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D:\01087-321295235\Kcardell\Documents\AIHEC AIMS 2020\AIHEC AIMS 2020 Annual Report\Part A\Final\"/>
    </mc:Choice>
  </mc:AlternateContent>
  <xr:revisionPtr revIDLastSave="0" documentId="13_ncr:1_{29A99527-6AAD-4AED-96E9-6ABC49B8B16E}" xr6:coauthVersionLast="47" xr6:coauthVersionMax="47" xr10:uidLastSave="{00000000-0000-0000-0000-000000000000}"/>
  <bookViews>
    <workbookView xWindow="-120" yWindow="-120" windowWidth="24240" windowHeight="17640" firstSheet="12" activeTab="14" xr2:uid="{00000000-000D-0000-FFFF-FFFF00000000}"/>
  </bookViews>
  <sheets>
    <sheet name="Cover" sheetId="1" r:id="rId1"/>
    <sheet name="Introduction" sheetId="2" r:id="rId2"/>
    <sheet name="1.1 Institutional Profile" sheetId="3" r:id="rId3"/>
    <sheet name="1.2a ISC &amp; FTE" sheetId="4" r:id="rId4"/>
    <sheet name="1.2b Tribal Affiliations" sheetId="5" r:id="rId5"/>
    <sheet name="1.2c Institutional Narrative" sheetId="6" r:id="rId6"/>
    <sheet name="1.3a First Time Students" sheetId="7" r:id="rId7"/>
    <sheet name="1.3b General Student Pop" sheetId="8" r:id="rId8"/>
    <sheet name="1.4 Institution Retention" sheetId="9" r:id="rId9"/>
    <sheet name="1.5 Community Education" sheetId="10" r:id="rId10"/>
    <sheet name="2.1 Student Tuition &amp; Costs" sheetId="11" r:id="rId11"/>
    <sheet name="2.2 Non-Fed Operational Funding" sheetId="12" r:id="rId12"/>
    <sheet name="3.1 Academic Building" sheetId="13" r:id="rId13"/>
    <sheet name="3.2 Library Fac &amp; Res Equipment" sheetId="14" r:id="rId14"/>
    <sheet name="3.3 Research Equipment" sheetId="15" r:id="rId15"/>
    <sheet name="4.1 Program Offerings" sheetId="16" r:id="rId16"/>
    <sheet name="4.2a Fall Enrollment" sheetId="17" r:id="rId17"/>
    <sheet name="4.2b Completion" sheetId="18" r:id="rId18"/>
    <sheet name="5.1 &amp; 5.2 Academic Core" sheetId="19" r:id="rId19"/>
    <sheet name="5.5 &amp; 5.6 Remedial-Dev Courses" sheetId="20" r:id="rId20"/>
    <sheet name="5.7 Distance Learning" sheetId="21" r:id="rId21"/>
    <sheet name="6.1 Student Activities" sheetId="22" r:id="rId22"/>
    <sheet name="7.1 Personnel Demographics &amp; Ed" sheetId="23" r:id="rId23"/>
    <sheet name="7.2 Fac Prof Dev Service" sheetId="24" r:id="rId24"/>
    <sheet name="8.1 Students with Disabilities " sheetId="25" r:id="rId25"/>
    <sheet name="1.2b" sheetId="26" r:id="rId26"/>
    <sheet name="1.3a" sheetId="27" r:id="rId27"/>
    <sheet name="1.3b" sheetId="28" r:id="rId28"/>
    <sheet name="1.4" sheetId="29" r:id="rId29"/>
    <sheet name="2.1" sheetId="30" r:id="rId30"/>
    <sheet name="2.2" sheetId="31" r:id="rId31"/>
    <sheet name="3.1" sheetId="32" r:id="rId32"/>
    <sheet name="Tab 4.2a" sheetId="33" r:id="rId33"/>
    <sheet name="Tab 4.2b" sheetId="34" r:id="rId34"/>
    <sheet name="5.1 and 5.2" sheetId="35" r:id="rId35"/>
    <sheet name="5.1 and 5.2 AICF" sheetId="36" r:id="rId36"/>
    <sheet name="5.5 and 5.6" sheetId="37" r:id="rId37"/>
    <sheet name="5.7" sheetId="38" r:id="rId38"/>
    <sheet name="6.1" sheetId="39" r:id="rId39"/>
    <sheet name=" 7.1 " sheetId="40" r:id="rId40"/>
    <sheet name="7.2" sheetId="41" r:id="rId41"/>
    <sheet name="8.1" sheetId="42" r:id="rId4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32" l="1"/>
  <c r="J2" i="32"/>
  <c r="I2" i="32"/>
  <c r="H2" i="32"/>
  <c r="G2" i="32"/>
  <c r="F2" i="32"/>
  <c r="E2" i="32"/>
  <c r="D2" i="32"/>
  <c r="C2" i="32"/>
  <c r="B2" i="32"/>
  <c r="A2" i="32"/>
  <c r="AQ68" i="27" l="1"/>
  <c r="AP68" i="27"/>
  <c r="AO68" i="27"/>
  <c r="AN68" i="27"/>
  <c r="AM68" i="27"/>
  <c r="AL68" i="27"/>
  <c r="AJ68" i="27"/>
  <c r="AI68" i="27"/>
  <c r="AH68" i="27"/>
  <c r="AG68" i="27"/>
  <c r="AF68" i="27"/>
  <c r="AE68" i="27"/>
  <c r="AC68" i="27"/>
  <c r="AB68" i="27"/>
  <c r="AA68" i="27"/>
  <c r="Z68" i="27"/>
  <c r="Y68" i="27"/>
  <c r="X68" i="27"/>
  <c r="V68" i="27"/>
  <c r="U68" i="27"/>
  <c r="T68" i="27"/>
  <c r="S68" i="27"/>
  <c r="R68" i="27"/>
  <c r="Q68" i="27"/>
  <c r="O68" i="27"/>
  <c r="N68" i="27"/>
  <c r="M68" i="27"/>
  <c r="L68" i="27"/>
  <c r="K68" i="27"/>
  <c r="J68" i="27"/>
  <c r="H68" i="27"/>
  <c r="G68" i="27"/>
  <c r="F68" i="27"/>
  <c r="E68" i="27"/>
  <c r="D68" i="27"/>
  <c r="C68" i="27"/>
  <c r="B68" i="27"/>
  <c r="A68" i="27"/>
  <c r="G62" i="27"/>
  <c r="F62" i="27"/>
  <c r="E62" i="27"/>
  <c r="D62" i="27"/>
  <c r="C62" i="27"/>
  <c r="B62" i="27"/>
  <c r="A62" i="27"/>
  <c r="G57" i="27"/>
  <c r="F57" i="27"/>
  <c r="E57" i="27"/>
  <c r="D57" i="27"/>
  <c r="C57" i="27"/>
  <c r="B57" i="27"/>
  <c r="A57" i="27"/>
  <c r="G52" i="27"/>
  <c r="F52" i="27"/>
  <c r="E52" i="27"/>
  <c r="D52" i="27"/>
  <c r="C52" i="27"/>
  <c r="B52" i="27"/>
  <c r="A52" i="27"/>
  <c r="U47" i="27"/>
  <c r="T47" i="27"/>
  <c r="S47" i="27"/>
  <c r="R47" i="27"/>
  <c r="Q47" i="27"/>
  <c r="P47" i="27"/>
  <c r="N47" i="27"/>
  <c r="M47" i="27"/>
  <c r="L47" i="27"/>
  <c r="K47" i="27"/>
  <c r="J47" i="27"/>
  <c r="I47" i="27"/>
  <c r="G47" i="27"/>
  <c r="F47" i="27"/>
  <c r="E47" i="27"/>
  <c r="D47" i="27"/>
  <c r="C47" i="27"/>
  <c r="B47" i="27"/>
  <c r="A47" i="27"/>
  <c r="N41" i="27"/>
  <c r="M41" i="27"/>
  <c r="L41" i="27"/>
  <c r="K41" i="27"/>
  <c r="J41" i="27"/>
  <c r="I41" i="27"/>
  <c r="G41" i="27"/>
  <c r="F41" i="27"/>
  <c r="E41" i="27"/>
  <c r="D41" i="27"/>
  <c r="C41" i="27"/>
  <c r="B41" i="27"/>
  <c r="A41" i="27"/>
  <c r="AI35" i="27"/>
  <c r="AH35" i="27"/>
  <c r="AG35" i="27"/>
  <c r="AF35" i="27"/>
  <c r="AE35" i="27"/>
  <c r="AD35" i="27"/>
  <c r="AB35" i="27"/>
  <c r="AA35" i="27"/>
  <c r="Z35" i="27"/>
  <c r="Y35" i="27"/>
  <c r="X35" i="27"/>
  <c r="W35" i="27"/>
  <c r="U35" i="27"/>
  <c r="T35" i="27"/>
  <c r="S35" i="27"/>
  <c r="R35" i="27"/>
  <c r="Q35" i="27"/>
  <c r="P35" i="27"/>
  <c r="N35" i="27"/>
  <c r="M35" i="27"/>
  <c r="L35" i="27"/>
  <c r="K35" i="27"/>
  <c r="J35" i="27"/>
  <c r="I35" i="27"/>
  <c r="G35" i="27"/>
  <c r="F35" i="27"/>
  <c r="E35" i="27"/>
  <c r="D35" i="27"/>
  <c r="C35" i="27"/>
  <c r="B35" i="27"/>
  <c r="A35" i="27"/>
  <c r="AB29" i="27"/>
  <c r="AA29" i="27"/>
  <c r="Z29" i="27"/>
  <c r="Y29" i="27"/>
  <c r="X29" i="27"/>
  <c r="W29" i="27"/>
  <c r="U29" i="27"/>
  <c r="T29" i="27"/>
  <c r="S29" i="27"/>
  <c r="R29" i="27"/>
  <c r="Q29" i="27"/>
  <c r="P29" i="27"/>
  <c r="N29" i="27"/>
  <c r="M29" i="27"/>
  <c r="L29" i="27"/>
  <c r="K29" i="27"/>
  <c r="J29" i="27"/>
  <c r="I29" i="27"/>
  <c r="G29" i="27"/>
  <c r="F29" i="27"/>
  <c r="E29" i="27"/>
  <c r="D29" i="27"/>
  <c r="C29" i="27"/>
  <c r="B29" i="27"/>
  <c r="A29" i="27"/>
  <c r="BD23" i="27"/>
  <c r="BC23" i="27"/>
  <c r="BB23" i="27"/>
  <c r="BA23" i="27"/>
  <c r="AZ23" i="27"/>
  <c r="AY23" i="27"/>
  <c r="AW23" i="27"/>
  <c r="AV23" i="27"/>
  <c r="AU23" i="27"/>
  <c r="AT23" i="27"/>
  <c r="AS23" i="27"/>
  <c r="AR23" i="27"/>
  <c r="AP23" i="27"/>
  <c r="AO23" i="27"/>
  <c r="AN23" i="27"/>
  <c r="AM23" i="27"/>
  <c r="AL23" i="27"/>
  <c r="AK23" i="27"/>
  <c r="AI23" i="27"/>
  <c r="AH23" i="27"/>
  <c r="AG23" i="27"/>
  <c r="AF23" i="27"/>
  <c r="AE23" i="27"/>
  <c r="AD23" i="27"/>
  <c r="AB23" i="27"/>
  <c r="AA23" i="27"/>
  <c r="Z23" i="27"/>
  <c r="Y23" i="27"/>
  <c r="X23" i="27"/>
  <c r="W23" i="27"/>
  <c r="U23" i="27"/>
  <c r="T23" i="27"/>
  <c r="S23" i="27"/>
  <c r="R23" i="27"/>
  <c r="Q23" i="27"/>
  <c r="P23" i="27"/>
  <c r="N23" i="27"/>
  <c r="M23" i="27"/>
  <c r="L23" i="27"/>
  <c r="K23" i="27"/>
  <c r="J23" i="27"/>
  <c r="I23" i="27"/>
  <c r="G23" i="27"/>
  <c r="F23" i="27"/>
  <c r="E23" i="27"/>
  <c r="D23" i="27"/>
  <c r="C23" i="27"/>
  <c r="B23" i="27"/>
  <c r="A23" i="27"/>
  <c r="AI17" i="27"/>
  <c r="AH17" i="27"/>
  <c r="AG17" i="27"/>
  <c r="AF17" i="27"/>
  <c r="AE17" i="27"/>
  <c r="AD17" i="27"/>
  <c r="AB17" i="27"/>
  <c r="AA17" i="27"/>
  <c r="Z17" i="27"/>
  <c r="Y17" i="27"/>
  <c r="X17" i="27"/>
  <c r="W17" i="27"/>
  <c r="U17" i="27"/>
  <c r="T17" i="27"/>
  <c r="S17" i="27"/>
  <c r="R17" i="27"/>
  <c r="Q17" i="27"/>
  <c r="P17" i="27"/>
  <c r="N17" i="27"/>
  <c r="M17" i="27"/>
  <c r="L17" i="27"/>
  <c r="K17" i="27"/>
  <c r="J17" i="27"/>
  <c r="I17" i="27"/>
  <c r="G17" i="27"/>
  <c r="F17" i="27"/>
  <c r="E17" i="27"/>
  <c r="D17" i="27"/>
  <c r="C17" i="27"/>
  <c r="B17" i="27"/>
  <c r="A17" i="27"/>
  <c r="AI11" i="27"/>
  <c r="AH11" i="27"/>
  <c r="AG11" i="27"/>
  <c r="AF11" i="27"/>
  <c r="AE11" i="27"/>
  <c r="AD11" i="27"/>
  <c r="AB11" i="27"/>
  <c r="AA11" i="27"/>
  <c r="Z11" i="27"/>
  <c r="Y11" i="27"/>
  <c r="X11" i="27"/>
  <c r="W11" i="27"/>
  <c r="U11" i="27"/>
  <c r="T11" i="27"/>
  <c r="S11" i="27"/>
  <c r="R11" i="27"/>
  <c r="Q11" i="27"/>
  <c r="P11" i="27"/>
  <c r="N11" i="27"/>
  <c r="M11" i="27"/>
  <c r="L11" i="27"/>
  <c r="K11" i="27"/>
  <c r="J11" i="27"/>
  <c r="I11" i="27"/>
  <c r="G11" i="27"/>
  <c r="F11" i="27"/>
  <c r="E11" i="27"/>
  <c r="D11" i="27"/>
  <c r="C11" i="27"/>
  <c r="B11" i="27"/>
  <c r="A11" i="27"/>
  <c r="AB5" i="27"/>
  <c r="AA5" i="27"/>
  <c r="Z5" i="27"/>
  <c r="Y5" i="27"/>
  <c r="X5" i="27"/>
  <c r="W5" i="27"/>
  <c r="U5" i="27"/>
  <c r="T5" i="27"/>
  <c r="S5" i="27"/>
  <c r="R5" i="27"/>
  <c r="Q5" i="27"/>
  <c r="P5" i="27"/>
  <c r="N5" i="27"/>
  <c r="M5" i="27"/>
  <c r="L5" i="27"/>
  <c r="K5" i="27"/>
  <c r="J5" i="27"/>
  <c r="I5" i="27"/>
  <c r="G5" i="27"/>
  <c r="F5" i="27"/>
  <c r="E5" i="27"/>
  <c r="D5" i="27"/>
  <c r="C5" i="27"/>
  <c r="B5" i="27"/>
  <c r="A5" i="27"/>
  <c r="G45" i="28"/>
  <c r="F45" i="28"/>
  <c r="E45" i="28"/>
  <c r="D45" i="28"/>
  <c r="C45" i="28"/>
  <c r="B45" i="28"/>
  <c r="A45" i="28"/>
  <c r="N40" i="28"/>
  <c r="M40" i="28"/>
  <c r="L40" i="28"/>
  <c r="K40" i="28"/>
  <c r="J40" i="28"/>
  <c r="I40" i="28"/>
  <c r="G40" i="28"/>
  <c r="F40" i="28"/>
  <c r="E40" i="28"/>
  <c r="D40" i="28"/>
  <c r="C40" i="28"/>
  <c r="B40" i="28"/>
  <c r="A40" i="28"/>
  <c r="G34" i="28"/>
  <c r="F34" i="28"/>
  <c r="E34" i="28"/>
  <c r="D34" i="28"/>
  <c r="C34" i="28"/>
  <c r="B34" i="28"/>
  <c r="A34" i="28"/>
  <c r="U29" i="28"/>
  <c r="T29" i="28"/>
  <c r="S29" i="28"/>
  <c r="R29" i="28"/>
  <c r="Q29" i="28"/>
  <c r="P29" i="28"/>
  <c r="N29" i="28"/>
  <c r="M29" i="28"/>
  <c r="L29" i="28"/>
  <c r="K29" i="28"/>
  <c r="J29" i="28"/>
  <c r="I29" i="28"/>
  <c r="G29" i="28"/>
  <c r="F29" i="28"/>
  <c r="E29" i="28"/>
  <c r="D29" i="28"/>
  <c r="C29" i="28"/>
  <c r="B29" i="28"/>
  <c r="A29" i="28"/>
  <c r="N23" i="28"/>
  <c r="M23" i="28"/>
  <c r="L23" i="28"/>
  <c r="K23" i="28"/>
  <c r="J23" i="28"/>
  <c r="I23" i="28"/>
  <c r="G23" i="28"/>
  <c r="F23" i="28"/>
  <c r="E23" i="28"/>
  <c r="D23" i="28"/>
  <c r="C23" i="28"/>
  <c r="B23" i="28"/>
  <c r="A23" i="28"/>
  <c r="AI17" i="28"/>
  <c r="AH17" i="28"/>
  <c r="AG17" i="28"/>
  <c r="AF17" i="28"/>
  <c r="AE17" i="28"/>
  <c r="AD17" i="28"/>
  <c r="AB17" i="28"/>
  <c r="AA17" i="28"/>
  <c r="Z17" i="28"/>
  <c r="Y17" i="28"/>
  <c r="X17" i="28"/>
  <c r="W17" i="28"/>
  <c r="U17" i="28"/>
  <c r="T17" i="28"/>
  <c r="S17" i="28"/>
  <c r="R17" i="28"/>
  <c r="Q17" i="28"/>
  <c r="P17" i="28"/>
  <c r="N17" i="28"/>
  <c r="M17" i="28"/>
  <c r="L17" i="28"/>
  <c r="K17" i="28"/>
  <c r="J17" i="28"/>
  <c r="I17" i="28"/>
  <c r="G17" i="28"/>
  <c r="F17" i="28"/>
  <c r="E17" i="28"/>
  <c r="D17" i="28"/>
  <c r="C17" i="28"/>
  <c r="B17" i="28"/>
  <c r="A17" i="28"/>
  <c r="AB11" i="28"/>
  <c r="AA11" i="28"/>
  <c r="Z11" i="28"/>
  <c r="Y11" i="28"/>
  <c r="X11" i="28"/>
  <c r="W11" i="28"/>
  <c r="U11" i="28"/>
  <c r="T11" i="28"/>
  <c r="S11" i="28"/>
  <c r="R11" i="28"/>
  <c r="Q11" i="28"/>
  <c r="P11" i="28"/>
  <c r="N11" i="28"/>
  <c r="M11" i="28"/>
  <c r="L11" i="28"/>
  <c r="K11" i="28"/>
  <c r="J11" i="28"/>
  <c r="I11" i="28"/>
  <c r="G11" i="28"/>
  <c r="F11" i="28"/>
  <c r="E11" i="28"/>
  <c r="D11" i="28"/>
  <c r="C11" i="28"/>
  <c r="B11" i="28"/>
  <c r="A11" i="28"/>
  <c r="BD5" i="28"/>
  <c r="BC5" i="28"/>
  <c r="BB5" i="28"/>
  <c r="BA5" i="28"/>
  <c r="AZ5" i="28"/>
  <c r="AY5" i="28"/>
  <c r="AW5" i="28"/>
  <c r="AV5" i="28"/>
  <c r="AU5" i="28"/>
  <c r="AT5" i="28"/>
  <c r="AS5" i="28"/>
  <c r="AR5" i="28"/>
  <c r="AP5" i="28"/>
  <c r="AO5" i="28"/>
  <c r="AN5" i="28"/>
  <c r="AM5" i="28"/>
  <c r="AL5" i="28"/>
  <c r="AK5" i="28"/>
  <c r="AI5" i="28"/>
  <c r="AH5" i="28"/>
  <c r="AG5" i="28"/>
  <c r="AF5" i="28"/>
  <c r="AE5" i="28"/>
  <c r="AD5" i="28"/>
  <c r="AB5" i="28"/>
  <c r="AA5" i="28"/>
  <c r="Z5" i="28"/>
  <c r="Y5" i="28"/>
  <c r="X5" i="28"/>
  <c r="W5" i="28"/>
  <c r="U5" i="28"/>
  <c r="T5" i="28"/>
  <c r="S5" i="28"/>
  <c r="R5" i="28"/>
  <c r="Q5" i="28"/>
  <c r="P5" i="28"/>
  <c r="N5" i="28"/>
  <c r="M5" i="28"/>
  <c r="L5" i="28"/>
  <c r="K5" i="28"/>
  <c r="J5" i="28"/>
  <c r="I5" i="28"/>
  <c r="G5" i="28"/>
  <c r="F5" i="28"/>
  <c r="E5" i="28"/>
  <c r="D5" i="28"/>
  <c r="C5" i="28"/>
  <c r="B5" i="28"/>
  <c r="A5" i="28"/>
  <c r="E30" i="29"/>
  <c r="D30" i="29"/>
  <c r="A30" i="29"/>
  <c r="E29" i="29"/>
  <c r="D29" i="29"/>
  <c r="A29" i="29"/>
  <c r="E28" i="29"/>
  <c r="D28" i="29"/>
  <c r="A28" i="29"/>
  <c r="E27" i="29"/>
  <c r="D27" i="29"/>
  <c r="A27" i="29"/>
  <c r="E26" i="29"/>
  <c r="D26" i="29"/>
  <c r="A26" i="29"/>
  <c r="E25" i="29"/>
  <c r="D25" i="29"/>
  <c r="A25" i="29"/>
  <c r="E24" i="29"/>
  <c r="D24" i="29"/>
  <c r="A24" i="29"/>
  <c r="E23" i="29"/>
  <c r="D23" i="29"/>
  <c r="A23" i="29"/>
  <c r="C19" i="29"/>
  <c r="B19" i="29"/>
  <c r="A19" i="29"/>
  <c r="C15" i="29"/>
  <c r="B15" i="29"/>
  <c r="A15" i="29"/>
  <c r="C11" i="29"/>
  <c r="B11" i="29"/>
  <c r="A11" i="29"/>
  <c r="G7" i="29"/>
  <c r="F7" i="29"/>
  <c r="E7" i="29"/>
  <c r="D7" i="29"/>
  <c r="C7" i="29"/>
  <c r="B7" i="29"/>
  <c r="A7" i="29"/>
  <c r="G3" i="29"/>
  <c r="F3" i="29"/>
  <c r="E3" i="29"/>
  <c r="D3" i="29"/>
  <c r="C3" i="29"/>
  <c r="B3" i="29"/>
  <c r="A3" i="29"/>
  <c r="AC2" i="30"/>
  <c r="AB2" i="30"/>
  <c r="AA2" i="30"/>
  <c r="Z2" i="30"/>
  <c r="Y2" i="30"/>
  <c r="X2" i="30"/>
  <c r="W2" i="30"/>
  <c r="V2" i="30"/>
  <c r="U2" i="30"/>
  <c r="T2" i="30"/>
  <c r="S2" i="30"/>
  <c r="R2" i="30"/>
  <c r="Q2" i="30"/>
  <c r="P2" i="30"/>
  <c r="O2" i="30"/>
  <c r="N2" i="30"/>
  <c r="M2" i="30"/>
  <c r="L2" i="30"/>
  <c r="K2" i="30"/>
  <c r="J2" i="30"/>
  <c r="I2" i="30"/>
  <c r="H2" i="30"/>
  <c r="G2" i="30"/>
  <c r="F2" i="30"/>
  <c r="E2" i="30"/>
  <c r="D2" i="30"/>
  <c r="C2" i="30"/>
  <c r="B2" i="30"/>
  <c r="A2" i="30"/>
  <c r="E2" i="31"/>
  <c r="D2" i="31"/>
  <c r="C2" i="31"/>
  <c r="B2" i="31"/>
  <c r="A2" i="31"/>
  <c r="I59" i="32"/>
  <c r="H59" i="32"/>
  <c r="G59" i="32"/>
  <c r="F59" i="32"/>
  <c r="E59" i="32"/>
  <c r="D59" i="32"/>
  <c r="C59" i="32"/>
  <c r="B59" i="32"/>
  <c r="A59" i="32"/>
  <c r="I58" i="32"/>
  <c r="H58" i="32"/>
  <c r="G58" i="32"/>
  <c r="F58" i="32"/>
  <c r="E58" i="32"/>
  <c r="D58" i="32"/>
  <c r="C58" i="32"/>
  <c r="B58" i="32"/>
  <c r="A58" i="32"/>
  <c r="I57" i="32"/>
  <c r="H57" i="32"/>
  <c r="G57" i="32"/>
  <c r="F57" i="32"/>
  <c r="E57" i="32"/>
  <c r="D57" i="32"/>
  <c r="C57" i="32"/>
  <c r="B57" i="32"/>
  <c r="A57" i="32"/>
  <c r="I56" i="32"/>
  <c r="H56" i="32"/>
  <c r="G56" i="32"/>
  <c r="F56" i="32"/>
  <c r="E56" i="32"/>
  <c r="D56" i="32"/>
  <c r="C56" i="32"/>
  <c r="B56" i="32"/>
  <c r="A56" i="32"/>
  <c r="I55" i="32"/>
  <c r="H55" i="32"/>
  <c r="G55" i="32"/>
  <c r="F55" i="32"/>
  <c r="E55" i="32"/>
  <c r="D55" i="32"/>
  <c r="C55" i="32"/>
  <c r="B55" i="32"/>
  <c r="A55" i="32"/>
  <c r="I54" i="32"/>
  <c r="H54" i="32"/>
  <c r="G54" i="32"/>
  <c r="F54" i="32"/>
  <c r="E54" i="32"/>
  <c r="D54" i="32"/>
  <c r="C54" i="32"/>
  <c r="B54" i="32"/>
  <c r="A54" i="32"/>
  <c r="I53" i="32"/>
  <c r="H53" i="32"/>
  <c r="G53" i="32"/>
  <c r="F53" i="32"/>
  <c r="E53" i="32"/>
  <c r="D53" i="32"/>
  <c r="C53" i="32"/>
  <c r="B53" i="32"/>
  <c r="A53" i="32"/>
  <c r="I52" i="32"/>
  <c r="H52" i="32"/>
  <c r="G52" i="32"/>
  <c r="F52" i="32"/>
  <c r="E52" i="32"/>
  <c r="D52" i="32"/>
  <c r="C52" i="32"/>
  <c r="B52" i="32"/>
  <c r="A52" i="32"/>
  <c r="I51" i="32"/>
  <c r="H51" i="32"/>
  <c r="G51" i="32"/>
  <c r="F51" i="32"/>
  <c r="E51" i="32"/>
  <c r="D51" i="32"/>
  <c r="C51" i="32"/>
  <c r="B51" i="32"/>
  <c r="A51" i="32"/>
  <c r="I50" i="32"/>
  <c r="H50" i="32"/>
  <c r="G50" i="32"/>
  <c r="F50" i="32"/>
  <c r="E50" i="32"/>
  <c r="D50" i="32"/>
  <c r="C50" i="32"/>
  <c r="B50" i="32"/>
  <c r="A50" i="32"/>
  <c r="I49" i="32"/>
  <c r="H49" i="32"/>
  <c r="G49" i="32"/>
  <c r="F49" i="32"/>
  <c r="E49" i="32"/>
  <c r="D49" i="32"/>
  <c r="C49" i="32"/>
  <c r="B49" i="32"/>
  <c r="A49" i="32"/>
  <c r="I48" i="32"/>
  <c r="H48" i="32"/>
  <c r="G48" i="32"/>
  <c r="F48" i="32"/>
  <c r="E48" i="32"/>
  <c r="D48" i="32"/>
  <c r="C48" i="32"/>
  <c r="B48" i="32"/>
  <c r="A48" i="32"/>
  <c r="I47" i="32"/>
  <c r="H47" i="32"/>
  <c r="G47" i="32"/>
  <c r="F47" i="32"/>
  <c r="E47" i="32"/>
  <c r="D47" i="32"/>
  <c r="C47" i="32"/>
  <c r="B47" i="32"/>
  <c r="A47" i="32"/>
  <c r="I46" i="32"/>
  <c r="H46" i="32"/>
  <c r="G46" i="32"/>
  <c r="F46" i="32"/>
  <c r="E46" i="32"/>
  <c r="D46" i="32"/>
  <c r="C46" i="32"/>
  <c r="B46" i="32"/>
  <c r="A46" i="32"/>
  <c r="I45" i="32"/>
  <c r="H45" i="32"/>
  <c r="G45" i="32"/>
  <c r="F45" i="32"/>
  <c r="E45" i="32"/>
  <c r="D45" i="32"/>
  <c r="C45" i="32"/>
  <c r="B45" i="32"/>
  <c r="A45" i="32"/>
  <c r="I44" i="32"/>
  <c r="H44" i="32"/>
  <c r="G44" i="32"/>
  <c r="F44" i="32"/>
  <c r="E44" i="32"/>
  <c r="D44" i="32"/>
  <c r="C44" i="32"/>
  <c r="B44" i="32"/>
  <c r="A44" i="32"/>
  <c r="I43" i="32"/>
  <c r="H43" i="32"/>
  <c r="G43" i="32"/>
  <c r="F43" i="32"/>
  <c r="E43" i="32"/>
  <c r="D43" i="32"/>
  <c r="C43" i="32"/>
  <c r="B43" i="32"/>
  <c r="A43" i="32"/>
  <c r="I42" i="32"/>
  <c r="H42" i="32"/>
  <c r="G42" i="32"/>
  <c r="F42" i="32"/>
  <c r="E42" i="32"/>
  <c r="D42" i="32"/>
  <c r="C42" i="32"/>
  <c r="B42" i="32"/>
  <c r="A42" i="32"/>
  <c r="I41" i="32"/>
  <c r="H41" i="32"/>
  <c r="G41" i="32"/>
  <c r="F41" i="32"/>
  <c r="E41" i="32"/>
  <c r="D41" i="32"/>
  <c r="C41" i="32"/>
  <c r="B41" i="32"/>
  <c r="A41" i="32"/>
  <c r="I40" i="32"/>
  <c r="H40" i="32"/>
  <c r="G40" i="32"/>
  <c r="F40" i="32"/>
  <c r="E40" i="32"/>
  <c r="D40" i="32"/>
  <c r="C40" i="32"/>
  <c r="B40" i="32"/>
  <c r="A40" i="32"/>
  <c r="I39" i="32"/>
  <c r="H39" i="32"/>
  <c r="G39" i="32"/>
  <c r="F39" i="32"/>
  <c r="E39" i="32"/>
  <c r="D39" i="32"/>
  <c r="C39" i="32"/>
  <c r="B39" i="32"/>
  <c r="A39" i="32"/>
  <c r="I38" i="32"/>
  <c r="H38" i="32"/>
  <c r="G38" i="32"/>
  <c r="F38" i="32"/>
  <c r="E38" i="32"/>
  <c r="D38" i="32"/>
  <c r="C38" i="32"/>
  <c r="B38" i="32"/>
  <c r="A38" i="32"/>
  <c r="I37" i="32"/>
  <c r="H37" i="32"/>
  <c r="G37" i="32"/>
  <c r="F37" i="32"/>
  <c r="E37" i="32"/>
  <c r="D37" i="32"/>
  <c r="C37" i="32"/>
  <c r="B37" i="32"/>
  <c r="A37" i="32"/>
  <c r="I36" i="32"/>
  <c r="H36" i="32"/>
  <c r="G36" i="32"/>
  <c r="F36" i="32"/>
  <c r="E36" i="32"/>
  <c r="D36" i="32"/>
  <c r="C36" i="32"/>
  <c r="B36" i="32"/>
  <c r="A36" i="32"/>
  <c r="I35" i="32"/>
  <c r="H35" i="32"/>
  <c r="G35" i="32"/>
  <c r="F35" i="32"/>
  <c r="E35" i="32"/>
  <c r="D35" i="32"/>
  <c r="C35" i="32"/>
  <c r="B35" i="32"/>
  <c r="A35" i="32"/>
  <c r="I34" i="32"/>
  <c r="H34" i="32"/>
  <c r="G34" i="32"/>
  <c r="F34" i="32"/>
  <c r="E34" i="32"/>
  <c r="D34" i="32"/>
  <c r="C34" i="32"/>
  <c r="B34" i="32"/>
  <c r="A34" i="32"/>
  <c r="I33" i="32"/>
  <c r="H33" i="32"/>
  <c r="G33" i="32"/>
  <c r="F33" i="32"/>
  <c r="E33" i="32"/>
  <c r="D33" i="32"/>
  <c r="C33" i="32"/>
  <c r="B33" i="32"/>
  <c r="A33" i="32"/>
  <c r="I32" i="32"/>
  <c r="H32" i="32"/>
  <c r="G32" i="32"/>
  <c r="F32" i="32"/>
  <c r="E32" i="32"/>
  <c r="D32" i="32"/>
  <c r="C32" i="32"/>
  <c r="B32" i="32"/>
  <c r="A32" i="32"/>
  <c r="I31" i="32"/>
  <c r="H31" i="32"/>
  <c r="G31" i="32"/>
  <c r="F31" i="32"/>
  <c r="E31" i="32"/>
  <c r="D31" i="32"/>
  <c r="C31" i="32"/>
  <c r="B31" i="32"/>
  <c r="A31" i="32"/>
  <c r="I30" i="32"/>
  <c r="H30" i="32"/>
  <c r="G30" i="32"/>
  <c r="F30" i="32"/>
  <c r="E30" i="32"/>
  <c r="D30" i="32"/>
  <c r="C30" i="32"/>
  <c r="B30" i="32"/>
  <c r="A30" i="32"/>
  <c r="I29" i="32"/>
  <c r="H29" i="32"/>
  <c r="G29" i="32"/>
  <c r="F29" i="32"/>
  <c r="E29" i="32"/>
  <c r="D29" i="32"/>
  <c r="C29" i="32"/>
  <c r="B29" i="32"/>
  <c r="A29" i="32"/>
  <c r="I28" i="32"/>
  <c r="H28" i="32"/>
  <c r="G28" i="32"/>
  <c r="F28" i="32"/>
  <c r="E28" i="32"/>
  <c r="D28" i="32"/>
  <c r="C28" i="32"/>
  <c r="B28" i="32"/>
  <c r="A28" i="32"/>
  <c r="I27" i="32"/>
  <c r="H27" i="32"/>
  <c r="G27" i="32"/>
  <c r="F27" i="32"/>
  <c r="E27" i="32"/>
  <c r="D27" i="32"/>
  <c r="C27" i="32"/>
  <c r="B27" i="32"/>
  <c r="A27" i="32"/>
  <c r="I26" i="32"/>
  <c r="H26" i="32"/>
  <c r="G26" i="32"/>
  <c r="F26" i="32"/>
  <c r="E26" i="32"/>
  <c r="D26" i="32"/>
  <c r="C26" i="32"/>
  <c r="B26" i="32"/>
  <c r="A26" i="32"/>
  <c r="I25" i="32"/>
  <c r="H25" i="32"/>
  <c r="G25" i="32"/>
  <c r="F25" i="32"/>
  <c r="E25" i="32"/>
  <c r="D25" i="32"/>
  <c r="C25" i="32"/>
  <c r="B25" i="32"/>
  <c r="A25" i="32"/>
  <c r="I24" i="32"/>
  <c r="H24" i="32"/>
  <c r="G24" i="32"/>
  <c r="F24" i="32"/>
  <c r="E24" i="32"/>
  <c r="D24" i="32"/>
  <c r="C24" i="32"/>
  <c r="B24" i="32"/>
  <c r="A24" i="32"/>
  <c r="I23" i="32"/>
  <c r="H23" i="32"/>
  <c r="G23" i="32"/>
  <c r="F23" i="32"/>
  <c r="E23" i="32"/>
  <c r="D23" i="32"/>
  <c r="C23" i="32"/>
  <c r="B23" i="32"/>
  <c r="A23" i="32"/>
  <c r="I22" i="32"/>
  <c r="H22" i="32"/>
  <c r="G22" i="32"/>
  <c r="F22" i="32"/>
  <c r="E22" i="32"/>
  <c r="D22" i="32"/>
  <c r="C22" i="32"/>
  <c r="B22" i="32"/>
  <c r="A22" i="32"/>
  <c r="I21" i="32"/>
  <c r="H21" i="32"/>
  <c r="G21" i="32"/>
  <c r="F21" i="32"/>
  <c r="E21" i="32"/>
  <c r="D21" i="32"/>
  <c r="C21" i="32"/>
  <c r="B21" i="32"/>
  <c r="A21" i="32"/>
  <c r="I20" i="32"/>
  <c r="H20" i="32"/>
  <c r="G20" i="32"/>
  <c r="F20" i="32"/>
  <c r="E20" i="32"/>
  <c r="D20" i="32"/>
  <c r="C20" i="32"/>
  <c r="B20" i="32"/>
  <c r="A20" i="32"/>
  <c r="I19" i="32"/>
  <c r="H19" i="32"/>
  <c r="G19" i="32"/>
  <c r="F19" i="32"/>
  <c r="E19" i="32"/>
  <c r="D19" i="32"/>
  <c r="C19" i="32"/>
  <c r="B19" i="32"/>
  <c r="A19" i="32"/>
  <c r="I18" i="32"/>
  <c r="H18" i="32"/>
  <c r="G18" i="32"/>
  <c r="F18" i="32"/>
  <c r="E18" i="32"/>
  <c r="D18" i="32"/>
  <c r="C18" i="32"/>
  <c r="B18" i="32"/>
  <c r="A18" i="32"/>
  <c r="I17" i="32"/>
  <c r="H17" i="32"/>
  <c r="G17" i="32"/>
  <c r="F17" i="32"/>
  <c r="E17" i="32"/>
  <c r="D17" i="32"/>
  <c r="C17" i="32"/>
  <c r="B17" i="32"/>
  <c r="A17" i="32"/>
  <c r="I16" i="32"/>
  <c r="H16" i="32"/>
  <c r="G16" i="32"/>
  <c r="F16" i="32"/>
  <c r="E16" i="32"/>
  <c r="D16" i="32"/>
  <c r="C16" i="32"/>
  <c r="B16" i="32"/>
  <c r="A16" i="32"/>
  <c r="I15" i="32"/>
  <c r="H15" i="32"/>
  <c r="G15" i="32"/>
  <c r="F15" i="32"/>
  <c r="E15" i="32"/>
  <c r="D15" i="32"/>
  <c r="C15" i="32"/>
  <c r="B15" i="32"/>
  <c r="A15" i="32"/>
  <c r="I14" i="32"/>
  <c r="H14" i="32"/>
  <c r="G14" i="32"/>
  <c r="F14" i="32"/>
  <c r="E14" i="32"/>
  <c r="D14" i="32"/>
  <c r="C14" i="32"/>
  <c r="B14" i="32"/>
  <c r="A14" i="32"/>
  <c r="I13" i="32"/>
  <c r="H13" i="32"/>
  <c r="G13" i="32"/>
  <c r="F13" i="32"/>
  <c r="E13" i="32"/>
  <c r="D13" i="32"/>
  <c r="C13" i="32"/>
  <c r="B13" i="32"/>
  <c r="A13" i="32"/>
  <c r="I12" i="32"/>
  <c r="H12" i="32"/>
  <c r="G12" i="32"/>
  <c r="F12" i="32"/>
  <c r="E12" i="32"/>
  <c r="D12" i="32"/>
  <c r="C12" i="32"/>
  <c r="B12" i="32"/>
  <c r="A12" i="32"/>
  <c r="I11" i="32"/>
  <c r="H11" i="32"/>
  <c r="G11" i="32"/>
  <c r="F11" i="32"/>
  <c r="E11" i="32"/>
  <c r="D11" i="32"/>
  <c r="C11" i="32"/>
  <c r="B11" i="32"/>
  <c r="A11" i="32"/>
  <c r="I10" i="32"/>
  <c r="H10" i="32"/>
  <c r="G10" i="32"/>
  <c r="F10" i="32"/>
  <c r="E10" i="32"/>
  <c r="D10" i="32"/>
  <c r="C10" i="32"/>
  <c r="B10" i="32"/>
  <c r="A10" i="32"/>
  <c r="M6" i="32"/>
  <c r="L6" i="32"/>
  <c r="K6" i="32"/>
  <c r="J6" i="32"/>
  <c r="I6" i="32"/>
  <c r="H6" i="32"/>
  <c r="G6" i="32"/>
  <c r="F6" i="32"/>
  <c r="E6" i="32"/>
  <c r="D6" i="32"/>
  <c r="C6" i="32"/>
  <c r="B6" i="32"/>
  <c r="A6" i="32"/>
  <c r="AB103" i="33"/>
  <c r="AA103" i="33"/>
  <c r="Z103" i="33"/>
  <c r="Y103" i="33"/>
  <c r="X103" i="33"/>
  <c r="W103" i="33"/>
  <c r="V103" i="33"/>
  <c r="U103" i="33"/>
  <c r="T103" i="33"/>
  <c r="S103" i="33"/>
  <c r="R103" i="33"/>
  <c r="Q103" i="33"/>
  <c r="P103" i="33"/>
  <c r="O103" i="33"/>
  <c r="N103" i="33"/>
  <c r="M103" i="33"/>
  <c r="L103" i="33"/>
  <c r="K103" i="33"/>
  <c r="J103" i="33"/>
  <c r="I103" i="33"/>
  <c r="H103" i="33"/>
  <c r="G103" i="33"/>
  <c r="F103" i="33"/>
  <c r="E103" i="33"/>
  <c r="D103" i="33"/>
  <c r="C103" i="33"/>
  <c r="B103" i="33"/>
  <c r="A103" i="33"/>
  <c r="AB102" i="33"/>
  <c r="AA102" i="33"/>
  <c r="Z102" i="33"/>
  <c r="Y102" i="33"/>
  <c r="X102" i="33"/>
  <c r="W102" i="33"/>
  <c r="V102" i="33"/>
  <c r="U102" i="33"/>
  <c r="T102" i="33"/>
  <c r="S102" i="33"/>
  <c r="R102" i="33"/>
  <c r="Q102" i="33"/>
  <c r="P102" i="33"/>
  <c r="O102" i="33"/>
  <c r="N102" i="33"/>
  <c r="M102" i="33"/>
  <c r="L102" i="33"/>
  <c r="K102" i="33"/>
  <c r="J102" i="33"/>
  <c r="I102" i="33"/>
  <c r="H102" i="33"/>
  <c r="G102" i="33"/>
  <c r="F102" i="33"/>
  <c r="E102" i="33"/>
  <c r="D102" i="33"/>
  <c r="C102" i="33"/>
  <c r="B102" i="33"/>
  <c r="A102" i="33"/>
  <c r="AB101" i="33"/>
  <c r="AA101" i="33"/>
  <c r="Z101" i="33"/>
  <c r="Y101" i="33"/>
  <c r="X101" i="33"/>
  <c r="W101" i="33"/>
  <c r="V101" i="33"/>
  <c r="U101" i="33"/>
  <c r="T101" i="33"/>
  <c r="S101" i="33"/>
  <c r="R101" i="33"/>
  <c r="Q101" i="33"/>
  <c r="P101" i="33"/>
  <c r="O101" i="33"/>
  <c r="N101" i="33"/>
  <c r="M101" i="33"/>
  <c r="L101" i="33"/>
  <c r="K101" i="33"/>
  <c r="J101" i="33"/>
  <c r="I101" i="33"/>
  <c r="H101" i="33"/>
  <c r="G101" i="33"/>
  <c r="F101" i="33"/>
  <c r="E101" i="33"/>
  <c r="D101" i="33"/>
  <c r="C101" i="33"/>
  <c r="B101" i="33"/>
  <c r="A101" i="33"/>
  <c r="AB100" i="33"/>
  <c r="AA100" i="33"/>
  <c r="Z100" i="33"/>
  <c r="Y100" i="33"/>
  <c r="X100" i="33"/>
  <c r="W100" i="33"/>
  <c r="V100" i="33"/>
  <c r="U100" i="33"/>
  <c r="T100" i="33"/>
  <c r="S100" i="33"/>
  <c r="R100" i="33"/>
  <c r="Q100" i="33"/>
  <c r="P100" i="33"/>
  <c r="O100" i="33"/>
  <c r="N100" i="33"/>
  <c r="M100" i="33"/>
  <c r="L100" i="33"/>
  <c r="K100" i="33"/>
  <c r="J100" i="33"/>
  <c r="I100" i="33"/>
  <c r="H100" i="33"/>
  <c r="G100" i="33"/>
  <c r="F100" i="33"/>
  <c r="E100" i="33"/>
  <c r="D100" i="33"/>
  <c r="C100" i="33"/>
  <c r="B100" i="33"/>
  <c r="A100" i="33"/>
  <c r="AB99" i="33"/>
  <c r="AA99" i="33"/>
  <c r="Z99" i="33"/>
  <c r="Y99" i="33"/>
  <c r="X99" i="33"/>
  <c r="W99" i="33"/>
  <c r="V99" i="33"/>
  <c r="U99" i="33"/>
  <c r="T99" i="33"/>
  <c r="S99" i="33"/>
  <c r="R99" i="33"/>
  <c r="Q99" i="33"/>
  <c r="P99" i="33"/>
  <c r="O99" i="33"/>
  <c r="N99" i="33"/>
  <c r="M99" i="33"/>
  <c r="L99" i="33"/>
  <c r="K99" i="33"/>
  <c r="J99" i="33"/>
  <c r="I99" i="33"/>
  <c r="H99" i="33"/>
  <c r="G99" i="33"/>
  <c r="F99" i="33"/>
  <c r="E99" i="33"/>
  <c r="D99" i="33"/>
  <c r="C99" i="33"/>
  <c r="B99" i="33"/>
  <c r="A99" i="33"/>
  <c r="AB98" i="33"/>
  <c r="AA98" i="33"/>
  <c r="Z98" i="33"/>
  <c r="Y98" i="33"/>
  <c r="X98" i="33"/>
  <c r="W98" i="33"/>
  <c r="V98" i="33"/>
  <c r="U98" i="33"/>
  <c r="T98" i="33"/>
  <c r="S98" i="33"/>
  <c r="R98" i="33"/>
  <c r="Q98" i="33"/>
  <c r="P98" i="33"/>
  <c r="O98" i="33"/>
  <c r="N98" i="33"/>
  <c r="M98" i="33"/>
  <c r="L98" i="33"/>
  <c r="K98" i="33"/>
  <c r="J98" i="33"/>
  <c r="I98" i="33"/>
  <c r="H98" i="33"/>
  <c r="G98" i="33"/>
  <c r="F98" i="33"/>
  <c r="E98" i="33"/>
  <c r="D98" i="33"/>
  <c r="C98" i="33"/>
  <c r="B98" i="33"/>
  <c r="A98" i="33"/>
  <c r="AB97" i="33"/>
  <c r="AA97" i="33"/>
  <c r="Z97" i="33"/>
  <c r="Y97" i="33"/>
  <c r="X97" i="33"/>
  <c r="W97" i="33"/>
  <c r="V97" i="33"/>
  <c r="U97" i="33"/>
  <c r="T97" i="33"/>
  <c r="S97" i="33"/>
  <c r="R97" i="33"/>
  <c r="Q97" i="33"/>
  <c r="P97" i="33"/>
  <c r="O97" i="33"/>
  <c r="N97" i="33"/>
  <c r="M97" i="33"/>
  <c r="L97" i="33"/>
  <c r="K97" i="33"/>
  <c r="J97" i="33"/>
  <c r="I97" i="33"/>
  <c r="H97" i="33"/>
  <c r="G97" i="33"/>
  <c r="F97" i="33"/>
  <c r="E97" i="33"/>
  <c r="D97" i="33"/>
  <c r="C97" i="33"/>
  <c r="B97" i="33"/>
  <c r="A97" i="33"/>
  <c r="AB96" i="33"/>
  <c r="AA96" i="33"/>
  <c r="Z96" i="33"/>
  <c r="Y96" i="33"/>
  <c r="X96" i="33"/>
  <c r="W96" i="33"/>
  <c r="V96" i="33"/>
  <c r="U96" i="33"/>
  <c r="T96" i="33"/>
  <c r="S96" i="33"/>
  <c r="R96" i="33"/>
  <c r="Q96" i="33"/>
  <c r="P96" i="33"/>
  <c r="O96" i="33"/>
  <c r="N96" i="33"/>
  <c r="M96" i="33"/>
  <c r="L96" i="33"/>
  <c r="K96" i="33"/>
  <c r="J96" i="33"/>
  <c r="I96" i="33"/>
  <c r="H96" i="33"/>
  <c r="G96" i="33"/>
  <c r="F96" i="33"/>
  <c r="E96" i="33"/>
  <c r="D96" i="33"/>
  <c r="C96" i="33"/>
  <c r="B96" i="33"/>
  <c r="A96" i="33"/>
  <c r="AB95" i="33"/>
  <c r="AA95" i="33"/>
  <c r="Z95" i="33"/>
  <c r="Y95" i="33"/>
  <c r="X95" i="33"/>
  <c r="W95" i="33"/>
  <c r="V95" i="33"/>
  <c r="U95" i="33"/>
  <c r="T95" i="33"/>
  <c r="S95" i="33"/>
  <c r="R95" i="33"/>
  <c r="Q95" i="33"/>
  <c r="P95" i="33"/>
  <c r="O95" i="33"/>
  <c r="N95" i="33"/>
  <c r="M95" i="33"/>
  <c r="L95" i="33"/>
  <c r="K95" i="33"/>
  <c r="J95" i="33"/>
  <c r="I95" i="33"/>
  <c r="H95" i="33"/>
  <c r="G95" i="33"/>
  <c r="F95" i="33"/>
  <c r="E95" i="33"/>
  <c r="D95" i="33"/>
  <c r="C95" i="33"/>
  <c r="B95" i="33"/>
  <c r="A95" i="33"/>
  <c r="AB94" i="33"/>
  <c r="AA94" i="33"/>
  <c r="Z94" i="33"/>
  <c r="Y94" i="33"/>
  <c r="X94" i="33"/>
  <c r="W94" i="33"/>
  <c r="V94" i="33"/>
  <c r="U94" i="33"/>
  <c r="T94" i="33"/>
  <c r="S94" i="33"/>
  <c r="R94" i="33"/>
  <c r="Q94" i="33"/>
  <c r="P94" i="33"/>
  <c r="O94" i="33"/>
  <c r="N94" i="33"/>
  <c r="M94" i="33"/>
  <c r="L94" i="33"/>
  <c r="K94" i="33"/>
  <c r="J94" i="33"/>
  <c r="I94" i="33"/>
  <c r="H94" i="33"/>
  <c r="G94" i="33"/>
  <c r="F94" i="33"/>
  <c r="E94" i="33"/>
  <c r="D94" i="33"/>
  <c r="C94" i="33"/>
  <c r="B94" i="33"/>
  <c r="A94" i="33"/>
  <c r="AB93" i="33"/>
  <c r="AA93" i="33"/>
  <c r="Z93" i="33"/>
  <c r="Y93" i="33"/>
  <c r="X93" i="33"/>
  <c r="W93" i="33"/>
  <c r="V93" i="33"/>
  <c r="U93" i="33"/>
  <c r="T93" i="33"/>
  <c r="S93" i="33"/>
  <c r="R93" i="33"/>
  <c r="Q93" i="33"/>
  <c r="P93" i="33"/>
  <c r="O93" i="33"/>
  <c r="N93" i="33"/>
  <c r="M93" i="33"/>
  <c r="L93" i="33"/>
  <c r="K93" i="33"/>
  <c r="J93" i="33"/>
  <c r="I93" i="33"/>
  <c r="H93" i="33"/>
  <c r="G93" i="33"/>
  <c r="F93" i="33"/>
  <c r="E93" i="33"/>
  <c r="D93" i="33"/>
  <c r="C93" i="33"/>
  <c r="B93" i="33"/>
  <c r="A93" i="33"/>
  <c r="AB92" i="33"/>
  <c r="AA92" i="33"/>
  <c r="Z92" i="33"/>
  <c r="Y92" i="33"/>
  <c r="X92" i="33"/>
  <c r="W92" i="33"/>
  <c r="V92" i="33"/>
  <c r="U92" i="33"/>
  <c r="T92" i="33"/>
  <c r="S92" i="33"/>
  <c r="R92" i="33"/>
  <c r="Q92" i="33"/>
  <c r="P92" i="33"/>
  <c r="O92" i="33"/>
  <c r="N92" i="33"/>
  <c r="M92" i="33"/>
  <c r="L92" i="33"/>
  <c r="K92" i="33"/>
  <c r="J92" i="33"/>
  <c r="I92" i="33"/>
  <c r="H92" i="33"/>
  <c r="G92" i="33"/>
  <c r="F92" i="33"/>
  <c r="E92" i="33"/>
  <c r="D92" i="33"/>
  <c r="C92" i="33"/>
  <c r="B92" i="33"/>
  <c r="A92" i="33"/>
  <c r="AB91" i="33"/>
  <c r="AA91" i="33"/>
  <c r="Z91" i="33"/>
  <c r="Y91" i="33"/>
  <c r="X91" i="33"/>
  <c r="W91" i="33"/>
  <c r="V91" i="33"/>
  <c r="U91" i="33"/>
  <c r="T91" i="33"/>
  <c r="S91" i="33"/>
  <c r="R91" i="33"/>
  <c r="Q91" i="33"/>
  <c r="P91" i="33"/>
  <c r="O91" i="33"/>
  <c r="N91" i="33"/>
  <c r="M91" i="33"/>
  <c r="L91" i="33"/>
  <c r="K91" i="33"/>
  <c r="J91" i="33"/>
  <c r="I91" i="33"/>
  <c r="H91" i="33"/>
  <c r="G91" i="33"/>
  <c r="F91" i="33"/>
  <c r="E91" i="33"/>
  <c r="D91" i="33"/>
  <c r="C91" i="33"/>
  <c r="B91" i="33"/>
  <c r="A91" i="33"/>
  <c r="AB90" i="33"/>
  <c r="AA90" i="33"/>
  <c r="Z90" i="33"/>
  <c r="Y90" i="33"/>
  <c r="X90" i="33"/>
  <c r="W90" i="33"/>
  <c r="V90" i="33"/>
  <c r="U90" i="33"/>
  <c r="T90" i="33"/>
  <c r="S90" i="33"/>
  <c r="R90" i="33"/>
  <c r="Q90" i="33"/>
  <c r="P90" i="33"/>
  <c r="O90" i="33"/>
  <c r="N90" i="33"/>
  <c r="M90" i="33"/>
  <c r="L90" i="33"/>
  <c r="K90" i="33"/>
  <c r="J90" i="33"/>
  <c r="I90" i="33"/>
  <c r="H90" i="33"/>
  <c r="G90" i="33"/>
  <c r="F90" i="33"/>
  <c r="E90" i="33"/>
  <c r="D90" i="33"/>
  <c r="C90" i="33"/>
  <c r="B90" i="33"/>
  <c r="A90" i="33"/>
  <c r="AB89" i="33"/>
  <c r="AA89" i="33"/>
  <c r="Z89" i="33"/>
  <c r="Y89" i="33"/>
  <c r="X89" i="33"/>
  <c r="W89" i="33"/>
  <c r="V89" i="33"/>
  <c r="U89" i="33"/>
  <c r="T89" i="33"/>
  <c r="S89" i="33"/>
  <c r="R89" i="33"/>
  <c r="Q89" i="33"/>
  <c r="P89" i="33"/>
  <c r="O89" i="33"/>
  <c r="N89" i="33"/>
  <c r="M89" i="33"/>
  <c r="L89" i="33"/>
  <c r="K89" i="33"/>
  <c r="J89" i="33"/>
  <c r="I89" i="33"/>
  <c r="H89" i="33"/>
  <c r="G89" i="33"/>
  <c r="F89" i="33"/>
  <c r="E89" i="33"/>
  <c r="D89" i="33"/>
  <c r="C89" i="33"/>
  <c r="B89" i="33"/>
  <c r="A89" i="33"/>
  <c r="AB88" i="33"/>
  <c r="AA88" i="33"/>
  <c r="Z88" i="33"/>
  <c r="Y88" i="33"/>
  <c r="X88" i="33"/>
  <c r="W88" i="33"/>
  <c r="V88" i="33"/>
  <c r="U88" i="33"/>
  <c r="T88" i="33"/>
  <c r="S88" i="33"/>
  <c r="R88" i="33"/>
  <c r="Q88" i="33"/>
  <c r="P88" i="33"/>
  <c r="O88" i="33"/>
  <c r="N88" i="33"/>
  <c r="M88" i="33"/>
  <c r="L88" i="33"/>
  <c r="K88" i="33"/>
  <c r="J88" i="33"/>
  <c r="I88" i="33"/>
  <c r="H88" i="33"/>
  <c r="G88" i="33"/>
  <c r="F88" i="33"/>
  <c r="E88" i="33"/>
  <c r="D88" i="33"/>
  <c r="C88" i="33"/>
  <c r="B88" i="33"/>
  <c r="A88" i="33"/>
  <c r="AB87" i="33"/>
  <c r="AA87" i="33"/>
  <c r="Z87" i="33"/>
  <c r="Y87" i="33"/>
  <c r="X87" i="33"/>
  <c r="W87" i="33"/>
  <c r="V87" i="33"/>
  <c r="U87" i="33"/>
  <c r="T87" i="33"/>
  <c r="S87" i="33"/>
  <c r="R87" i="33"/>
  <c r="Q87" i="33"/>
  <c r="P87" i="33"/>
  <c r="O87" i="33"/>
  <c r="N87" i="33"/>
  <c r="M87" i="33"/>
  <c r="L87" i="33"/>
  <c r="K87" i="33"/>
  <c r="J87" i="33"/>
  <c r="I87" i="33"/>
  <c r="H87" i="33"/>
  <c r="G87" i="33"/>
  <c r="F87" i="33"/>
  <c r="E87" i="33"/>
  <c r="D87" i="33"/>
  <c r="C87" i="33"/>
  <c r="B87" i="33"/>
  <c r="A87" i="33"/>
  <c r="AB86" i="33"/>
  <c r="AA86" i="33"/>
  <c r="Z86" i="33"/>
  <c r="Y86" i="33"/>
  <c r="X86" i="33"/>
  <c r="W86" i="33"/>
  <c r="V86" i="33"/>
  <c r="U86" i="33"/>
  <c r="T86" i="33"/>
  <c r="S86" i="33"/>
  <c r="R86" i="33"/>
  <c r="Q86" i="33"/>
  <c r="P86" i="33"/>
  <c r="O86" i="33"/>
  <c r="N86" i="33"/>
  <c r="M86" i="33"/>
  <c r="L86" i="33"/>
  <c r="K86" i="33"/>
  <c r="J86" i="33"/>
  <c r="I86" i="33"/>
  <c r="H86" i="33"/>
  <c r="G86" i="33"/>
  <c r="F86" i="33"/>
  <c r="E86" i="33"/>
  <c r="D86" i="33"/>
  <c r="C86" i="33"/>
  <c r="B86" i="33"/>
  <c r="A86" i="33"/>
  <c r="AB85" i="33"/>
  <c r="AA85" i="33"/>
  <c r="Z85" i="33"/>
  <c r="Y85" i="33"/>
  <c r="X85" i="33"/>
  <c r="W85" i="33"/>
  <c r="V85" i="33"/>
  <c r="U85" i="33"/>
  <c r="T85" i="33"/>
  <c r="S85" i="33"/>
  <c r="R85" i="33"/>
  <c r="Q85" i="33"/>
  <c r="P85" i="33"/>
  <c r="O85" i="33"/>
  <c r="N85" i="33"/>
  <c r="M85" i="33"/>
  <c r="L85" i="33"/>
  <c r="K85" i="33"/>
  <c r="J85" i="33"/>
  <c r="I85" i="33"/>
  <c r="H85" i="33"/>
  <c r="G85" i="33"/>
  <c r="F85" i="33"/>
  <c r="E85" i="33"/>
  <c r="D85" i="33"/>
  <c r="C85" i="33"/>
  <c r="B85" i="33"/>
  <c r="A85" i="33"/>
  <c r="AB84" i="33"/>
  <c r="AA84" i="33"/>
  <c r="Z84" i="33"/>
  <c r="Y84" i="33"/>
  <c r="X84" i="33"/>
  <c r="W84" i="33"/>
  <c r="V84" i="33"/>
  <c r="U84" i="33"/>
  <c r="T84" i="33"/>
  <c r="S84" i="33"/>
  <c r="R84" i="33"/>
  <c r="Q84" i="33"/>
  <c r="P84" i="33"/>
  <c r="O84" i="33"/>
  <c r="N84" i="33"/>
  <c r="M84" i="33"/>
  <c r="L84" i="33"/>
  <c r="K84" i="33"/>
  <c r="J84" i="33"/>
  <c r="I84" i="33"/>
  <c r="H84" i="33"/>
  <c r="G84" i="33"/>
  <c r="F84" i="33"/>
  <c r="E84" i="33"/>
  <c r="D84" i="33"/>
  <c r="C84" i="33"/>
  <c r="B84" i="33"/>
  <c r="A84" i="33"/>
  <c r="AB83" i="33"/>
  <c r="AA83" i="33"/>
  <c r="Z83" i="33"/>
  <c r="Y83" i="33"/>
  <c r="X83" i="33"/>
  <c r="W83" i="33"/>
  <c r="V83" i="33"/>
  <c r="U83" i="33"/>
  <c r="T83" i="33"/>
  <c r="S83" i="33"/>
  <c r="R83" i="33"/>
  <c r="Q83" i="33"/>
  <c r="P83" i="33"/>
  <c r="O83" i="33"/>
  <c r="N83" i="33"/>
  <c r="M83" i="33"/>
  <c r="L83" i="33"/>
  <c r="K83" i="33"/>
  <c r="J83" i="33"/>
  <c r="I83" i="33"/>
  <c r="H83" i="33"/>
  <c r="G83" i="33"/>
  <c r="F83" i="33"/>
  <c r="E83" i="33"/>
  <c r="D83" i="33"/>
  <c r="C83" i="33"/>
  <c r="B83" i="33"/>
  <c r="A83" i="33"/>
  <c r="AB82" i="33"/>
  <c r="AA82" i="33"/>
  <c r="Z82" i="33"/>
  <c r="Y82" i="33"/>
  <c r="X82" i="33"/>
  <c r="W82" i="33"/>
  <c r="V82" i="33"/>
  <c r="U82" i="33"/>
  <c r="T82" i="33"/>
  <c r="S82" i="33"/>
  <c r="R82" i="33"/>
  <c r="Q82" i="33"/>
  <c r="P82" i="33"/>
  <c r="O82" i="33"/>
  <c r="N82" i="33"/>
  <c r="M82" i="33"/>
  <c r="L82" i="33"/>
  <c r="K82" i="33"/>
  <c r="J82" i="33"/>
  <c r="I82" i="33"/>
  <c r="H82" i="33"/>
  <c r="G82" i="33"/>
  <c r="F82" i="33"/>
  <c r="E82" i="33"/>
  <c r="D82" i="33"/>
  <c r="C82" i="33"/>
  <c r="B82" i="33"/>
  <c r="A82" i="33"/>
  <c r="AB81" i="33"/>
  <c r="AA81" i="33"/>
  <c r="Z81" i="33"/>
  <c r="Y81" i="33"/>
  <c r="X81" i="33"/>
  <c r="W81" i="33"/>
  <c r="V81" i="33"/>
  <c r="U81" i="33"/>
  <c r="T81" i="33"/>
  <c r="S81" i="33"/>
  <c r="R81" i="33"/>
  <c r="Q81" i="33"/>
  <c r="P81" i="33"/>
  <c r="O81" i="33"/>
  <c r="N81" i="33"/>
  <c r="M81" i="33"/>
  <c r="L81" i="33"/>
  <c r="K81" i="33"/>
  <c r="J81" i="33"/>
  <c r="I81" i="33"/>
  <c r="H81" i="33"/>
  <c r="G81" i="33"/>
  <c r="F81" i="33"/>
  <c r="E81" i="33"/>
  <c r="D81" i="33"/>
  <c r="C81" i="33"/>
  <c r="B81" i="33"/>
  <c r="A81" i="33"/>
  <c r="AB80" i="33"/>
  <c r="AA80" i="33"/>
  <c r="Z80" i="33"/>
  <c r="Y80" i="33"/>
  <c r="X80" i="33"/>
  <c r="W80" i="33"/>
  <c r="V80" i="33"/>
  <c r="U80" i="33"/>
  <c r="T80" i="33"/>
  <c r="S80" i="33"/>
  <c r="R80" i="33"/>
  <c r="Q80" i="33"/>
  <c r="P80" i="33"/>
  <c r="O80" i="33"/>
  <c r="N80" i="33"/>
  <c r="M80" i="33"/>
  <c r="L80" i="33"/>
  <c r="K80" i="33"/>
  <c r="J80" i="33"/>
  <c r="I80" i="33"/>
  <c r="H80" i="33"/>
  <c r="G80" i="33"/>
  <c r="F80" i="33"/>
  <c r="E80" i="33"/>
  <c r="D80" i="33"/>
  <c r="C80" i="33"/>
  <c r="B80" i="33"/>
  <c r="A80" i="33"/>
  <c r="AB79" i="33"/>
  <c r="AA79" i="33"/>
  <c r="Z79" i="33"/>
  <c r="Y79" i="33"/>
  <c r="X79" i="33"/>
  <c r="W79" i="33"/>
  <c r="V79" i="33"/>
  <c r="U79" i="33"/>
  <c r="T79" i="33"/>
  <c r="S79" i="33"/>
  <c r="R79" i="33"/>
  <c r="Q79" i="33"/>
  <c r="P79" i="33"/>
  <c r="O79" i="33"/>
  <c r="N79" i="33"/>
  <c r="M79" i="33"/>
  <c r="L79" i="33"/>
  <c r="K79" i="33"/>
  <c r="J79" i="33"/>
  <c r="I79" i="33"/>
  <c r="H79" i="33"/>
  <c r="G79" i="33"/>
  <c r="F79" i="33"/>
  <c r="E79" i="33"/>
  <c r="D79" i="33"/>
  <c r="C79" i="33"/>
  <c r="B79" i="33"/>
  <c r="A79" i="33"/>
  <c r="AB78" i="33"/>
  <c r="AA78" i="33"/>
  <c r="Z78" i="33"/>
  <c r="Y78" i="33"/>
  <c r="X78" i="33"/>
  <c r="W78" i="33"/>
  <c r="V78" i="33"/>
  <c r="U78" i="33"/>
  <c r="T78" i="33"/>
  <c r="S78" i="33"/>
  <c r="R78" i="33"/>
  <c r="Q78" i="33"/>
  <c r="P78" i="33"/>
  <c r="O78" i="33"/>
  <c r="N78" i="33"/>
  <c r="M78" i="33"/>
  <c r="L78" i="33"/>
  <c r="K78" i="33"/>
  <c r="J78" i="33"/>
  <c r="I78" i="33"/>
  <c r="H78" i="33"/>
  <c r="G78" i="33"/>
  <c r="F78" i="33"/>
  <c r="E78" i="33"/>
  <c r="D78" i="33"/>
  <c r="C78" i="33"/>
  <c r="B78" i="33"/>
  <c r="A78" i="33"/>
  <c r="AB77" i="33"/>
  <c r="AA77" i="33"/>
  <c r="Z77" i="33"/>
  <c r="Y77" i="33"/>
  <c r="X77" i="33"/>
  <c r="W77" i="33"/>
  <c r="V77" i="33"/>
  <c r="U77" i="33"/>
  <c r="T77" i="33"/>
  <c r="S77" i="33"/>
  <c r="R77" i="33"/>
  <c r="Q77" i="33"/>
  <c r="P77" i="33"/>
  <c r="O77" i="33"/>
  <c r="N77" i="33"/>
  <c r="M77" i="33"/>
  <c r="L77" i="33"/>
  <c r="K77" i="33"/>
  <c r="J77" i="33"/>
  <c r="I77" i="33"/>
  <c r="H77" i="33"/>
  <c r="G77" i="33"/>
  <c r="F77" i="33"/>
  <c r="E77" i="33"/>
  <c r="D77" i="33"/>
  <c r="C77" i="33"/>
  <c r="B77" i="33"/>
  <c r="A77" i="33"/>
  <c r="AB76" i="33"/>
  <c r="AA76" i="33"/>
  <c r="Z76" i="33"/>
  <c r="Y76" i="33"/>
  <c r="X76" i="33"/>
  <c r="W76" i="33"/>
  <c r="V76" i="33"/>
  <c r="U76" i="33"/>
  <c r="T76" i="33"/>
  <c r="S76" i="33"/>
  <c r="R76" i="33"/>
  <c r="Q76" i="33"/>
  <c r="P76" i="33"/>
  <c r="O76" i="33"/>
  <c r="N76" i="33"/>
  <c r="M76" i="33"/>
  <c r="L76" i="33"/>
  <c r="K76" i="33"/>
  <c r="J76" i="33"/>
  <c r="I76" i="33"/>
  <c r="H76" i="33"/>
  <c r="G76" i="33"/>
  <c r="F76" i="33"/>
  <c r="E76" i="33"/>
  <c r="D76" i="33"/>
  <c r="C76" i="33"/>
  <c r="B76" i="33"/>
  <c r="A76" i="33"/>
  <c r="AB75" i="33"/>
  <c r="AA75" i="33"/>
  <c r="Z75" i="33"/>
  <c r="Y75" i="33"/>
  <c r="X75" i="33"/>
  <c r="W75" i="33"/>
  <c r="V75" i="33"/>
  <c r="U75" i="33"/>
  <c r="T75" i="33"/>
  <c r="S75" i="33"/>
  <c r="R75" i="33"/>
  <c r="Q75" i="33"/>
  <c r="P75" i="33"/>
  <c r="O75" i="33"/>
  <c r="N75" i="33"/>
  <c r="M75" i="33"/>
  <c r="L75" i="33"/>
  <c r="K75" i="33"/>
  <c r="J75" i="33"/>
  <c r="I75" i="33"/>
  <c r="H75" i="33"/>
  <c r="G75" i="33"/>
  <c r="F75" i="33"/>
  <c r="E75" i="33"/>
  <c r="D75" i="33"/>
  <c r="C75" i="33"/>
  <c r="B75" i="33"/>
  <c r="A75" i="33"/>
  <c r="AB74" i="33"/>
  <c r="AA74" i="33"/>
  <c r="Z74" i="33"/>
  <c r="Y74" i="33"/>
  <c r="X74" i="33"/>
  <c r="W74" i="33"/>
  <c r="V74" i="33"/>
  <c r="U74" i="33"/>
  <c r="T74" i="33"/>
  <c r="S74" i="33"/>
  <c r="R74" i="33"/>
  <c r="Q74" i="33"/>
  <c r="P74" i="33"/>
  <c r="O74" i="33"/>
  <c r="N74" i="33"/>
  <c r="M74" i="33"/>
  <c r="L74" i="33"/>
  <c r="K74" i="33"/>
  <c r="J74" i="33"/>
  <c r="I74" i="33"/>
  <c r="H74" i="33"/>
  <c r="G74" i="33"/>
  <c r="F74" i="33"/>
  <c r="E74" i="33"/>
  <c r="D74" i="33"/>
  <c r="C74" i="33"/>
  <c r="B74" i="33"/>
  <c r="A74" i="33"/>
  <c r="AB73" i="33"/>
  <c r="AA73" i="33"/>
  <c r="Z73" i="33"/>
  <c r="Y73" i="33"/>
  <c r="X73" i="33"/>
  <c r="W73" i="33"/>
  <c r="V73" i="33"/>
  <c r="U73" i="33"/>
  <c r="T73" i="33"/>
  <c r="S73" i="33"/>
  <c r="R73" i="33"/>
  <c r="Q73" i="33"/>
  <c r="P73" i="33"/>
  <c r="O73" i="33"/>
  <c r="N73" i="33"/>
  <c r="M73" i="33"/>
  <c r="L73" i="33"/>
  <c r="K73" i="33"/>
  <c r="J73" i="33"/>
  <c r="I73" i="33"/>
  <c r="H73" i="33"/>
  <c r="G73" i="33"/>
  <c r="F73" i="33"/>
  <c r="E73" i="33"/>
  <c r="D73" i="33"/>
  <c r="C73" i="33"/>
  <c r="B73" i="33"/>
  <c r="A73" i="33"/>
  <c r="AB72" i="33"/>
  <c r="AA72" i="33"/>
  <c r="Z72" i="33"/>
  <c r="Y72" i="33"/>
  <c r="X72" i="33"/>
  <c r="W72" i="33"/>
  <c r="V72" i="33"/>
  <c r="U72" i="33"/>
  <c r="T72" i="33"/>
  <c r="S72" i="33"/>
  <c r="R72" i="33"/>
  <c r="Q72" i="33"/>
  <c r="P72" i="33"/>
  <c r="O72" i="33"/>
  <c r="N72" i="33"/>
  <c r="M72" i="33"/>
  <c r="L72" i="33"/>
  <c r="K72" i="33"/>
  <c r="J72" i="33"/>
  <c r="I72" i="33"/>
  <c r="H72" i="33"/>
  <c r="G72" i="33"/>
  <c r="F72" i="33"/>
  <c r="E72" i="33"/>
  <c r="D72" i="33"/>
  <c r="C72" i="33"/>
  <c r="B72" i="33"/>
  <c r="A72" i="33"/>
  <c r="AB71" i="33"/>
  <c r="AA71" i="33"/>
  <c r="Z71" i="33"/>
  <c r="Y71" i="33"/>
  <c r="X71" i="33"/>
  <c r="W71" i="33"/>
  <c r="V71" i="33"/>
  <c r="U71" i="33"/>
  <c r="T71" i="33"/>
  <c r="S71" i="33"/>
  <c r="R71" i="33"/>
  <c r="Q71" i="33"/>
  <c r="P71" i="33"/>
  <c r="O71" i="33"/>
  <c r="N71" i="33"/>
  <c r="M71" i="33"/>
  <c r="L71" i="33"/>
  <c r="K71" i="33"/>
  <c r="J71" i="33"/>
  <c r="I71" i="33"/>
  <c r="H71" i="33"/>
  <c r="G71" i="33"/>
  <c r="F71" i="33"/>
  <c r="E71" i="33"/>
  <c r="D71" i="33"/>
  <c r="C71" i="33"/>
  <c r="B71" i="33"/>
  <c r="A71" i="33"/>
  <c r="AB70" i="33"/>
  <c r="AA70" i="33"/>
  <c r="Z70" i="33"/>
  <c r="Y70" i="33"/>
  <c r="X70" i="33"/>
  <c r="W70" i="33"/>
  <c r="V70" i="33"/>
  <c r="U70" i="33"/>
  <c r="T70" i="33"/>
  <c r="S70" i="33"/>
  <c r="R70" i="33"/>
  <c r="Q70" i="33"/>
  <c r="P70" i="33"/>
  <c r="O70" i="33"/>
  <c r="N70" i="33"/>
  <c r="M70" i="33"/>
  <c r="L70" i="33"/>
  <c r="K70" i="33"/>
  <c r="J70" i="33"/>
  <c r="I70" i="33"/>
  <c r="H70" i="33"/>
  <c r="G70" i="33"/>
  <c r="F70" i="33"/>
  <c r="E70" i="33"/>
  <c r="D70" i="33"/>
  <c r="C70" i="33"/>
  <c r="B70" i="33"/>
  <c r="A70" i="33"/>
  <c r="AB69" i="33"/>
  <c r="AA69" i="33"/>
  <c r="Z69" i="33"/>
  <c r="Y69" i="33"/>
  <c r="X69" i="33"/>
  <c r="W69" i="33"/>
  <c r="V69" i="33"/>
  <c r="U69" i="33"/>
  <c r="T69" i="33"/>
  <c r="S69" i="33"/>
  <c r="R69" i="33"/>
  <c r="Q69" i="33"/>
  <c r="P69" i="33"/>
  <c r="O69" i="33"/>
  <c r="N69" i="33"/>
  <c r="M69" i="33"/>
  <c r="L69" i="33"/>
  <c r="K69" i="33"/>
  <c r="J69" i="33"/>
  <c r="I69" i="33"/>
  <c r="H69" i="33"/>
  <c r="G69" i="33"/>
  <c r="F69" i="33"/>
  <c r="E69" i="33"/>
  <c r="D69" i="33"/>
  <c r="C69" i="33"/>
  <c r="B69" i="33"/>
  <c r="A69" i="33"/>
  <c r="AB68" i="33"/>
  <c r="AA68" i="33"/>
  <c r="Z68" i="33"/>
  <c r="Y68" i="33"/>
  <c r="X68" i="33"/>
  <c r="W68" i="33"/>
  <c r="V68" i="33"/>
  <c r="U68" i="33"/>
  <c r="T68" i="33"/>
  <c r="S68" i="33"/>
  <c r="R68" i="33"/>
  <c r="Q68" i="33"/>
  <c r="P68" i="33"/>
  <c r="O68" i="33"/>
  <c r="N68" i="33"/>
  <c r="M68" i="33"/>
  <c r="L68" i="33"/>
  <c r="K68" i="33"/>
  <c r="J68" i="33"/>
  <c r="I68" i="33"/>
  <c r="H68" i="33"/>
  <c r="G68" i="33"/>
  <c r="F68" i="33"/>
  <c r="E68" i="33"/>
  <c r="D68" i="33"/>
  <c r="C68" i="33"/>
  <c r="B68" i="33"/>
  <c r="A68" i="33"/>
  <c r="AB67" i="33"/>
  <c r="AA67" i="33"/>
  <c r="Z67" i="33"/>
  <c r="Y67" i="33"/>
  <c r="X67" i="33"/>
  <c r="W67" i="33"/>
  <c r="V67" i="33"/>
  <c r="U67" i="33"/>
  <c r="T67" i="33"/>
  <c r="S67" i="33"/>
  <c r="R67" i="33"/>
  <c r="Q67" i="33"/>
  <c r="P67" i="33"/>
  <c r="O67" i="33"/>
  <c r="N67" i="33"/>
  <c r="M67" i="33"/>
  <c r="L67" i="33"/>
  <c r="K67" i="33"/>
  <c r="J67" i="33"/>
  <c r="I67" i="33"/>
  <c r="H67" i="33"/>
  <c r="G67" i="33"/>
  <c r="F67" i="33"/>
  <c r="E67" i="33"/>
  <c r="D67" i="33"/>
  <c r="C67" i="33"/>
  <c r="B67" i="33"/>
  <c r="A67" i="33"/>
  <c r="AB66" i="33"/>
  <c r="AA66" i="33"/>
  <c r="Z66" i="33"/>
  <c r="Y66" i="33"/>
  <c r="X66" i="33"/>
  <c r="W66" i="33"/>
  <c r="V66" i="33"/>
  <c r="U66" i="33"/>
  <c r="T66" i="33"/>
  <c r="S66" i="33"/>
  <c r="R66" i="33"/>
  <c r="Q66" i="33"/>
  <c r="P66" i="33"/>
  <c r="O66" i="33"/>
  <c r="N66" i="33"/>
  <c r="M66" i="33"/>
  <c r="L66" i="33"/>
  <c r="K66" i="33"/>
  <c r="J66" i="33"/>
  <c r="I66" i="33"/>
  <c r="H66" i="33"/>
  <c r="G66" i="33"/>
  <c r="F66" i="33"/>
  <c r="E66" i="33"/>
  <c r="D66" i="33"/>
  <c r="C66" i="33"/>
  <c r="B66" i="33"/>
  <c r="A66" i="33"/>
  <c r="AB65" i="33"/>
  <c r="AA65" i="33"/>
  <c r="Z65" i="33"/>
  <c r="Y65" i="33"/>
  <c r="X65" i="33"/>
  <c r="W65" i="33"/>
  <c r="V65" i="33"/>
  <c r="U65" i="33"/>
  <c r="T65" i="33"/>
  <c r="S65" i="33"/>
  <c r="R65" i="33"/>
  <c r="Q65" i="33"/>
  <c r="P65" i="33"/>
  <c r="O65" i="33"/>
  <c r="N65" i="33"/>
  <c r="M65" i="33"/>
  <c r="L65" i="33"/>
  <c r="K65" i="33"/>
  <c r="J65" i="33"/>
  <c r="I65" i="33"/>
  <c r="H65" i="33"/>
  <c r="G65" i="33"/>
  <c r="F65" i="33"/>
  <c r="E65" i="33"/>
  <c r="D65" i="33"/>
  <c r="C65" i="33"/>
  <c r="B65" i="33"/>
  <c r="A65" i="33"/>
  <c r="AB64" i="33"/>
  <c r="AA64" i="33"/>
  <c r="Z64" i="33"/>
  <c r="Y64" i="33"/>
  <c r="X64" i="33"/>
  <c r="W64" i="33"/>
  <c r="V64" i="33"/>
  <c r="U64" i="33"/>
  <c r="T64" i="33"/>
  <c r="S64" i="33"/>
  <c r="R64" i="33"/>
  <c r="Q64" i="33"/>
  <c r="P64" i="33"/>
  <c r="O64" i="33"/>
  <c r="N64" i="33"/>
  <c r="M64" i="33"/>
  <c r="L64" i="33"/>
  <c r="K64" i="33"/>
  <c r="J64" i="33"/>
  <c r="I64" i="33"/>
  <c r="H64" i="33"/>
  <c r="G64" i="33"/>
  <c r="F64" i="33"/>
  <c r="E64" i="33"/>
  <c r="D64" i="33"/>
  <c r="C64" i="33"/>
  <c r="B64" i="33"/>
  <c r="A64" i="33"/>
  <c r="AB63" i="33"/>
  <c r="AA63" i="33"/>
  <c r="Z63" i="33"/>
  <c r="Y63" i="33"/>
  <c r="X63" i="33"/>
  <c r="W63" i="33"/>
  <c r="V63" i="33"/>
  <c r="U63" i="33"/>
  <c r="T63" i="33"/>
  <c r="S63" i="33"/>
  <c r="R63" i="33"/>
  <c r="Q63" i="33"/>
  <c r="P63" i="33"/>
  <c r="O63" i="33"/>
  <c r="N63" i="33"/>
  <c r="M63" i="33"/>
  <c r="L63" i="33"/>
  <c r="K63" i="33"/>
  <c r="J63" i="33"/>
  <c r="I63" i="33"/>
  <c r="H63" i="33"/>
  <c r="G63" i="33"/>
  <c r="F63" i="33"/>
  <c r="E63" i="33"/>
  <c r="D63" i="33"/>
  <c r="C63" i="33"/>
  <c r="B63" i="33"/>
  <c r="A63" i="33"/>
  <c r="AB62" i="33"/>
  <c r="AA62" i="33"/>
  <c r="Z62" i="33"/>
  <c r="Y62" i="33"/>
  <c r="X62" i="33"/>
  <c r="W62" i="33"/>
  <c r="V62" i="33"/>
  <c r="U62" i="33"/>
  <c r="T62" i="33"/>
  <c r="S62" i="33"/>
  <c r="R62" i="33"/>
  <c r="Q62" i="33"/>
  <c r="P62" i="33"/>
  <c r="O62" i="33"/>
  <c r="N62" i="33"/>
  <c r="M62" i="33"/>
  <c r="L62" i="33"/>
  <c r="K62" i="33"/>
  <c r="J62" i="33"/>
  <c r="I62" i="33"/>
  <c r="H62" i="33"/>
  <c r="G62" i="33"/>
  <c r="F62" i="33"/>
  <c r="E62" i="33"/>
  <c r="D62" i="33"/>
  <c r="C62" i="33"/>
  <c r="B62" i="33"/>
  <c r="A62" i="33"/>
  <c r="AB61" i="33"/>
  <c r="AA61" i="33"/>
  <c r="Z61" i="33"/>
  <c r="Y61" i="33"/>
  <c r="X61" i="33"/>
  <c r="W61" i="33"/>
  <c r="V61" i="33"/>
  <c r="U61" i="33"/>
  <c r="T61" i="33"/>
  <c r="S61" i="33"/>
  <c r="R61" i="33"/>
  <c r="Q61" i="33"/>
  <c r="P61" i="33"/>
  <c r="O61" i="33"/>
  <c r="N61" i="33"/>
  <c r="M61" i="33"/>
  <c r="L61" i="33"/>
  <c r="K61" i="33"/>
  <c r="J61" i="33"/>
  <c r="I61" i="33"/>
  <c r="H61" i="33"/>
  <c r="G61" i="33"/>
  <c r="F61" i="33"/>
  <c r="E61" i="33"/>
  <c r="D61" i="33"/>
  <c r="C61" i="33"/>
  <c r="B61" i="33"/>
  <c r="A61" i="33"/>
  <c r="AB60" i="33"/>
  <c r="AA60" i="33"/>
  <c r="Z60" i="33"/>
  <c r="Y60" i="33"/>
  <c r="X60" i="33"/>
  <c r="W60" i="33"/>
  <c r="V60" i="33"/>
  <c r="U60" i="33"/>
  <c r="T60" i="33"/>
  <c r="S60" i="33"/>
  <c r="R60" i="33"/>
  <c r="Q60" i="33"/>
  <c r="P60" i="33"/>
  <c r="O60" i="33"/>
  <c r="N60" i="33"/>
  <c r="M60" i="33"/>
  <c r="L60" i="33"/>
  <c r="K60" i="33"/>
  <c r="J60" i="33"/>
  <c r="I60" i="33"/>
  <c r="H60" i="33"/>
  <c r="G60" i="33"/>
  <c r="F60" i="33"/>
  <c r="E60" i="33"/>
  <c r="D60" i="33"/>
  <c r="C60" i="33"/>
  <c r="B60" i="33"/>
  <c r="A60" i="33"/>
  <c r="AB59" i="33"/>
  <c r="AA59" i="33"/>
  <c r="Z59" i="33"/>
  <c r="Y59" i="33"/>
  <c r="X59" i="33"/>
  <c r="W59" i="33"/>
  <c r="V59" i="33"/>
  <c r="U59" i="33"/>
  <c r="T59" i="33"/>
  <c r="S59" i="33"/>
  <c r="R59" i="33"/>
  <c r="Q59" i="33"/>
  <c r="P59" i="33"/>
  <c r="O59" i="33"/>
  <c r="N59" i="33"/>
  <c r="M59" i="33"/>
  <c r="L59" i="33"/>
  <c r="K59" i="33"/>
  <c r="J59" i="33"/>
  <c r="I59" i="33"/>
  <c r="H59" i="33"/>
  <c r="G59" i="33"/>
  <c r="F59" i="33"/>
  <c r="E59" i="33"/>
  <c r="D59" i="33"/>
  <c r="C59" i="33"/>
  <c r="B59" i="33"/>
  <c r="A59" i="33"/>
  <c r="AB58" i="33"/>
  <c r="AA58" i="33"/>
  <c r="Z58" i="33"/>
  <c r="Y58" i="33"/>
  <c r="X58" i="33"/>
  <c r="W58" i="33"/>
  <c r="V58" i="33"/>
  <c r="U58" i="33"/>
  <c r="T58" i="33"/>
  <c r="S58" i="33"/>
  <c r="R58" i="33"/>
  <c r="Q58" i="33"/>
  <c r="P58" i="33"/>
  <c r="O58" i="33"/>
  <c r="N58" i="33"/>
  <c r="M58" i="33"/>
  <c r="L58" i="33"/>
  <c r="K58" i="33"/>
  <c r="J58" i="33"/>
  <c r="I58" i="33"/>
  <c r="H58" i="33"/>
  <c r="G58" i="33"/>
  <c r="F58" i="33"/>
  <c r="E58" i="33"/>
  <c r="D58" i="33"/>
  <c r="C58" i="33"/>
  <c r="B58" i="33"/>
  <c r="A58" i="33"/>
  <c r="AB57" i="33"/>
  <c r="AA57" i="33"/>
  <c r="Z57" i="33"/>
  <c r="Y57" i="33"/>
  <c r="X57" i="33"/>
  <c r="W57" i="33"/>
  <c r="V57" i="33"/>
  <c r="U57" i="33"/>
  <c r="T57" i="33"/>
  <c r="S57" i="33"/>
  <c r="R57" i="33"/>
  <c r="Q57" i="33"/>
  <c r="P57" i="33"/>
  <c r="O57" i="33"/>
  <c r="N57" i="33"/>
  <c r="M57" i="33"/>
  <c r="L57" i="33"/>
  <c r="K57" i="33"/>
  <c r="J57" i="33"/>
  <c r="I57" i="33"/>
  <c r="H57" i="33"/>
  <c r="G57" i="33"/>
  <c r="F57" i="33"/>
  <c r="E57" i="33"/>
  <c r="D57" i="33"/>
  <c r="C57" i="33"/>
  <c r="B57" i="33"/>
  <c r="A57" i="33"/>
  <c r="AB56" i="33"/>
  <c r="AA56" i="33"/>
  <c r="Z56" i="33"/>
  <c r="Y56" i="33"/>
  <c r="X56" i="33"/>
  <c r="W56" i="33"/>
  <c r="V56" i="33"/>
  <c r="U56" i="33"/>
  <c r="T56" i="33"/>
  <c r="S56" i="33"/>
  <c r="R56" i="33"/>
  <c r="Q56" i="33"/>
  <c r="P56" i="33"/>
  <c r="O56" i="33"/>
  <c r="N56" i="33"/>
  <c r="M56" i="33"/>
  <c r="L56" i="33"/>
  <c r="K56" i="33"/>
  <c r="J56" i="33"/>
  <c r="I56" i="33"/>
  <c r="H56" i="33"/>
  <c r="G56" i="33"/>
  <c r="F56" i="33"/>
  <c r="E56" i="33"/>
  <c r="D56" i="33"/>
  <c r="C56" i="33"/>
  <c r="B56" i="33"/>
  <c r="A56" i="33"/>
  <c r="AB55" i="33"/>
  <c r="AA55" i="33"/>
  <c r="Z55" i="33"/>
  <c r="Y55" i="33"/>
  <c r="X55" i="33"/>
  <c r="W55" i="33"/>
  <c r="V55" i="33"/>
  <c r="U55" i="33"/>
  <c r="T55" i="33"/>
  <c r="S55" i="33"/>
  <c r="R55" i="33"/>
  <c r="Q55" i="33"/>
  <c r="P55" i="33"/>
  <c r="O55" i="33"/>
  <c r="N55" i="33"/>
  <c r="M55" i="33"/>
  <c r="L55" i="33"/>
  <c r="K55" i="33"/>
  <c r="J55" i="33"/>
  <c r="I55" i="33"/>
  <c r="H55" i="33"/>
  <c r="G55" i="33"/>
  <c r="F55" i="33"/>
  <c r="E55" i="33"/>
  <c r="D55" i="33"/>
  <c r="C55" i="33"/>
  <c r="B55" i="33"/>
  <c r="A55" i="33"/>
  <c r="AB54" i="33"/>
  <c r="AA54" i="33"/>
  <c r="Z54" i="33"/>
  <c r="Y54" i="33"/>
  <c r="X54" i="33"/>
  <c r="W54" i="33"/>
  <c r="V54" i="33"/>
  <c r="U54" i="33"/>
  <c r="T54" i="33"/>
  <c r="S54" i="33"/>
  <c r="R54" i="33"/>
  <c r="Q54" i="33"/>
  <c r="P54" i="33"/>
  <c r="O54" i="33"/>
  <c r="N54" i="33"/>
  <c r="M54" i="33"/>
  <c r="L54" i="33"/>
  <c r="K54" i="33"/>
  <c r="J54" i="33"/>
  <c r="I54" i="33"/>
  <c r="H54" i="33"/>
  <c r="G54" i="33"/>
  <c r="F54" i="33"/>
  <c r="E54" i="33"/>
  <c r="D54" i="33"/>
  <c r="C54" i="33"/>
  <c r="B54" i="33"/>
  <c r="A54" i="33"/>
  <c r="AB53" i="33"/>
  <c r="AA53" i="33"/>
  <c r="Z53" i="33"/>
  <c r="Y53" i="33"/>
  <c r="X53" i="33"/>
  <c r="W53" i="33"/>
  <c r="V53" i="33"/>
  <c r="U53" i="33"/>
  <c r="T53" i="33"/>
  <c r="S53" i="33"/>
  <c r="R53" i="33"/>
  <c r="Q53" i="33"/>
  <c r="P53" i="33"/>
  <c r="O53" i="33"/>
  <c r="N53" i="33"/>
  <c r="M53" i="33"/>
  <c r="L53" i="33"/>
  <c r="K53" i="33"/>
  <c r="J53" i="33"/>
  <c r="I53" i="33"/>
  <c r="H53" i="33"/>
  <c r="G53" i="33"/>
  <c r="F53" i="33"/>
  <c r="E53" i="33"/>
  <c r="D53" i="33"/>
  <c r="C53" i="33"/>
  <c r="B53" i="33"/>
  <c r="A53" i="33"/>
  <c r="AB52" i="33"/>
  <c r="AA52" i="33"/>
  <c r="Z52" i="33"/>
  <c r="Y52" i="33"/>
  <c r="X52" i="33"/>
  <c r="W52" i="33"/>
  <c r="V52" i="33"/>
  <c r="U52" i="33"/>
  <c r="T52" i="33"/>
  <c r="S52" i="33"/>
  <c r="R52" i="33"/>
  <c r="Q52" i="33"/>
  <c r="P52" i="33"/>
  <c r="O52" i="33"/>
  <c r="N52" i="33"/>
  <c r="M52" i="33"/>
  <c r="L52" i="33"/>
  <c r="K52" i="33"/>
  <c r="J52" i="33"/>
  <c r="I52" i="33"/>
  <c r="H52" i="33"/>
  <c r="G52" i="33"/>
  <c r="F52" i="33"/>
  <c r="E52" i="33"/>
  <c r="D52" i="33"/>
  <c r="C52" i="33"/>
  <c r="B52" i="33"/>
  <c r="A52" i="33"/>
  <c r="AB51" i="33"/>
  <c r="AA51" i="33"/>
  <c r="Z51" i="33"/>
  <c r="Y51" i="33"/>
  <c r="X51" i="33"/>
  <c r="W51" i="33"/>
  <c r="V51" i="33"/>
  <c r="U51" i="33"/>
  <c r="T51" i="33"/>
  <c r="S51" i="33"/>
  <c r="R51" i="33"/>
  <c r="Q51" i="33"/>
  <c r="P51" i="33"/>
  <c r="O51" i="33"/>
  <c r="N51" i="33"/>
  <c r="M51" i="33"/>
  <c r="L51" i="33"/>
  <c r="K51" i="33"/>
  <c r="J51" i="33"/>
  <c r="I51" i="33"/>
  <c r="H51" i="33"/>
  <c r="G51" i="33"/>
  <c r="F51" i="33"/>
  <c r="E51" i="33"/>
  <c r="D51" i="33"/>
  <c r="C51" i="33"/>
  <c r="B51" i="33"/>
  <c r="A51" i="33"/>
  <c r="AB50" i="33"/>
  <c r="AA50" i="33"/>
  <c r="Z50" i="33"/>
  <c r="Y50" i="33"/>
  <c r="X50" i="33"/>
  <c r="W50" i="33"/>
  <c r="V50" i="33"/>
  <c r="U50" i="33"/>
  <c r="T50" i="33"/>
  <c r="S50" i="33"/>
  <c r="R50" i="33"/>
  <c r="Q50" i="33"/>
  <c r="P50" i="33"/>
  <c r="O50" i="33"/>
  <c r="N50" i="33"/>
  <c r="M50" i="33"/>
  <c r="L50" i="33"/>
  <c r="K50" i="33"/>
  <c r="J50" i="33"/>
  <c r="I50" i="33"/>
  <c r="H50" i="33"/>
  <c r="G50" i="33"/>
  <c r="F50" i="33"/>
  <c r="E50" i="33"/>
  <c r="D50" i="33"/>
  <c r="C50" i="33"/>
  <c r="B50" i="33"/>
  <c r="A50" i="33"/>
  <c r="AB49" i="33"/>
  <c r="AA49" i="33"/>
  <c r="Z49" i="33"/>
  <c r="Y49" i="33"/>
  <c r="X49" i="33"/>
  <c r="W49" i="33"/>
  <c r="V49" i="33"/>
  <c r="U49" i="33"/>
  <c r="T49" i="33"/>
  <c r="S49" i="33"/>
  <c r="R49" i="33"/>
  <c r="Q49" i="33"/>
  <c r="P49" i="33"/>
  <c r="O49" i="33"/>
  <c r="N49" i="33"/>
  <c r="M49" i="33"/>
  <c r="L49" i="33"/>
  <c r="K49" i="33"/>
  <c r="J49" i="33"/>
  <c r="I49" i="33"/>
  <c r="H49" i="33"/>
  <c r="G49" i="33"/>
  <c r="F49" i="33"/>
  <c r="E49" i="33"/>
  <c r="D49" i="33"/>
  <c r="C49" i="33"/>
  <c r="B49" i="33"/>
  <c r="A49" i="33"/>
  <c r="AB48" i="33"/>
  <c r="AA48" i="33"/>
  <c r="Z48" i="33"/>
  <c r="Y48" i="33"/>
  <c r="X48" i="33"/>
  <c r="W48" i="33"/>
  <c r="V48" i="33"/>
  <c r="U48" i="33"/>
  <c r="T48" i="33"/>
  <c r="S48" i="33"/>
  <c r="R48" i="33"/>
  <c r="Q48" i="33"/>
  <c r="P48" i="33"/>
  <c r="O48" i="33"/>
  <c r="N48" i="33"/>
  <c r="M48" i="33"/>
  <c r="L48" i="33"/>
  <c r="K48" i="33"/>
  <c r="J48" i="33"/>
  <c r="I48" i="33"/>
  <c r="H48" i="33"/>
  <c r="G48" i="33"/>
  <c r="F48" i="33"/>
  <c r="E48" i="33"/>
  <c r="D48" i="33"/>
  <c r="C48" i="33"/>
  <c r="B48" i="33"/>
  <c r="A48" i="33"/>
  <c r="AB47" i="33"/>
  <c r="AA47" i="33"/>
  <c r="Z47" i="33"/>
  <c r="Y47" i="33"/>
  <c r="X47" i="33"/>
  <c r="W47" i="33"/>
  <c r="V47" i="33"/>
  <c r="U47" i="33"/>
  <c r="T47" i="33"/>
  <c r="S47" i="33"/>
  <c r="R47" i="33"/>
  <c r="Q47" i="33"/>
  <c r="P47" i="33"/>
  <c r="O47" i="33"/>
  <c r="N47" i="33"/>
  <c r="M47" i="33"/>
  <c r="L47" i="33"/>
  <c r="K47" i="33"/>
  <c r="J47" i="33"/>
  <c r="I47" i="33"/>
  <c r="H47" i="33"/>
  <c r="G47" i="33"/>
  <c r="F47" i="33"/>
  <c r="E47" i="33"/>
  <c r="D47" i="33"/>
  <c r="C47" i="33"/>
  <c r="B47" i="33"/>
  <c r="A47" i="33"/>
  <c r="AB46" i="33"/>
  <c r="AA46" i="33"/>
  <c r="Z46" i="33"/>
  <c r="Y46" i="33"/>
  <c r="X46" i="33"/>
  <c r="W46" i="33"/>
  <c r="V46" i="33"/>
  <c r="U46" i="33"/>
  <c r="T46" i="33"/>
  <c r="S46" i="33"/>
  <c r="R46" i="33"/>
  <c r="Q46" i="33"/>
  <c r="P46" i="33"/>
  <c r="O46" i="33"/>
  <c r="N46" i="33"/>
  <c r="M46" i="33"/>
  <c r="L46" i="33"/>
  <c r="K46" i="33"/>
  <c r="J46" i="33"/>
  <c r="I46" i="33"/>
  <c r="H46" i="33"/>
  <c r="G46" i="33"/>
  <c r="F46" i="33"/>
  <c r="E46" i="33"/>
  <c r="D46" i="33"/>
  <c r="C46" i="33"/>
  <c r="B46" i="33"/>
  <c r="A46" i="33"/>
  <c r="AB45" i="33"/>
  <c r="AA45" i="33"/>
  <c r="Z45" i="33"/>
  <c r="Y45" i="33"/>
  <c r="X45" i="33"/>
  <c r="W45" i="33"/>
  <c r="V45" i="33"/>
  <c r="U45" i="33"/>
  <c r="T45" i="33"/>
  <c r="S45" i="33"/>
  <c r="R45" i="33"/>
  <c r="Q45" i="33"/>
  <c r="P45" i="33"/>
  <c r="O45" i="33"/>
  <c r="N45" i="33"/>
  <c r="M45" i="33"/>
  <c r="L45" i="33"/>
  <c r="K45" i="33"/>
  <c r="J45" i="33"/>
  <c r="I45" i="33"/>
  <c r="H45" i="33"/>
  <c r="G45" i="33"/>
  <c r="F45" i="33"/>
  <c r="E45" i="33"/>
  <c r="D45" i="33"/>
  <c r="C45" i="33"/>
  <c r="B45" i="33"/>
  <c r="A45" i="33"/>
  <c r="AB44" i="33"/>
  <c r="AA44" i="33"/>
  <c r="Z44" i="33"/>
  <c r="Y44" i="33"/>
  <c r="X44" i="33"/>
  <c r="W44" i="33"/>
  <c r="V44" i="33"/>
  <c r="U44" i="33"/>
  <c r="T44" i="33"/>
  <c r="S44" i="33"/>
  <c r="R44" i="33"/>
  <c r="Q44" i="33"/>
  <c r="P44" i="33"/>
  <c r="O44" i="33"/>
  <c r="N44" i="33"/>
  <c r="M44" i="33"/>
  <c r="L44" i="33"/>
  <c r="K44" i="33"/>
  <c r="J44" i="33"/>
  <c r="I44" i="33"/>
  <c r="H44" i="33"/>
  <c r="G44" i="33"/>
  <c r="F44" i="33"/>
  <c r="E44" i="33"/>
  <c r="D44" i="33"/>
  <c r="C44" i="33"/>
  <c r="B44" i="33"/>
  <c r="A44" i="33"/>
  <c r="AB43" i="33"/>
  <c r="AA43" i="33"/>
  <c r="Z43" i="33"/>
  <c r="Y43" i="33"/>
  <c r="X43" i="33"/>
  <c r="W43" i="33"/>
  <c r="V43" i="33"/>
  <c r="U43" i="33"/>
  <c r="T43" i="33"/>
  <c r="S43" i="33"/>
  <c r="R43" i="33"/>
  <c r="Q43" i="33"/>
  <c r="P43" i="33"/>
  <c r="O43" i="33"/>
  <c r="N43" i="33"/>
  <c r="M43" i="33"/>
  <c r="L43" i="33"/>
  <c r="K43" i="33"/>
  <c r="J43" i="33"/>
  <c r="I43" i="33"/>
  <c r="H43" i="33"/>
  <c r="G43" i="33"/>
  <c r="F43" i="33"/>
  <c r="E43" i="33"/>
  <c r="D43" i="33"/>
  <c r="C43" i="33"/>
  <c r="B43" i="33"/>
  <c r="A43" i="33"/>
  <c r="AB42" i="33"/>
  <c r="AA42" i="33"/>
  <c r="Z42" i="33"/>
  <c r="Y42" i="33"/>
  <c r="X42" i="33"/>
  <c r="W42" i="33"/>
  <c r="V42" i="33"/>
  <c r="U42" i="33"/>
  <c r="T42" i="33"/>
  <c r="S42" i="33"/>
  <c r="R42" i="33"/>
  <c r="Q42" i="33"/>
  <c r="P42" i="33"/>
  <c r="O42" i="33"/>
  <c r="N42" i="33"/>
  <c r="M42" i="33"/>
  <c r="L42" i="33"/>
  <c r="K42" i="33"/>
  <c r="J42" i="33"/>
  <c r="I42" i="33"/>
  <c r="H42" i="33"/>
  <c r="G42" i="33"/>
  <c r="F42" i="33"/>
  <c r="E42" i="33"/>
  <c r="D42" i="33"/>
  <c r="C42" i="33"/>
  <c r="B42" i="33"/>
  <c r="A42" i="33"/>
  <c r="AB41" i="33"/>
  <c r="AA41" i="33"/>
  <c r="Z41" i="33"/>
  <c r="Y41" i="33"/>
  <c r="X41" i="33"/>
  <c r="W41" i="33"/>
  <c r="V41" i="33"/>
  <c r="U41" i="33"/>
  <c r="T41" i="33"/>
  <c r="S41" i="33"/>
  <c r="R41" i="33"/>
  <c r="Q41" i="33"/>
  <c r="P41" i="33"/>
  <c r="O41" i="33"/>
  <c r="N41" i="33"/>
  <c r="M41" i="33"/>
  <c r="L41" i="33"/>
  <c r="K41" i="33"/>
  <c r="J41" i="33"/>
  <c r="I41" i="33"/>
  <c r="H41" i="33"/>
  <c r="G41" i="33"/>
  <c r="F41" i="33"/>
  <c r="E41" i="33"/>
  <c r="D41" i="33"/>
  <c r="C41" i="33"/>
  <c r="B41" i="33"/>
  <c r="A41" i="33"/>
  <c r="AB40" i="33"/>
  <c r="AA40" i="33"/>
  <c r="Z40" i="33"/>
  <c r="Y40" i="33"/>
  <c r="X40" i="33"/>
  <c r="W40" i="33"/>
  <c r="V40" i="33"/>
  <c r="U40" i="33"/>
  <c r="T40" i="33"/>
  <c r="S40" i="33"/>
  <c r="R40" i="33"/>
  <c r="Q40" i="33"/>
  <c r="P40" i="33"/>
  <c r="O40" i="33"/>
  <c r="N40" i="33"/>
  <c r="M40" i="33"/>
  <c r="L40" i="33"/>
  <c r="K40" i="33"/>
  <c r="J40" i="33"/>
  <c r="I40" i="33"/>
  <c r="H40" i="33"/>
  <c r="G40" i="33"/>
  <c r="F40" i="33"/>
  <c r="E40" i="33"/>
  <c r="D40" i="33"/>
  <c r="C40" i="33"/>
  <c r="B40" i="33"/>
  <c r="A40" i="33"/>
  <c r="AB39" i="33"/>
  <c r="AA39" i="33"/>
  <c r="Z39" i="33"/>
  <c r="Y39" i="33"/>
  <c r="X39" i="33"/>
  <c r="W39" i="33"/>
  <c r="V39" i="33"/>
  <c r="U39" i="33"/>
  <c r="T39" i="33"/>
  <c r="S39" i="33"/>
  <c r="R39" i="33"/>
  <c r="Q39" i="33"/>
  <c r="P39" i="33"/>
  <c r="O39" i="33"/>
  <c r="N39" i="33"/>
  <c r="M39" i="33"/>
  <c r="L39" i="33"/>
  <c r="K39" i="33"/>
  <c r="J39" i="33"/>
  <c r="I39" i="33"/>
  <c r="H39" i="33"/>
  <c r="G39" i="33"/>
  <c r="F39" i="33"/>
  <c r="E39" i="33"/>
  <c r="D39" i="33"/>
  <c r="C39" i="33"/>
  <c r="B39" i="33"/>
  <c r="A39" i="33"/>
  <c r="AB38" i="33"/>
  <c r="AA38" i="33"/>
  <c r="Z38" i="33"/>
  <c r="Y38" i="33"/>
  <c r="X38" i="33"/>
  <c r="W38" i="33"/>
  <c r="V38" i="33"/>
  <c r="U38" i="33"/>
  <c r="T38" i="33"/>
  <c r="S38" i="33"/>
  <c r="R38" i="33"/>
  <c r="Q38" i="33"/>
  <c r="P38" i="33"/>
  <c r="O38" i="33"/>
  <c r="N38" i="33"/>
  <c r="M38" i="33"/>
  <c r="L38" i="33"/>
  <c r="K38" i="33"/>
  <c r="J38" i="33"/>
  <c r="I38" i="33"/>
  <c r="H38" i="33"/>
  <c r="G38" i="33"/>
  <c r="F38" i="33"/>
  <c r="E38" i="33"/>
  <c r="D38" i="33"/>
  <c r="C38" i="33"/>
  <c r="B38" i="33"/>
  <c r="A38" i="33"/>
  <c r="AB37" i="33"/>
  <c r="AA37" i="33"/>
  <c r="Z37" i="33"/>
  <c r="Y37" i="33"/>
  <c r="X37" i="33"/>
  <c r="W37" i="33"/>
  <c r="V37" i="33"/>
  <c r="U37" i="33"/>
  <c r="T37" i="33"/>
  <c r="S37" i="33"/>
  <c r="R37" i="33"/>
  <c r="Q37" i="33"/>
  <c r="P37" i="33"/>
  <c r="O37" i="33"/>
  <c r="N37" i="33"/>
  <c r="M37" i="33"/>
  <c r="L37" i="33"/>
  <c r="K37" i="33"/>
  <c r="J37" i="33"/>
  <c r="I37" i="33"/>
  <c r="H37" i="33"/>
  <c r="G37" i="33"/>
  <c r="F37" i="33"/>
  <c r="E37" i="33"/>
  <c r="D37" i="33"/>
  <c r="C37" i="33"/>
  <c r="B37" i="33"/>
  <c r="A37" i="33"/>
  <c r="AB36" i="33"/>
  <c r="AA36" i="33"/>
  <c r="Z36" i="33"/>
  <c r="Y36" i="33"/>
  <c r="X36" i="33"/>
  <c r="W36" i="33"/>
  <c r="V36" i="33"/>
  <c r="U36" i="33"/>
  <c r="T36" i="33"/>
  <c r="S36" i="33"/>
  <c r="R36" i="33"/>
  <c r="Q36" i="33"/>
  <c r="P36" i="33"/>
  <c r="O36" i="33"/>
  <c r="N36" i="33"/>
  <c r="M36" i="33"/>
  <c r="L36" i="33"/>
  <c r="K36" i="33"/>
  <c r="J36" i="33"/>
  <c r="I36" i="33"/>
  <c r="H36" i="33"/>
  <c r="G36" i="33"/>
  <c r="F36" i="33"/>
  <c r="E36" i="33"/>
  <c r="D36" i="33"/>
  <c r="C36" i="33"/>
  <c r="B36" i="33"/>
  <c r="A36" i="33"/>
  <c r="AB35" i="33"/>
  <c r="AA35" i="33"/>
  <c r="Z35" i="33"/>
  <c r="Y35" i="33"/>
  <c r="X35" i="33"/>
  <c r="W35" i="33"/>
  <c r="V35" i="33"/>
  <c r="U35" i="33"/>
  <c r="T35" i="33"/>
  <c r="S35" i="33"/>
  <c r="R35" i="33"/>
  <c r="Q35" i="33"/>
  <c r="P35" i="33"/>
  <c r="O35" i="33"/>
  <c r="N35" i="33"/>
  <c r="M35" i="33"/>
  <c r="L35" i="33"/>
  <c r="K35" i="33"/>
  <c r="J35" i="33"/>
  <c r="I35" i="33"/>
  <c r="H35" i="33"/>
  <c r="G35" i="33"/>
  <c r="F35" i="33"/>
  <c r="E35" i="33"/>
  <c r="D35" i="33"/>
  <c r="C35" i="33"/>
  <c r="B35" i="33"/>
  <c r="A35" i="33"/>
  <c r="AB34" i="33"/>
  <c r="AA34" i="33"/>
  <c r="Z34" i="33"/>
  <c r="Y34" i="33"/>
  <c r="X34" i="33"/>
  <c r="W34" i="33"/>
  <c r="V34" i="33"/>
  <c r="U34" i="33"/>
  <c r="T34" i="33"/>
  <c r="S34" i="33"/>
  <c r="R34" i="33"/>
  <c r="Q34" i="33"/>
  <c r="P34" i="33"/>
  <c r="O34" i="33"/>
  <c r="N34" i="33"/>
  <c r="M34" i="33"/>
  <c r="L34" i="33"/>
  <c r="K34" i="33"/>
  <c r="J34" i="33"/>
  <c r="I34" i="33"/>
  <c r="H34" i="33"/>
  <c r="G34" i="33"/>
  <c r="F34" i="33"/>
  <c r="E34" i="33"/>
  <c r="D34" i="33"/>
  <c r="C34" i="33"/>
  <c r="B34" i="33"/>
  <c r="A34" i="33"/>
  <c r="AB33" i="33"/>
  <c r="AA33" i="33"/>
  <c r="Z33" i="33"/>
  <c r="Y33" i="33"/>
  <c r="X33" i="33"/>
  <c r="W33" i="33"/>
  <c r="V33" i="33"/>
  <c r="U33" i="33"/>
  <c r="T33" i="33"/>
  <c r="S33" i="33"/>
  <c r="R33" i="33"/>
  <c r="Q33" i="33"/>
  <c r="P33" i="33"/>
  <c r="O33" i="33"/>
  <c r="N33" i="33"/>
  <c r="M33" i="33"/>
  <c r="L33" i="33"/>
  <c r="K33" i="33"/>
  <c r="J33" i="33"/>
  <c r="I33" i="33"/>
  <c r="H33" i="33"/>
  <c r="G33" i="33"/>
  <c r="F33" i="33"/>
  <c r="E33" i="33"/>
  <c r="D33" i="33"/>
  <c r="C33" i="33"/>
  <c r="B33" i="33"/>
  <c r="A33" i="33"/>
  <c r="AB32" i="33"/>
  <c r="AA32" i="33"/>
  <c r="Z32" i="33"/>
  <c r="Y32" i="33"/>
  <c r="X32" i="33"/>
  <c r="W32" i="33"/>
  <c r="V32" i="33"/>
  <c r="U32" i="33"/>
  <c r="T32" i="33"/>
  <c r="S32" i="33"/>
  <c r="R32" i="33"/>
  <c r="Q32" i="33"/>
  <c r="P32" i="33"/>
  <c r="O32" i="33"/>
  <c r="N32" i="33"/>
  <c r="M32" i="33"/>
  <c r="L32" i="33"/>
  <c r="K32" i="33"/>
  <c r="J32" i="33"/>
  <c r="I32" i="33"/>
  <c r="H32" i="33"/>
  <c r="G32" i="33"/>
  <c r="F32" i="33"/>
  <c r="E32" i="33"/>
  <c r="D32" i="33"/>
  <c r="C32" i="33"/>
  <c r="B32" i="33"/>
  <c r="A32" i="33"/>
  <c r="AB31" i="33"/>
  <c r="AA31" i="33"/>
  <c r="Z31" i="33"/>
  <c r="Y31" i="33"/>
  <c r="X31" i="33"/>
  <c r="W31" i="33"/>
  <c r="V31" i="33"/>
  <c r="U31" i="33"/>
  <c r="T31" i="33"/>
  <c r="S31" i="33"/>
  <c r="R31" i="33"/>
  <c r="Q31" i="33"/>
  <c r="P31" i="33"/>
  <c r="O31" i="33"/>
  <c r="N31" i="33"/>
  <c r="M31" i="33"/>
  <c r="L31" i="33"/>
  <c r="K31" i="33"/>
  <c r="J31" i="33"/>
  <c r="I31" i="33"/>
  <c r="H31" i="33"/>
  <c r="G31" i="33"/>
  <c r="F31" i="33"/>
  <c r="E31" i="33"/>
  <c r="D31" i="33"/>
  <c r="C31" i="33"/>
  <c r="B31" i="33"/>
  <c r="A31" i="33"/>
  <c r="AB30" i="33"/>
  <c r="AA30" i="33"/>
  <c r="Z30" i="33"/>
  <c r="Y30" i="33"/>
  <c r="X30" i="33"/>
  <c r="W30" i="33"/>
  <c r="V30" i="33"/>
  <c r="U30" i="33"/>
  <c r="T30" i="33"/>
  <c r="S30" i="33"/>
  <c r="R30" i="33"/>
  <c r="Q30" i="33"/>
  <c r="P30" i="33"/>
  <c r="O30" i="33"/>
  <c r="N30" i="33"/>
  <c r="M30" i="33"/>
  <c r="L30" i="33"/>
  <c r="K30" i="33"/>
  <c r="J30" i="33"/>
  <c r="I30" i="33"/>
  <c r="H30" i="33"/>
  <c r="G30" i="33"/>
  <c r="F30" i="33"/>
  <c r="E30" i="33"/>
  <c r="D30" i="33"/>
  <c r="C30" i="33"/>
  <c r="B30" i="33"/>
  <c r="A30" i="33"/>
  <c r="AB29" i="33"/>
  <c r="AA29" i="33"/>
  <c r="Z29" i="33"/>
  <c r="Y29" i="33"/>
  <c r="X29" i="33"/>
  <c r="W29" i="33"/>
  <c r="V29" i="33"/>
  <c r="U29" i="33"/>
  <c r="T29" i="33"/>
  <c r="S29" i="33"/>
  <c r="R29" i="33"/>
  <c r="Q29" i="33"/>
  <c r="P29" i="33"/>
  <c r="O29" i="33"/>
  <c r="N29" i="33"/>
  <c r="M29" i="33"/>
  <c r="L29" i="33"/>
  <c r="K29" i="33"/>
  <c r="J29" i="33"/>
  <c r="I29" i="33"/>
  <c r="H29" i="33"/>
  <c r="G29" i="33"/>
  <c r="F29" i="33"/>
  <c r="E29" i="33"/>
  <c r="D29" i="33"/>
  <c r="C29" i="33"/>
  <c r="B29" i="33"/>
  <c r="A29" i="33"/>
  <c r="AB28" i="33"/>
  <c r="AA28" i="33"/>
  <c r="Z28" i="33"/>
  <c r="Y28" i="33"/>
  <c r="X28" i="33"/>
  <c r="W28" i="33"/>
  <c r="V28" i="33"/>
  <c r="U28" i="33"/>
  <c r="T28" i="33"/>
  <c r="S28" i="33"/>
  <c r="R28" i="33"/>
  <c r="Q28" i="33"/>
  <c r="P28" i="33"/>
  <c r="O28" i="33"/>
  <c r="N28" i="33"/>
  <c r="M28" i="33"/>
  <c r="L28" i="33"/>
  <c r="K28" i="33"/>
  <c r="J28" i="33"/>
  <c r="I28" i="33"/>
  <c r="H28" i="33"/>
  <c r="G28" i="33"/>
  <c r="F28" i="33"/>
  <c r="E28" i="33"/>
  <c r="D28" i="33"/>
  <c r="C28" i="33"/>
  <c r="B28" i="33"/>
  <c r="A28" i="33"/>
  <c r="AB27" i="33"/>
  <c r="AA27" i="33"/>
  <c r="Z27" i="33"/>
  <c r="Y27" i="33"/>
  <c r="X27" i="33"/>
  <c r="W27" i="33"/>
  <c r="V27" i="33"/>
  <c r="U27" i="33"/>
  <c r="T27" i="33"/>
  <c r="S27" i="33"/>
  <c r="R27" i="33"/>
  <c r="Q27" i="33"/>
  <c r="P27" i="33"/>
  <c r="O27" i="33"/>
  <c r="N27" i="33"/>
  <c r="M27" i="33"/>
  <c r="L27" i="33"/>
  <c r="K27" i="33"/>
  <c r="J27" i="33"/>
  <c r="I27" i="33"/>
  <c r="H27" i="33"/>
  <c r="G27" i="33"/>
  <c r="F27" i="33"/>
  <c r="E27" i="33"/>
  <c r="D27" i="33"/>
  <c r="A27" i="33"/>
  <c r="AB26" i="33"/>
  <c r="AA26" i="33"/>
  <c r="Z26" i="33"/>
  <c r="Y26" i="33"/>
  <c r="X26" i="33"/>
  <c r="W26" i="33"/>
  <c r="V26" i="33"/>
  <c r="U26" i="33"/>
  <c r="T26" i="33"/>
  <c r="S26" i="33"/>
  <c r="R26" i="33"/>
  <c r="Q26" i="33"/>
  <c r="P26" i="33"/>
  <c r="O26" i="33"/>
  <c r="N26" i="33"/>
  <c r="M26" i="33"/>
  <c r="L26" i="33"/>
  <c r="K26" i="33"/>
  <c r="J26" i="33"/>
  <c r="I26" i="33"/>
  <c r="H26" i="33"/>
  <c r="G26" i="33"/>
  <c r="F26" i="33"/>
  <c r="E26" i="33"/>
  <c r="D26" i="33"/>
  <c r="A26" i="33"/>
  <c r="AB25" i="33"/>
  <c r="AA25" i="33"/>
  <c r="Z25" i="33"/>
  <c r="Y25" i="33"/>
  <c r="X25" i="33"/>
  <c r="W25" i="33"/>
  <c r="V25" i="33"/>
  <c r="U25" i="33"/>
  <c r="T25" i="33"/>
  <c r="S25" i="33"/>
  <c r="R25" i="33"/>
  <c r="Q25" i="33"/>
  <c r="P25" i="33"/>
  <c r="O25" i="33"/>
  <c r="N25" i="33"/>
  <c r="M25" i="33"/>
  <c r="L25" i="33"/>
  <c r="K25" i="33"/>
  <c r="J25" i="33"/>
  <c r="I25" i="33"/>
  <c r="H25" i="33"/>
  <c r="G25" i="33"/>
  <c r="F25" i="33"/>
  <c r="E25" i="33"/>
  <c r="D25" i="33"/>
  <c r="A25" i="33"/>
  <c r="AB24" i="33"/>
  <c r="AA24" i="33"/>
  <c r="Z24" i="33"/>
  <c r="Y24" i="33"/>
  <c r="X24" i="33"/>
  <c r="W24" i="33"/>
  <c r="V24" i="33"/>
  <c r="U24" i="33"/>
  <c r="T24" i="33"/>
  <c r="S24" i="33"/>
  <c r="R24" i="33"/>
  <c r="Q24" i="33"/>
  <c r="P24" i="33"/>
  <c r="O24" i="33"/>
  <c r="N24" i="33"/>
  <c r="M24" i="33"/>
  <c r="L24" i="33"/>
  <c r="K24" i="33"/>
  <c r="J24" i="33"/>
  <c r="I24" i="33"/>
  <c r="H24" i="33"/>
  <c r="G24" i="33"/>
  <c r="F24" i="33"/>
  <c r="E24" i="33"/>
  <c r="D24" i="33"/>
  <c r="A24" i="33"/>
  <c r="AB23" i="33"/>
  <c r="AA23" i="33"/>
  <c r="Z23" i="33"/>
  <c r="Y23" i="33"/>
  <c r="X23" i="33"/>
  <c r="W23" i="33"/>
  <c r="V23" i="33"/>
  <c r="U23" i="33"/>
  <c r="T23" i="33"/>
  <c r="S23" i="33"/>
  <c r="R23" i="33"/>
  <c r="Q23" i="33"/>
  <c r="P23" i="33"/>
  <c r="O23" i="33"/>
  <c r="N23" i="33"/>
  <c r="M23" i="33"/>
  <c r="L23" i="33"/>
  <c r="K23" i="33"/>
  <c r="J23" i="33"/>
  <c r="I23" i="33"/>
  <c r="H23" i="33"/>
  <c r="G23" i="33"/>
  <c r="F23" i="33"/>
  <c r="E23" i="33"/>
  <c r="C23" i="33"/>
  <c r="B23" i="33"/>
  <c r="A23" i="33"/>
  <c r="AB22" i="33"/>
  <c r="AA22" i="33"/>
  <c r="Z22" i="33"/>
  <c r="Y22" i="33"/>
  <c r="X22" i="33"/>
  <c r="W22" i="33"/>
  <c r="V22" i="33"/>
  <c r="U22" i="33"/>
  <c r="T22" i="33"/>
  <c r="S22" i="33"/>
  <c r="R22" i="33"/>
  <c r="Q22" i="33"/>
  <c r="P22" i="33"/>
  <c r="O22" i="33"/>
  <c r="N22" i="33"/>
  <c r="M22" i="33"/>
  <c r="L22" i="33"/>
  <c r="K22" i="33"/>
  <c r="J22" i="33"/>
  <c r="I22" i="33"/>
  <c r="H22" i="33"/>
  <c r="G22" i="33"/>
  <c r="F22" i="33"/>
  <c r="E22" i="33"/>
  <c r="D22" i="33"/>
  <c r="C22" i="33"/>
  <c r="B22" i="33"/>
  <c r="A22" i="33"/>
  <c r="AB21" i="33"/>
  <c r="AA21" i="33"/>
  <c r="Z21" i="33"/>
  <c r="Y21" i="33"/>
  <c r="X21" i="33"/>
  <c r="W21" i="33"/>
  <c r="V21" i="33"/>
  <c r="U21" i="33"/>
  <c r="T21" i="33"/>
  <c r="S21" i="33"/>
  <c r="R21" i="33"/>
  <c r="Q21" i="33"/>
  <c r="P21" i="33"/>
  <c r="O21" i="33"/>
  <c r="N21" i="33"/>
  <c r="M21" i="33"/>
  <c r="L21" i="33"/>
  <c r="K21" i="33"/>
  <c r="J21" i="33"/>
  <c r="I21" i="33"/>
  <c r="H21" i="33"/>
  <c r="G21" i="33"/>
  <c r="F21" i="33"/>
  <c r="E21" i="33"/>
  <c r="D21" i="33"/>
  <c r="C21" i="33"/>
  <c r="B21" i="33"/>
  <c r="A21" i="33"/>
  <c r="AB20" i="33"/>
  <c r="AA20" i="33"/>
  <c r="Z20" i="33"/>
  <c r="Y20" i="33"/>
  <c r="X20" i="33"/>
  <c r="W20" i="33"/>
  <c r="V20" i="33"/>
  <c r="U20" i="33"/>
  <c r="T20" i="33"/>
  <c r="S20" i="33"/>
  <c r="R20" i="33"/>
  <c r="Q20" i="33"/>
  <c r="P20" i="33"/>
  <c r="O20" i="33"/>
  <c r="N20" i="33"/>
  <c r="M20" i="33"/>
  <c r="L20" i="33"/>
  <c r="K20" i="33"/>
  <c r="J20" i="33"/>
  <c r="I20" i="33"/>
  <c r="H20" i="33"/>
  <c r="G20" i="33"/>
  <c r="F20" i="33"/>
  <c r="E20" i="33"/>
  <c r="D20" i="33"/>
  <c r="C20" i="33"/>
  <c r="B20" i="33"/>
  <c r="A20" i="33"/>
  <c r="AB19" i="33"/>
  <c r="AA19" i="33"/>
  <c r="Z19" i="33"/>
  <c r="Y19" i="33"/>
  <c r="X19" i="33"/>
  <c r="W19" i="33"/>
  <c r="V19" i="33"/>
  <c r="U19" i="33"/>
  <c r="T19" i="33"/>
  <c r="S19" i="33"/>
  <c r="R19" i="33"/>
  <c r="Q19" i="33"/>
  <c r="P19" i="33"/>
  <c r="O19" i="33"/>
  <c r="N19" i="33"/>
  <c r="M19" i="33"/>
  <c r="L19" i="33"/>
  <c r="K19" i="33"/>
  <c r="J19" i="33"/>
  <c r="I19" i="33"/>
  <c r="H19" i="33"/>
  <c r="G19" i="33"/>
  <c r="F19" i="33"/>
  <c r="E19" i="33"/>
  <c r="D19" i="33"/>
  <c r="C19" i="33"/>
  <c r="B19" i="33"/>
  <c r="A19" i="33"/>
  <c r="AB18" i="33"/>
  <c r="AA18" i="33"/>
  <c r="Z18" i="33"/>
  <c r="Y18" i="33"/>
  <c r="X18" i="33"/>
  <c r="W18" i="33"/>
  <c r="V18" i="33"/>
  <c r="U18" i="33"/>
  <c r="T18" i="33"/>
  <c r="S18" i="33"/>
  <c r="R18" i="33"/>
  <c r="Q18" i="33"/>
  <c r="P18" i="33"/>
  <c r="O18" i="33"/>
  <c r="N18" i="33"/>
  <c r="M18" i="33"/>
  <c r="L18" i="33"/>
  <c r="K18" i="33"/>
  <c r="J18" i="33"/>
  <c r="I18" i="33"/>
  <c r="H18" i="33"/>
  <c r="G18" i="33"/>
  <c r="F18" i="33"/>
  <c r="E18" i="33"/>
  <c r="D18" i="33"/>
  <c r="C18" i="33"/>
  <c r="B18" i="33"/>
  <c r="A18" i="33"/>
  <c r="AB17" i="33"/>
  <c r="AA17" i="33"/>
  <c r="Z17" i="33"/>
  <c r="Y17" i="33"/>
  <c r="X17" i="33"/>
  <c r="W17" i="33"/>
  <c r="V17" i="33"/>
  <c r="U17" i="33"/>
  <c r="T17" i="33"/>
  <c r="S17" i="33"/>
  <c r="R17" i="33"/>
  <c r="Q17" i="33"/>
  <c r="P17" i="33"/>
  <c r="O17" i="33"/>
  <c r="N17" i="33"/>
  <c r="M17" i="33"/>
  <c r="L17" i="33"/>
  <c r="K17" i="33"/>
  <c r="J17" i="33"/>
  <c r="I17" i="33"/>
  <c r="H17" i="33"/>
  <c r="G17" i="33"/>
  <c r="F17" i="33"/>
  <c r="E17" i="33"/>
  <c r="D17" i="33"/>
  <c r="C17" i="33"/>
  <c r="B17" i="33"/>
  <c r="A17" i="33"/>
  <c r="AB16" i="33"/>
  <c r="AA16" i="33"/>
  <c r="Z16" i="33"/>
  <c r="Y16" i="33"/>
  <c r="X16" i="33"/>
  <c r="W16" i="33"/>
  <c r="V16" i="33"/>
  <c r="U16" i="33"/>
  <c r="T16" i="33"/>
  <c r="S16" i="33"/>
  <c r="R16" i="33"/>
  <c r="Q16" i="33"/>
  <c r="P16" i="33"/>
  <c r="O16" i="33"/>
  <c r="N16" i="33"/>
  <c r="M16" i="33"/>
  <c r="L16" i="33"/>
  <c r="K16" i="33"/>
  <c r="J16" i="33"/>
  <c r="I16" i="33"/>
  <c r="H16" i="33"/>
  <c r="G16" i="33"/>
  <c r="F16" i="33"/>
  <c r="E16" i="33"/>
  <c r="D16" i="33"/>
  <c r="C16" i="33"/>
  <c r="B16" i="33"/>
  <c r="A16" i="33"/>
  <c r="AB15" i="33"/>
  <c r="AA15" i="33"/>
  <c r="Z15" i="33"/>
  <c r="Y15" i="33"/>
  <c r="X15" i="33"/>
  <c r="W15" i="33"/>
  <c r="V15" i="33"/>
  <c r="U15" i="33"/>
  <c r="T15" i="33"/>
  <c r="S15" i="33"/>
  <c r="R15" i="33"/>
  <c r="Q15" i="33"/>
  <c r="P15" i="33"/>
  <c r="O15" i="33"/>
  <c r="N15" i="33"/>
  <c r="M15" i="33"/>
  <c r="L15" i="33"/>
  <c r="K15" i="33"/>
  <c r="J15" i="33"/>
  <c r="I15" i="33"/>
  <c r="H15" i="33"/>
  <c r="G15" i="33"/>
  <c r="F15" i="33"/>
  <c r="E15" i="33"/>
  <c r="D15" i="33"/>
  <c r="C15" i="33"/>
  <c r="B15" i="33"/>
  <c r="A15" i="33"/>
  <c r="AB14" i="33"/>
  <c r="AA14" i="33"/>
  <c r="Z14" i="33"/>
  <c r="Y14" i="33"/>
  <c r="X14" i="33"/>
  <c r="W14" i="33"/>
  <c r="V14" i="33"/>
  <c r="U14" i="33"/>
  <c r="T14" i="33"/>
  <c r="S14" i="33"/>
  <c r="R14" i="33"/>
  <c r="Q14" i="33"/>
  <c r="P14" i="33"/>
  <c r="O14" i="33"/>
  <c r="N14" i="33"/>
  <c r="M14" i="33"/>
  <c r="L14" i="33"/>
  <c r="K14" i="33"/>
  <c r="J14" i="33"/>
  <c r="I14" i="33"/>
  <c r="H14" i="33"/>
  <c r="G14" i="33"/>
  <c r="F14" i="33"/>
  <c r="E14" i="33"/>
  <c r="D14" i="33"/>
  <c r="C14" i="33"/>
  <c r="B14" i="33"/>
  <c r="A14" i="33"/>
  <c r="AB13" i="33"/>
  <c r="AA13" i="33"/>
  <c r="Z13" i="33"/>
  <c r="Y13" i="33"/>
  <c r="X13" i="33"/>
  <c r="W13" i="33"/>
  <c r="V13" i="33"/>
  <c r="U13" i="33"/>
  <c r="T13" i="33"/>
  <c r="S13" i="33"/>
  <c r="R13" i="33"/>
  <c r="Q13" i="33"/>
  <c r="P13" i="33"/>
  <c r="O13" i="33"/>
  <c r="N13" i="33"/>
  <c r="M13" i="33"/>
  <c r="L13" i="33"/>
  <c r="K13" i="33"/>
  <c r="J13" i="33"/>
  <c r="I13" i="33"/>
  <c r="H13" i="33"/>
  <c r="G13" i="33"/>
  <c r="F13" i="33"/>
  <c r="E13" i="33"/>
  <c r="D13" i="33"/>
  <c r="C13" i="33"/>
  <c r="B13" i="33"/>
  <c r="A13" i="33"/>
  <c r="AB12" i="33"/>
  <c r="AA12" i="33"/>
  <c r="Z12" i="33"/>
  <c r="Y12" i="33"/>
  <c r="X12" i="33"/>
  <c r="W12" i="33"/>
  <c r="V12" i="33"/>
  <c r="U12" i="33"/>
  <c r="T12" i="33"/>
  <c r="S12" i="33"/>
  <c r="R12" i="33"/>
  <c r="Q12" i="33"/>
  <c r="P12" i="33"/>
  <c r="O12" i="33"/>
  <c r="N12" i="33"/>
  <c r="M12" i="33"/>
  <c r="L12" i="33"/>
  <c r="K12" i="33"/>
  <c r="J12" i="33"/>
  <c r="I12" i="33"/>
  <c r="H12" i="33"/>
  <c r="G12" i="33"/>
  <c r="F12" i="33"/>
  <c r="E12" i="33"/>
  <c r="D12" i="33"/>
  <c r="C12" i="33"/>
  <c r="B12" i="33"/>
  <c r="A12" i="33"/>
  <c r="AB11" i="33"/>
  <c r="AA11" i="33"/>
  <c r="Z11" i="33"/>
  <c r="Y11" i="33"/>
  <c r="X11" i="33"/>
  <c r="W11" i="33"/>
  <c r="V11" i="33"/>
  <c r="U11" i="33"/>
  <c r="T11" i="33"/>
  <c r="S11" i="33"/>
  <c r="R11" i="33"/>
  <c r="Q11" i="33"/>
  <c r="P11" i="33"/>
  <c r="O11" i="33"/>
  <c r="N11" i="33"/>
  <c r="M11" i="33"/>
  <c r="L11" i="33"/>
  <c r="K11" i="33"/>
  <c r="J11" i="33"/>
  <c r="I11" i="33"/>
  <c r="H11" i="33"/>
  <c r="G11" i="33"/>
  <c r="F11" i="33"/>
  <c r="E11" i="33"/>
  <c r="D11" i="33"/>
  <c r="C11" i="33"/>
  <c r="B11" i="33"/>
  <c r="A11" i="33"/>
  <c r="AB10" i="33"/>
  <c r="AA10" i="33"/>
  <c r="Z10" i="33"/>
  <c r="Y10" i="33"/>
  <c r="X10" i="33"/>
  <c r="W10" i="33"/>
  <c r="V10" i="33"/>
  <c r="U10" i="33"/>
  <c r="T10" i="33"/>
  <c r="S10" i="33"/>
  <c r="R10" i="33"/>
  <c r="Q10" i="33"/>
  <c r="P10" i="33"/>
  <c r="O10" i="33"/>
  <c r="N10" i="33"/>
  <c r="M10" i="33"/>
  <c r="L10" i="33"/>
  <c r="K10" i="33"/>
  <c r="J10" i="33"/>
  <c r="I10" i="33"/>
  <c r="H10" i="33"/>
  <c r="G10" i="33"/>
  <c r="F10" i="33"/>
  <c r="E10" i="33"/>
  <c r="D10" i="33"/>
  <c r="C10" i="33"/>
  <c r="B10" i="33"/>
  <c r="A10" i="33"/>
  <c r="AB9" i="33"/>
  <c r="AA9" i="33"/>
  <c r="Z9" i="33"/>
  <c r="Y9" i="33"/>
  <c r="X9" i="33"/>
  <c r="W9" i="33"/>
  <c r="V9" i="33"/>
  <c r="U9" i="33"/>
  <c r="T9" i="33"/>
  <c r="S9" i="33"/>
  <c r="R9" i="33"/>
  <c r="Q9" i="33"/>
  <c r="P9" i="33"/>
  <c r="O9" i="33"/>
  <c r="N9" i="33"/>
  <c r="M9" i="33"/>
  <c r="L9" i="33"/>
  <c r="K9" i="33"/>
  <c r="J9" i="33"/>
  <c r="I9" i="33"/>
  <c r="H9" i="33"/>
  <c r="G9" i="33"/>
  <c r="F9" i="33"/>
  <c r="E9" i="33"/>
  <c r="D9" i="33"/>
  <c r="C9" i="33"/>
  <c r="B9" i="33"/>
  <c r="A9" i="33"/>
  <c r="AB8" i="33"/>
  <c r="AA8" i="33"/>
  <c r="Z8" i="33"/>
  <c r="Y8" i="33"/>
  <c r="X8" i="33"/>
  <c r="W8" i="33"/>
  <c r="V8" i="33"/>
  <c r="U8" i="33"/>
  <c r="T8" i="33"/>
  <c r="S8" i="33"/>
  <c r="R8" i="33"/>
  <c r="Q8" i="33"/>
  <c r="P8" i="33"/>
  <c r="O8" i="33"/>
  <c r="N8" i="33"/>
  <c r="M8" i="33"/>
  <c r="L8" i="33"/>
  <c r="K8" i="33"/>
  <c r="J8" i="33"/>
  <c r="I8" i="33"/>
  <c r="H8" i="33"/>
  <c r="G8" i="33"/>
  <c r="F8" i="33"/>
  <c r="E8" i="33"/>
  <c r="D8" i="33"/>
  <c r="C8" i="33"/>
  <c r="B8" i="33"/>
  <c r="A8" i="33"/>
  <c r="AB7" i="33"/>
  <c r="AA7" i="33"/>
  <c r="Z7" i="33"/>
  <c r="Y7" i="33"/>
  <c r="X7" i="33"/>
  <c r="W7" i="33"/>
  <c r="V7" i="33"/>
  <c r="U7" i="33"/>
  <c r="T7" i="33"/>
  <c r="S7" i="33"/>
  <c r="R7" i="33"/>
  <c r="Q7" i="33"/>
  <c r="P7" i="33"/>
  <c r="O7" i="33"/>
  <c r="N7" i="33"/>
  <c r="M7" i="33"/>
  <c r="L7" i="33"/>
  <c r="K7" i="33"/>
  <c r="J7" i="33"/>
  <c r="I7" i="33"/>
  <c r="H7" i="33"/>
  <c r="G7" i="33"/>
  <c r="F7" i="33"/>
  <c r="E7" i="33"/>
  <c r="D7" i="33"/>
  <c r="C7" i="33"/>
  <c r="B7" i="33"/>
  <c r="A7" i="33"/>
  <c r="AB6" i="33"/>
  <c r="AA6" i="33"/>
  <c r="Z6" i="33"/>
  <c r="Y6" i="33"/>
  <c r="X6" i="33"/>
  <c r="W6" i="33"/>
  <c r="V6" i="33"/>
  <c r="U6" i="33"/>
  <c r="T6" i="33"/>
  <c r="S6" i="33"/>
  <c r="R6" i="33"/>
  <c r="Q6" i="33"/>
  <c r="P6" i="33"/>
  <c r="O6" i="33"/>
  <c r="N6" i="33"/>
  <c r="M6" i="33"/>
  <c r="L6" i="33"/>
  <c r="K6" i="33"/>
  <c r="J6" i="33"/>
  <c r="I6" i="33"/>
  <c r="H6" i="33"/>
  <c r="G6" i="33"/>
  <c r="F6" i="33"/>
  <c r="E6" i="33"/>
  <c r="D6" i="33"/>
  <c r="C6" i="33"/>
  <c r="B6" i="33"/>
  <c r="A6" i="33"/>
  <c r="AB5" i="33"/>
  <c r="AA5" i="33"/>
  <c r="Z5" i="33"/>
  <c r="Y5" i="33"/>
  <c r="X5" i="33"/>
  <c r="W5" i="33"/>
  <c r="V5" i="33"/>
  <c r="U5" i="33"/>
  <c r="T5" i="33"/>
  <c r="S5" i="33"/>
  <c r="R5" i="33"/>
  <c r="Q5" i="33"/>
  <c r="P5" i="33"/>
  <c r="O5" i="33"/>
  <c r="N5" i="33"/>
  <c r="M5" i="33"/>
  <c r="L5" i="33"/>
  <c r="K5" i="33"/>
  <c r="J5" i="33"/>
  <c r="I5" i="33"/>
  <c r="H5" i="33"/>
  <c r="G5" i="33"/>
  <c r="F5" i="33"/>
  <c r="E5" i="33"/>
  <c r="D5" i="33"/>
  <c r="C5" i="33"/>
  <c r="B5" i="33"/>
  <c r="A5" i="33"/>
  <c r="AB4" i="33"/>
  <c r="AA4" i="33"/>
  <c r="Z4" i="33"/>
  <c r="Y4" i="33"/>
  <c r="X4" i="33"/>
  <c r="W4" i="33"/>
  <c r="V4" i="33"/>
  <c r="U4" i="33"/>
  <c r="T4" i="33"/>
  <c r="S4" i="33"/>
  <c r="R4" i="33"/>
  <c r="Q4" i="33"/>
  <c r="P4" i="33"/>
  <c r="O4" i="33"/>
  <c r="N4" i="33"/>
  <c r="M4" i="33"/>
  <c r="L4" i="33"/>
  <c r="K4" i="33"/>
  <c r="J4" i="33"/>
  <c r="I4" i="33"/>
  <c r="H4" i="33"/>
  <c r="G4" i="33"/>
  <c r="F4" i="33"/>
  <c r="E4" i="33"/>
  <c r="D4" i="33"/>
  <c r="C4" i="33"/>
  <c r="B4" i="33"/>
  <c r="A4" i="33"/>
  <c r="A106" i="34"/>
  <c r="A105" i="34"/>
  <c r="A104" i="34"/>
  <c r="AH103" i="34"/>
  <c r="AG103" i="34"/>
  <c r="AF103" i="34"/>
  <c r="AE103" i="34"/>
  <c r="AD103" i="34"/>
  <c r="AC103" i="34"/>
  <c r="AB103" i="34"/>
  <c r="AA103" i="34"/>
  <c r="Z103" i="34"/>
  <c r="Y103" i="34"/>
  <c r="X103" i="34"/>
  <c r="W103" i="34"/>
  <c r="V103" i="34"/>
  <c r="U103" i="34"/>
  <c r="T103" i="34"/>
  <c r="S103" i="34"/>
  <c r="R103" i="34"/>
  <c r="Q103" i="34"/>
  <c r="P103" i="34"/>
  <c r="O103" i="34"/>
  <c r="N103" i="34"/>
  <c r="M103" i="34"/>
  <c r="L103" i="34"/>
  <c r="K103" i="34"/>
  <c r="J103" i="34"/>
  <c r="I103" i="34"/>
  <c r="H103" i="34"/>
  <c r="G103" i="34"/>
  <c r="F103" i="34"/>
  <c r="E103" i="34"/>
  <c r="D103" i="34"/>
  <c r="C103" i="34"/>
  <c r="B103" i="34"/>
  <c r="A103" i="34"/>
  <c r="AH102" i="34"/>
  <c r="AG102" i="34"/>
  <c r="AF102" i="34"/>
  <c r="AE102" i="34"/>
  <c r="AD102" i="34"/>
  <c r="AC102" i="34"/>
  <c r="AB102" i="34"/>
  <c r="AA102" i="34"/>
  <c r="Z102" i="34"/>
  <c r="Y102" i="34"/>
  <c r="X102" i="34"/>
  <c r="W102" i="34"/>
  <c r="V102" i="34"/>
  <c r="U102" i="34"/>
  <c r="T102" i="34"/>
  <c r="S102" i="34"/>
  <c r="R102" i="34"/>
  <c r="Q102" i="34"/>
  <c r="P102" i="34"/>
  <c r="O102" i="34"/>
  <c r="N102" i="34"/>
  <c r="M102" i="34"/>
  <c r="L102" i="34"/>
  <c r="K102" i="34"/>
  <c r="J102" i="34"/>
  <c r="I102" i="34"/>
  <c r="H102" i="34"/>
  <c r="G102" i="34"/>
  <c r="F102" i="34"/>
  <c r="E102" i="34"/>
  <c r="D102" i="34"/>
  <c r="C102" i="34"/>
  <c r="B102" i="34"/>
  <c r="A102" i="34"/>
  <c r="AH101" i="34"/>
  <c r="AG101" i="34"/>
  <c r="AF101" i="34"/>
  <c r="AE101" i="34"/>
  <c r="AD101" i="34"/>
  <c r="AC101" i="34"/>
  <c r="AB101" i="34"/>
  <c r="AA101" i="34"/>
  <c r="Z101" i="34"/>
  <c r="Y101" i="34"/>
  <c r="X101" i="34"/>
  <c r="W101" i="34"/>
  <c r="V101" i="34"/>
  <c r="U101" i="34"/>
  <c r="T101" i="34"/>
  <c r="S101" i="34"/>
  <c r="R101" i="34"/>
  <c r="Q101" i="34"/>
  <c r="P101" i="34"/>
  <c r="O101" i="34"/>
  <c r="N101" i="34"/>
  <c r="M101" i="34"/>
  <c r="L101" i="34"/>
  <c r="K101" i="34"/>
  <c r="J101" i="34"/>
  <c r="I101" i="34"/>
  <c r="H101" i="34"/>
  <c r="G101" i="34"/>
  <c r="F101" i="34"/>
  <c r="E101" i="34"/>
  <c r="D101" i="34"/>
  <c r="C101" i="34"/>
  <c r="B101" i="34"/>
  <c r="A101" i="34"/>
  <c r="AH100" i="34"/>
  <c r="AG100" i="34"/>
  <c r="AF100" i="34"/>
  <c r="AE100" i="34"/>
  <c r="AD100" i="34"/>
  <c r="AC100" i="34"/>
  <c r="AB100" i="34"/>
  <c r="AA100" i="34"/>
  <c r="Z100" i="34"/>
  <c r="Y100" i="34"/>
  <c r="X100" i="34"/>
  <c r="W100" i="34"/>
  <c r="V100" i="34"/>
  <c r="U100" i="34"/>
  <c r="T100" i="34"/>
  <c r="S100" i="34"/>
  <c r="R100" i="34"/>
  <c r="Q100" i="34"/>
  <c r="P100" i="34"/>
  <c r="O100" i="34"/>
  <c r="N100" i="34"/>
  <c r="M100" i="34"/>
  <c r="L100" i="34"/>
  <c r="K100" i="34"/>
  <c r="J100" i="34"/>
  <c r="I100" i="34"/>
  <c r="H100" i="34"/>
  <c r="G100" i="34"/>
  <c r="F100" i="34"/>
  <c r="E100" i="34"/>
  <c r="D100" i="34"/>
  <c r="C100" i="34"/>
  <c r="B100" i="34"/>
  <c r="A100" i="34"/>
  <c r="AH99" i="34"/>
  <c r="AG99" i="34"/>
  <c r="AF99" i="34"/>
  <c r="AE99" i="34"/>
  <c r="AD99" i="34"/>
  <c r="AC99" i="34"/>
  <c r="AB99" i="34"/>
  <c r="AA99" i="34"/>
  <c r="Z99" i="34"/>
  <c r="Y99" i="34"/>
  <c r="X99" i="34"/>
  <c r="W99" i="34"/>
  <c r="V99" i="34"/>
  <c r="U99" i="34"/>
  <c r="T99" i="34"/>
  <c r="S99" i="34"/>
  <c r="R99" i="34"/>
  <c r="Q99" i="34"/>
  <c r="P99" i="34"/>
  <c r="O99" i="34"/>
  <c r="N99" i="34"/>
  <c r="M99" i="34"/>
  <c r="L99" i="34"/>
  <c r="K99" i="34"/>
  <c r="J99" i="34"/>
  <c r="I99" i="34"/>
  <c r="H99" i="34"/>
  <c r="G99" i="34"/>
  <c r="F99" i="34"/>
  <c r="E99" i="34"/>
  <c r="D99" i="34"/>
  <c r="C99" i="34"/>
  <c r="B99" i="34"/>
  <c r="A99" i="34"/>
  <c r="AH98" i="34"/>
  <c r="AG98" i="34"/>
  <c r="AF98" i="34"/>
  <c r="AE98" i="34"/>
  <c r="AD98" i="34"/>
  <c r="AC98" i="34"/>
  <c r="AB98" i="34"/>
  <c r="AA98" i="34"/>
  <c r="Z98" i="34"/>
  <c r="Y98" i="34"/>
  <c r="X98" i="34"/>
  <c r="W98" i="34"/>
  <c r="V98" i="34"/>
  <c r="U98" i="34"/>
  <c r="T98" i="34"/>
  <c r="S98" i="34"/>
  <c r="R98" i="34"/>
  <c r="Q98" i="34"/>
  <c r="P98" i="34"/>
  <c r="O98" i="34"/>
  <c r="N98" i="34"/>
  <c r="M98" i="34"/>
  <c r="L98" i="34"/>
  <c r="K98" i="34"/>
  <c r="J98" i="34"/>
  <c r="I98" i="34"/>
  <c r="H98" i="34"/>
  <c r="G98" i="34"/>
  <c r="F98" i="34"/>
  <c r="E98" i="34"/>
  <c r="D98" i="34"/>
  <c r="C98" i="34"/>
  <c r="B98" i="34"/>
  <c r="A98" i="34"/>
  <c r="AH97" i="34"/>
  <c r="AG97" i="34"/>
  <c r="AF97" i="34"/>
  <c r="AE97" i="34"/>
  <c r="AD97" i="34"/>
  <c r="AC97" i="34"/>
  <c r="AB97" i="34"/>
  <c r="AA97" i="34"/>
  <c r="Z97" i="34"/>
  <c r="Y97" i="34"/>
  <c r="X97" i="34"/>
  <c r="W97" i="34"/>
  <c r="V97" i="34"/>
  <c r="U97" i="34"/>
  <c r="T97" i="34"/>
  <c r="S97" i="34"/>
  <c r="R97" i="34"/>
  <c r="Q97" i="34"/>
  <c r="P97" i="34"/>
  <c r="O97" i="34"/>
  <c r="N97" i="34"/>
  <c r="M97" i="34"/>
  <c r="L97" i="34"/>
  <c r="K97" i="34"/>
  <c r="J97" i="34"/>
  <c r="I97" i="34"/>
  <c r="H97" i="34"/>
  <c r="G97" i="34"/>
  <c r="F97" i="34"/>
  <c r="E97" i="34"/>
  <c r="D97" i="34"/>
  <c r="C97" i="34"/>
  <c r="B97" i="34"/>
  <c r="A97" i="34"/>
  <c r="AH96" i="34"/>
  <c r="AG96" i="34"/>
  <c r="AF96" i="34"/>
  <c r="AE96" i="34"/>
  <c r="AD96" i="34"/>
  <c r="AC96" i="34"/>
  <c r="AB96" i="34"/>
  <c r="AA96" i="34"/>
  <c r="Z96" i="34"/>
  <c r="Y96" i="34"/>
  <c r="X96" i="34"/>
  <c r="W96" i="34"/>
  <c r="V96" i="34"/>
  <c r="U96" i="34"/>
  <c r="T96" i="34"/>
  <c r="S96" i="34"/>
  <c r="R96" i="34"/>
  <c r="Q96" i="34"/>
  <c r="P96" i="34"/>
  <c r="O96" i="34"/>
  <c r="N96" i="34"/>
  <c r="M96" i="34"/>
  <c r="L96" i="34"/>
  <c r="K96" i="34"/>
  <c r="J96" i="34"/>
  <c r="I96" i="34"/>
  <c r="H96" i="34"/>
  <c r="G96" i="34"/>
  <c r="F96" i="34"/>
  <c r="E96" i="34"/>
  <c r="D96" i="34"/>
  <c r="C96" i="34"/>
  <c r="B96" i="34"/>
  <c r="A96" i="34"/>
  <c r="AH95" i="34"/>
  <c r="AG95" i="34"/>
  <c r="AF95" i="34"/>
  <c r="AE95" i="34"/>
  <c r="AD95" i="34"/>
  <c r="AC95" i="34"/>
  <c r="AB95" i="34"/>
  <c r="AA95" i="34"/>
  <c r="Z95" i="34"/>
  <c r="Y95" i="34"/>
  <c r="X95" i="34"/>
  <c r="W95" i="34"/>
  <c r="V95" i="34"/>
  <c r="U95" i="34"/>
  <c r="T95" i="34"/>
  <c r="S95" i="34"/>
  <c r="R95" i="34"/>
  <c r="Q95" i="34"/>
  <c r="P95" i="34"/>
  <c r="O95" i="34"/>
  <c r="N95" i="34"/>
  <c r="M95" i="34"/>
  <c r="L95" i="34"/>
  <c r="K95" i="34"/>
  <c r="J95" i="34"/>
  <c r="I95" i="34"/>
  <c r="H95" i="34"/>
  <c r="G95" i="34"/>
  <c r="F95" i="34"/>
  <c r="E95" i="34"/>
  <c r="D95" i="34"/>
  <c r="C95" i="34"/>
  <c r="B95" i="34"/>
  <c r="A95" i="34"/>
  <c r="AH94" i="34"/>
  <c r="AG94" i="34"/>
  <c r="AF94" i="34"/>
  <c r="AE94" i="34"/>
  <c r="AD94" i="34"/>
  <c r="AC94" i="34"/>
  <c r="AB94" i="34"/>
  <c r="AA94" i="34"/>
  <c r="Z94" i="34"/>
  <c r="Y94" i="34"/>
  <c r="X94" i="34"/>
  <c r="W94" i="34"/>
  <c r="V94" i="34"/>
  <c r="U94" i="34"/>
  <c r="T94" i="34"/>
  <c r="S94" i="34"/>
  <c r="R94" i="34"/>
  <c r="Q94" i="34"/>
  <c r="P94" i="34"/>
  <c r="O94" i="34"/>
  <c r="N94" i="34"/>
  <c r="M94" i="34"/>
  <c r="L94" i="34"/>
  <c r="K94" i="34"/>
  <c r="J94" i="34"/>
  <c r="I94" i="34"/>
  <c r="H94" i="34"/>
  <c r="G94" i="34"/>
  <c r="F94" i="34"/>
  <c r="E94" i="34"/>
  <c r="D94" i="34"/>
  <c r="C94" i="34"/>
  <c r="B94" i="34"/>
  <c r="A94" i="34"/>
  <c r="AH93" i="34"/>
  <c r="AG93" i="34"/>
  <c r="AF93" i="34"/>
  <c r="AE93" i="34"/>
  <c r="AD93" i="34"/>
  <c r="AC93" i="34"/>
  <c r="AB93" i="34"/>
  <c r="AA93" i="34"/>
  <c r="Z93" i="34"/>
  <c r="Y93" i="34"/>
  <c r="X93" i="34"/>
  <c r="W93" i="34"/>
  <c r="V93" i="34"/>
  <c r="U93" i="34"/>
  <c r="T93" i="34"/>
  <c r="S93" i="34"/>
  <c r="R93" i="34"/>
  <c r="Q93" i="34"/>
  <c r="P93" i="34"/>
  <c r="O93" i="34"/>
  <c r="N93" i="34"/>
  <c r="M93" i="34"/>
  <c r="L93" i="34"/>
  <c r="K93" i="34"/>
  <c r="J93" i="34"/>
  <c r="I93" i="34"/>
  <c r="H93" i="34"/>
  <c r="G93" i="34"/>
  <c r="F93" i="34"/>
  <c r="E93" i="34"/>
  <c r="D93" i="34"/>
  <c r="C93" i="34"/>
  <c r="B93" i="34"/>
  <c r="A93" i="34"/>
  <c r="AH92" i="34"/>
  <c r="AG92" i="34"/>
  <c r="AF92" i="34"/>
  <c r="AE92" i="34"/>
  <c r="AD92" i="34"/>
  <c r="AC92" i="34"/>
  <c r="AB92" i="34"/>
  <c r="AA92" i="34"/>
  <c r="Z92" i="34"/>
  <c r="Y92" i="34"/>
  <c r="X92" i="34"/>
  <c r="W92" i="34"/>
  <c r="V92" i="34"/>
  <c r="U92" i="34"/>
  <c r="T92" i="34"/>
  <c r="S92" i="34"/>
  <c r="R92" i="34"/>
  <c r="Q92" i="34"/>
  <c r="P92" i="34"/>
  <c r="O92" i="34"/>
  <c r="N92" i="34"/>
  <c r="M92" i="34"/>
  <c r="L92" i="34"/>
  <c r="K92" i="34"/>
  <c r="J92" i="34"/>
  <c r="I92" i="34"/>
  <c r="H92" i="34"/>
  <c r="G92" i="34"/>
  <c r="F92" i="34"/>
  <c r="E92" i="34"/>
  <c r="D92" i="34"/>
  <c r="C92" i="34"/>
  <c r="B92" i="34"/>
  <c r="A92" i="34"/>
  <c r="AH91" i="34"/>
  <c r="AG91" i="34"/>
  <c r="AF91" i="34"/>
  <c r="AE91" i="34"/>
  <c r="AD91" i="34"/>
  <c r="AC91" i="34"/>
  <c r="AB91" i="34"/>
  <c r="AA91" i="34"/>
  <c r="Z91" i="34"/>
  <c r="Y91" i="34"/>
  <c r="X91" i="34"/>
  <c r="W91" i="34"/>
  <c r="V91" i="34"/>
  <c r="U91" i="34"/>
  <c r="T91" i="34"/>
  <c r="S91" i="34"/>
  <c r="R91" i="34"/>
  <c r="Q91" i="34"/>
  <c r="P91" i="34"/>
  <c r="O91" i="34"/>
  <c r="N91" i="34"/>
  <c r="M91" i="34"/>
  <c r="L91" i="34"/>
  <c r="K91" i="34"/>
  <c r="J91" i="34"/>
  <c r="I91" i="34"/>
  <c r="H91" i="34"/>
  <c r="G91" i="34"/>
  <c r="F91" i="34"/>
  <c r="E91" i="34"/>
  <c r="D91" i="34"/>
  <c r="C91" i="34"/>
  <c r="B91" i="34"/>
  <c r="A91" i="34"/>
  <c r="AH90" i="34"/>
  <c r="AG90" i="34"/>
  <c r="AF90" i="34"/>
  <c r="AE90" i="34"/>
  <c r="AD90" i="34"/>
  <c r="AC90" i="34"/>
  <c r="AB90" i="34"/>
  <c r="AA90" i="34"/>
  <c r="Z90" i="34"/>
  <c r="Y90" i="34"/>
  <c r="X90" i="34"/>
  <c r="W90" i="34"/>
  <c r="V90" i="34"/>
  <c r="U90" i="34"/>
  <c r="T90" i="34"/>
  <c r="S90" i="34"/>
  <c r="R90" i="34"/>
  <c r="Q90" i="34"/>
  <c r="P90" i="34"/>
  <c r="O90" i="34"/>
  <c r="N90" i="34"/>
  <c r="M90" i="34"/>
  <c r="L90" i="34"/>
  <c r="K90" i="34"/>
  <c r="J90" i="34"/>
  <c r="I90" i="34"/>
  <c r="H90" i="34"/>
  <c r="G90" i="34"/>
  <c r="F90" i="34"/>
  <c r="E90" i="34"/>
  <c r="D90" i="34"/>
  <c r="C90" i="34"/>
  <c r="B90" i="34"/>
  <c r="A90" i="34"/>
  <c r="AH89" i="34"/>
  <c r="AG89" i="34"/>
  <c r="AF89" i="34"/>
  <c r="AE89" i="34"/>
  <c r="AD89" i="34"/>
  <c r="AC89" i="34"/>
  <c r="AB89" i="34"/>
  <c r="AA89" i="34"/>
  <c r="Z89" i="34"/>
  <c r="Y89" i="34"/>
  <c r="X89" i="34"/>
  <c r="W89" i="34"/>
  <c r="V89" i="34"/>
  <c r="U89" i="34"/>
  <c r="T89" i="34"/>
  <c r="S89" i="34"/>
  <c r="R89" i="34"/>
  <c r="Q89" i="34"/>
  <c r="P89" i="34"/>
  <c r="O89" i="34"/>
  <c r="N89" i="34"/>
  <c r="M89" i="34"/>
  <c r="L89" i="34"/>
  <c r="K89" i="34"/>
  <c r="J89" i="34"/>
  <c r="I89" i="34"/>
  <c r="H89" i="34"/>
  <c r="G89" i="34"/>
  <c r="F89" i="34"/>
  <c r="E89" i="34"/>
  <c r="D89" i="34"/>
  <c r="C89" i="34"/>
  <c r="B89" i="34"/>
  <c r="A89" i="34"/>
  <c r="AH88" i="34"/>
  <c r="AG88" i="34"/>
  <c r="AF88" i="34"/>
  <c r="AE88" i="34"/>
  <c r="AD88" i="34"/>
  <c r="AC88" i="34"/>
  <c r="AB88" i="34"/>
  <c r="AA88" i="34"/>
  <c r="Z88" i="34"/>
  <c r="Y88" i="34"/>
  <c r="X88" i="34"/>
  <c r="W88" i="34"/>
  <c r="V88" i="34"/>
  <c r="U88" i="34"/>
  <c r="T88" i="34"/>
  <c r="S88" i="34"/>
  <c r="R88" i="34"/>
  <c r="Q88" i="34"/>
  <c r="P88" i="34"/>
  <c r="O88" i="34"/>
  <c r="N88" i="34"/>
  <c r="M88" i="34"/>
  <c r="L88" i="34"/>
  <c r="K88" i="34"/>
  <c r="J88" i="34"/>
  <c r="I88" i="34"/>
  <c r="H88" i="34"/>
  <c r="G88" i="34"/>
  <c r="F88" i="34"/>
  <c r="E88" i="34"/>
  <c r="D88" i="34"/>
  <c r="C88" i="34"/>
  <c r="B88" i="34"/>
  <c r="A88" i="34"/>
  <c r="AH87" i="34"/>
  <c r="AG87" i="34"/>
  <c r="AF87" i="34"/>
  <c r="AE87" i="34"/>
  <c r="AD87" i="34"/>
  <c r="AC87" i="34"/>
  <c r="AB87" i="34"/>
  <c r="AA87" i="34"/>
  <c r="Z87" i="34"/>
  <c r="Y87" i="34"/>
  <c r="X87" i="34"/>
  <c r="W87" i="34"/>
  <c r="V87" i="34"/>
  <c r="U87" i="34"/>
  <c r="T87" i="34"/>
  <c r="S87" i="34"/>
  <c r="R87" i="34"/>
  <c r="Q87" i="34"/>
  <c r="P87" i="34"/>
  <c r="O87" i="34"/>
  <c r="N87" i="34"/>
  <c r="M87" i="34"/>
  <c r="L87" i="34"/>
  <c r="K87" i="34"/>
  <c r="J87" i="34"/>
  <c r="I87" i="34"/>
  <c r="H87" i="34"/>
  <c r="G87" i="34"/>
  <c r="F87" i="34"/>
  <c r="E87" i="34"/>
  <c r="D87" i="34"/>
  <c r="C87" i="34"/>
  <c r="B87" i="34"/>
  <c r="A87" i="34"/>
  <c r="AH86" i="34"/>
  <c r="AG86" i="34"/>
  <c r="AF86" i="34"/>
  <c r="AE86" i="34"/>
  <c r="AD86" i="34"/>
  <c r="AC86" i="34"/>
  <c r="AB86" i="34"/>
  <c r="AA86" i="34"/>
  <c r="Z86" i="34"/>
  <c r="Y86" i="34"/>
  <c r="X86" i="34"/>
  <c r="W86" i="34"/>
  <c r="V86" i="34"/>
  <c r="U86" i="34"/>
  <c r="T86" i="34"/>
  <c r="S86" i="34"/>
  <c r="R86" i="34"/>
  <c r="Q86" i="34"/>
  <c r="P86" i="34"/>
  <c r="O86" i="34"/>
  <c r="N86" i="34"/>
  <c r="M86" i="34"/>
  <c r="L86" i="34"/>
  <c r="K86" i="34"/>
  <c r="J86" i="34"/>
  <c r="I86" i="34"/>
  <c r="H86" i="34"/>
  <c r="G86" i="34"/>
  <c r="F86" i="34"/>
  <c r="E86" i="34"/>
  <c r="D86" i="34"/>
  <c r="C86" i="34"/>
  <c r="B86" i="34"/>
  <c r="A86" i="34"/>
  <c r="AH85" i="34"/>
  <c r="AG85" i="34"/>
  <c r="AF85" i="34"/>
  <c r="AE85" i="34"/>
  <c r="AD85" i="34"/>
  <c r="AC85" i="34"/>
  <c r="AB85" i="34"/>
  <c r="AA85" i="34"/>
  <c r="Z85" i="34"/>
  <c r="Y85" i="34"/>
  <c r="X85" i="34"/>
  <c r="W85" i="34"/>
  <c r="V85" i="34"/>
  <c r="U85" i="34"/>
  <c r="T85" i="34"/>
  <c r="S85" i="34"/>
  <c r="R85" i="34"/>
  <c r="Q85" i="34"/>
  <c r="P85" i="34"/>
  <c r="O85" i="34"/>
  <c r="N85" i="34"/>
  <c r="M85" i="34"/>
  <c r="L85" i="34"/>
  <c r="K85" i="34"/>
  <c r="J85" i="34"/>
  <c r="I85" i="34"/>
  <c r="H85" i="34"/>
  <c r="G85" i="34"/>
  <c r="F85" i="34"/>
  <c r="E85" i="34"/>
  <c r="D85" i="34"/>
  <c r="C85" i="34"/>
  <c r="B85" i="34"/>
  <c r="A85" i="34"/>
  <c r="AH84" i="34"/>
  <c r="AG84" i="34"/>
  <c r="AF84" i="34"/>
  <c r="AE84" i="34"/>
  <c r="AD84" i="34"/>
  <c r="AC84" i="34"/>
  <c r="AB84" i="34"/>
  <c r="AA84" i="34"/>
  <c r="Z84" i="34"/>
  <c r="Y84" i="34"/>
  <c r="X84" i="34"/>
  <c r="W84" i="34"/>
  <c r="V84" i="34"/>
  <c r="U84" i="34"/>
  <c r="T84" i="34"/>
  <c r="S84" i="34"/>
  <c r="R84" i="34"/>
  <c r="Q84" i="34"/>
  <c r="P84" i="34"/>
  <c r="O84" i="34"/>
  <c r="N84" i="34"/>
  <c r="M84" i="34"/>
  <c r="L84" i="34"/>
  <c r="K84" i="34"/>
  <c r="J84" i="34"/>
  <c r="I84" i="34"/>
  <c r="H84" i="34"/>
  <c r="G84" i="34"/>
  <c r="F84" i="34"/>
  <c r="E84" i="34"/>
  <c r="D84" i="34"/>
  <c r="C84" i="34"/>
  <c r="B84" i="34"/>
  <c r="A84" i="34"/>
  <c r="AH83" i="34"/>
  <c r="AG83" i="34"/>
  <c r="AF83" i="34"/>
  <c r="AE83" i="34"/>
  <c r="AD83" i="34"/>
  <c r="AC83" i="34"/>
  <c r="AB83" i="34"/>
  <c r="AA83" i="34"/>
  <c r="Z83" i="34"/>
  <c r="Y83" i="34"/>
  <c r="X83" i="34"/>
  <c r="W83" i="34"/>
  <c r="V83" i="34"/>
  <c r="U83" i="34"/>
  <c r="T83" i="34"/>
  <c r="S83" i="34"/>
  <c r="R83" i="34"/>
  <c r="Q83" i="34"/>
  <c r="P83" i="34"/>
  <c r="O83" i="34"/>
  <c r="N83" i="34"/>
  <c r="M83" i="34"/>
  <c r="L83" i="34"/>
  <c r="K83" i="34"/>
  <c r="J83" i="34"/>
  <c r="I83" i="34"/>
  <c r="H83" i="34"/>
  <c r="G83" i="34"/>
  <c r="F83" i="34"/>
  <c r="E83" i="34"/>
  <c r="D83" i="34"/>
  <c r="C83" i="34"/>
  <c r="B83" i="34"/>
  <c r="A83" i="34"/>
  <c r="AH82" i="34"/>
  <c r="AG82" i="34"/>
  <c r="AF82" i="34"/>
  <c r="AE82" i="34"/>
  <c r="AD82" i="34"/>
  <c r="AC82" i="34"/>
  <c r="AB82" i="34"/>
  <c r="AA82" i="34"/>
  <c r="Z82" i="34"/>
  <c r="Y82" i="34"/>
  <c r="X82" i="34"/>
  <c r="W82" i="34"/>
  <c r="V82" i="34"/>
  <c r="U82" i="34"/>
  <c r="T82" i="34"/>
  <c r="S82" i="34"/>
  <c r="R82" i="34"/>
  <c r="Q82" i="34"/>
  <c r="P82" i="34"/>
  <c r="O82" i="34"/>
  <c r="N82" i="34"/>
  <c r="M82" i="34"/>
  <c r="L82" i="34"/>
  <c r="K82" i="34"/>
  <c r="J82" i="34"/>
  <c r="I82" i="34"/>
  <c r="H82" i="34"/>
  <c r="G82" i="34"/>
  <c r="F82" i="34"/>
  <c r="E82" i="34"/>
  <c r="D82" i="34"/>
  <c r="C82" i="34"/>
  <c r="B82" i="34"/>
  <c r="A82" i="34"/>
  <c r="AH81" i="34"/>
  <c r="AG81" i="34"/>
  <c r="AF81" i="34"/>
  <c r="AE81" i="34"/>
  <c r="AD81" i="34"/>
  <c r="AC81" i="34"/>
  <c r="AB81" i="34"/>
  <c r="AA81" i="34"/>
  <c r="Z81" i="34"/>
  <c r="Y81" i="34"/>
  <c r="X81" i="34"/>
  <c r="W81" i="34"/>
  <c r="V81" i="34"/>
  <c r="U81" i="34"/>
  <c r="T81" i="34"/>
  <c r="S81" i="34"/>
  <c r="R81" i="34"/>
  <c r="Q81" i="34"/>
  <c r="P81" i="34"/>
  <c r="O81" i="34"/>
  <c r="N81" i="34"/>
  <c r="M81" i="34"/>
  <c r="L81" i="34"/>
  <c r="K81" i="34"/>
  <c r="J81" i="34"/>
  <c r="I81" i="34"/>
  <c r="H81" i="34"/>
  <c r="G81" i="34"/>
  <c r="F81" i="34"/>
  <c r="E81" i="34"/>
  <c r="D81" i="34"/>
  <c r="C81" i="34"/>
  <c r="B81" i="34"/>
  <c r="A81" i="34"/>
  <c r="AH80" i="34"/>
  <c r="AG80" i="34"/>
  <c r="AF80" i="34"/>
  <c r="AE80" i="34"/>
  <c r="AD80" i="34"/>
  <c r="AC80" i="34"/>
  <c r="AB80" i="34"/>
  <c r="AA80" i="34"/>
  <c r="Z80" i="34"/>
  <c r="Y80" i="34"/>
  <c r="X80" i="34"/>
  <c r="W80" i="34"/>
  <c r="V80" i="34"/>
  <c r="U80" i="34"/>
  <c r="T80" i="34"/>
  <c r="S80" i="34"/>
  <c r="R80" i="34"/>
  <c r="Q80" i="34"/>
  <c r="P80" i="34"/>
  <c r="O80" i="34"/>
  <c r="N80" i="34"/>
  <c r="M80" i="34"/>
  <c r="L80" i="34"/>
  <c r="K80" i="34"/>
  <c r="J80" i="34"/>
  <c r="I80" i="34"/>
  <c r="H80" i="34"/>
  <c r="G80" i="34"/>
  <c r="F80" i="34"/>
  <c r="E80" i="34"/>
  <c r="D80" i="34"/>
  <c r="C80" i="34"/>
  <c r="B80" i="34"/>
  <c r="A80"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D79" i="34"/>
  <c r="C79" i="34"/>
  <c r="B79" i="34"/>
  <c r="A79"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D78" i="34"/>
  <c r="C78" i="34"/>
  <c r="B78" i="34"/>
  <c r="A78" i="34"/>
  <c r="AH77" i="34"/>
  <c r="AG77" i="34"/>
  <c r="AF77" i="34"/>
  <c r="AE77" i="34"/>
  <c r="AD77" i="34"/>
  <c r="AC77" i="34"/>
  <c r="AB77" i="34"/>
  <c r="AA77" i="34"/>
  <c r="Z77" i="34"/>
  <c r="Y77" i="34"/>
  <c r="X77" i="34"/>
  <c r="W77" i="34"/>
  <c r="V77" i="34"/>
  <c r="U77" i="34"/>
  <c r="T77" i="34"/>
  <c r="S77" i="34"/>
  <c r="R77" i="34"/>
  <c r="Q77" i="34"/>
  <c r="P77" i="34"/>
  <c r="O77" i="34"/>
  <c r="N77" i="34"/>
  <c r="M77" i="34"/>
  <c r="L77" i="34"/>
  <c r="K77" i="34"/>
  <c r="J77" i="34"/>
  <c r="I77" i="34"/>
  <c r="H77" i="34"/>
  <c r="G77" i="34"/>
  <c r="F77" i="34"/>
  <c r="E77" i="34"/>
  <c r="D77" i="34"/>
  <c r="C77" i="34"/>
  <c r="B77" i="34"/>
  <c r="A77" i="34"/>
  <c r="AH76" i="34"/>
  <c r="AG76" i="34"/>
  <c r="AF76" i="34"/>
  <c r="AE76" i="34"/>
  <c r="AD76" i="34"/>
  <c r="AC76" i="34"/>
  <c r="AB76" i="34"/>
  <c r="AA76" i="34"/>
  <c r="Z76" i="34"/>
  <c r="Y76" i="34"/>
  <c r="X76" i="34"/>
  <c r="W76" i="34"/>
  <c r="V76" i="34"/>
  <c r="U76" i="34"/>
  <c r="T76" i="34"/>
  <c r="S76" i="34"/>
  <c r="R76" i="34"/>
  <c r="Q76" i="34"/>
  <c r="P76" i="34"/>
  <c r="O76" i="34"/>
  <c r="N76" i="34"/>
  <c r="M76" i="34"/>
  <c r="L76" i="34"/>
  <c r="K76" i="34"/>
  <c r="J76" i="34"/>
  <c r="I76" i="34"/>
  <c r="H76" i="34"/>
  <c r="G76" i="34"/>
  <c r="F76" i="34"/>
  <c r="E76" i="34"/>
  <c r="D76" i="34"/>
  <c r="C76" i="34"/>
  <c r="B76" i="34"/>
  <c r="A76" i="34"/>
  <c r="AH75" i="34"/>
  <c r="AG75" i="34"/>
  <c r="AF75" i="34"/>
  <c r="AE75" i="34"/>
  <c r="AD75" i="34"/>
  <c r="AC75" i="34"/>
  <c r="AB75" i="34"/>
  <c r="AA75" i="34"/>
  <c r="Z75" i="34"/>
  <c r="Y75" i="34"/>
  <c r="X75" i="34"/>
  <c r="W75" i="34"/>
  <c r="V75" i="34"/>
  <c r="U75" i="34"/>
  <c r="T75" i="34"/>
  <c r="S75" i="34"/>
  <c r="R75" i="34"/>
  <c r="Q75" i="34"/>
  <c r="P75" i="34"/>
  <c r="O75" i="34"/>
  <c r="N75" i="34"/>
  <c r="M75" i="34"/>
  <c r="L75" i="34"/>
  <c r="K75" i="34"/>
  <c r="J75" i="34"/>
  <c r="I75" i="34"/>
  <c r="H75" i="34"/>
  <c r="G75" i="34"/>
  <c r="F75" i="34"/>
  <c r="E75" i="34"/>
  <c r="D75" i="34"/>
  <c r="C75" i="34"/>
  <c r="B75" i="34"/>
  <c r="A75" i="34"/>
  <c r="AH74" i="34"/>
  <c r="AG74" i="34"/>
  <c r="AF74" i="34"/>
  <c r="AE74" i="34"/>
  <c r="AD74" i="34"/>
  <c r="AC74" i="34"/>
  <c r="AB74" i="34"/>
  <c r="AA74" i="34"/>
  <c r="Z74" i="34"/>
  <c r="Y74" i="34"/>
  <c r="X74" i="34"/>
  <c r="W74" i="34"/>
  <c r="V74" i="34"/>
  <c r="U74" i="34"/>
  <c r="T74" i="34"/>
  <c r="S74" i="34"/>
  <c r="R74" i="34"/>
  <c r="Q74" i="34"/>
  <c r="P74" i="34"/>
  <c r="O74" i="34"/>
  <c r="N74" i="34"/>
  <c r="M74" i="34"/>
  <c r="L74" i="34"/>
  <c r="K74" i="34"/>
  <c r="J74" i="34"/>
  <c r="I74" i="34"/>
  <c r="H74" i="34"/>
  <c r="G74" i="34"/>
  <c r="F74" i="34"/>
  <c r="E74" i="34"/>
  <c r="D74" i="34"/>
  <c r="C74" i="34"/>
  <c r="B74" i="34"/>
  <c r="A74" i="34"/>
  <c r="AH73" i="34"/>
  <c r="AG73" i="34"/>
  <c r="AF73" i="34"/>
  <c r="AE73" i="34"/>
  <c r="AD73" i="34"/>
  <c r="AC73" i="34"/>
  <c r="AB73" i="34"/>
  <c r="AA73" i="34"/>
  <c r="Z73" i="34"/>
  <c r="Y73" i="34"/>
  <c r="X73" i="34"/>
  <c r="W73" i="34"/>
  <c r="V73" i="34"/>
  <c r="U73" i="34"/>
  <c r="T73" i="34"/>
  <c r="S73" i="34"/>
  <c r="R73" i="34"/>
  <c r="Q73" i="34"/>
  <c r="P73" i="34"/>
  <c r="O73" i="34"/>
  <c r="N73" i="34"/>
  <c r="M73" i="34"/>
  <c r="L73" i="34"/>
  <c r="K73" i="34"/>
  <c r="J73" i="34"/>
  <c r="I73" i="34"/>
  <c r="H73" i="34"/>
  <c r="G73" i="34"/>
  <c r="F73" i="34"/>
  <c r="E73" i="34"/>
  <c r="D73" i="34"/>
  <c r="C73" i="34"/>
  <c r="B73" i="34"/>
  <c r="A73" i="34"/>
  <c r="AH72" i="34"/>
  <c r="AG72" i="34"/>
  <c r="AF72" i="34"/>
  <c r="AE72" i="34"/>
  <c r="AD72" i="34"/>
  <c r="AC72" i="34"/>
  <c r="AB72" i="34"/>
  <c r="AA72" i="34"/>
  <c r="Z72" i="34"/>
  <c r="Y72" i="34"/>
  <c r="X72" i="34"/>
  <c r="W72" i="34"/>
  <c r="V72" i="34"/>
  <c r="U72" i="34"/>
  <c r="T72" i="34"/>
  <c r="S72" i="34"/>
  <c r="R72" i="34"/>
  <c r="Q72" i="34"/>
  <c r="P72" i="34"/>
  <c r="O72" i="34"/>
  <c r="N72" i="34"/>
  <c r="M72" i="34"/>
  <c r="L72" i="34"/>
  <c r="K72" i="34"/>
  <c r="J72" i="34"/>
  <c r="I72" i="34"/>
  <c r="H72" i="34"/>
  <c r="G72" i="34"/>
  <c r="F72" i="34"/>
  <c r="E72" i="34"/>
  <c r="D72" i="34"/>
  <c r="C72" i="34"/>
  <c r="B72" i="34"/>
  <c r="A72" i="34"/>
  <c r="AH71" i="34"/>
  <c r="AG71" i="34"/>
  <c r="AF71" i="34"/>
  <c r="AE71" i="34"/>
  <c r="AD71" i="34"/>
  <c r="AC71" i="34"/>
  <c r="AB71" i="34"/>
  <c r="AA71" i="34"/>
  <c r="Z71" i="34"/>
  <c r="Y71" i="34"/>
  <c r="X71" i="34"/>
  <c r="W71" i="34"/>
  <c r="V71" i="34"/>
  <c r="U71" i="34"/>
  <c r="T71" i="34"/>
  <c r="S71" i="34"/>
  <c r="R71" i="34"/>
  <c r="Q71" i="34"/>
  <c r="P71" i="34"/>
  <c r="O71" i="34"/>
  <c r="N71" i="34"/>
  <c r="M71" i="34"/>
  <c r="L71" i="34"/>
  <c r="K71" i="34"/>
  <c r="J71" i="34"/>
  <c r="I71" i="34"/>
  <c r="H71" i="34"/>
  <c r="G71" i="34"/>
  <c r="F71" i="34"/>
  <c r="E71" i="34"/>
  <c r="D71" i="34"/>
  <c r="C71" i="34"/>
  <c r="B71" i="34"/>
  <c r="A71" i="34"/>
  <c r="AH70" i="34"/>
  <c r="AG70" i="34"/>
  <c r="AF70" i="34"/>
  <c r="AE70" i="34"/>
  <c r="AD70" i="34"/>
  <c r="AC70" i="34"/>
  <c r="AB70" i="34"/>
  <c r="AA70" i="34"/>
  <c r="Z70" i="34"/>
  <c r="Y70" i="34"/>
  <c r="X70" i="34"/>
  <c r="W70" i="34"/>
  <c r="V70" i="34"/>
  <c r="U70" i="34"/>
  <c r="T70" i="34"/>
  <c r="S70" i="34"/>
  <c r="R70" i="34"/>
  <c r="Q70" i="34"/>
  <c r="P70" i="34"/>
  <c r="O70" i="34"/>
  <c r="N70" i="34"/>
  <c r="M70" i="34"/>
  <c r="L70" i="34"/>
  <c r="K70" i="34"/>
  <c r="J70" i="34"/>
  <c r="I70" i="34"/>
  <c r="H70" i="34"/>
  <c r="G70" i="34"/>
  <c r="F70" i="34"/>
  <c r="E70" i="34"/>
  <c r="D70" i="34"/>
  <c r="C70" i="34"/>
  <c r="B70" i="34"/>
  <c r="A70" i="34"/>
  <c r="AH69" i="34"/>
  <c r="AG69" i="34"/>
  <c r="AF69" i="34"/>
  <c r="AE69" i="34"/>
  <c r="AD69" i="34"/>
  <c r="AC69" i="34"/>
  <c r="AB69" i="34"/>
  <c r="AA69" i="34"/>
  <c r="Z69" i="34"/>
  <c r="Y69" i="34"/>
  <c r="X69" i="34"/>
  <c r="W69" i="34"/>
  <c r="V69" i="34"/>
  <c r="U69" i="34"/>
  <c r="T69" i="34"/>
  <c r="S69" i="34"/>
  <c r="R69" i="34"/>
  <c r="Q69" i="34"/>
  <c r="P69" i="34"/>
  <c r="O69" i="34"/>
  <c r="N69" i="34"/>
  <c r="M69" i="34"/>
  <c r="L69" i="34"/>
  <c r="K69" i="34"/>
  <c r="J69" i="34"/>
  <c r="I69" i="34"/>
  <c r="H69" i="34"/>
  <c r="G69" i="34"/>
  <c r="F69" i="34"/>
  <c r="E69" i="34"/>
  <c r="D69" i="34"/>
  <c r="C69" i="34"/>
  <c r="B69" i="34"/>
  <c r="A69" i="34"/>
  <c r="AH68" i="34"/>
  <c r="AG68" i="34"/>
  <c r="AF68" i="34"/>
  <c r="AE68" i="34"/>
  <c r="AD68" i="34"/>
  <c r="AC68" i="34"/>
  <c r="AB68" i="34"/>
  <c r="AA68" i="34"/>
  <c r="Z68" i="34"/>
  <c r="Y68" i="34"/>
  <c r="X68" i="34"/>
  <c r="W68" i="34"/>
  <c r="V68" i="34"/>
  <c r="U68" i="34"/>
  <c r="T68" i="34"/>
  <c r="S68" i="34"/>
  <c r="R68" i="34"/>
  <c r="Q68" i="34"/>
  <c r="P68" i="34"/>
  <c r="O68" i="34"/>
  <c r="N68" i="34"/>
  <c r="M68" i="34"/>
  <c r="L68" i="34"/>
  <c r="K68" i="34"/>
  <c r="J68" i="34"/>
  <c r="I68" i="34"/>
  <c r="H68" i="34"/>
  <c r="G68" i="34"/>
  <c r="F68" i="34"/>
  <c r="E68" i="34"/>
  <c r="D68" i="34"/>
  <c r="C68" i="34"/>
  <c r="B68" i="34"/>
  <c r="A68" i="34"/>
  <c r="AH67" i="34"/>
  <c r="AG67" i="34"/>
  <c r="AF67" i="34"/>
  <c r="AE67" i="34"/>
  <c r="AD67" i="34"/>
  <c r="AC67" i="34"/>
  <c r="AB67" i="34"/>
  <c r="AA67" i="34"/>
  <c r="Z67" i="34"/>
  <c r="Y67" i="34"/>
  <c r="X67" i="34"/>
  <c r="W67" i="34"/>
  <c r="V67" i="34"/>
  <c r="U67" i="34"/>
  <c r="T67" i="34"/>
  <c r="S67" i="34"/>
  <c r="R67" i="34"/>
  <c r="Q67" i="34"/>
  <c r="P67" i="34"/>
  <c r="O67" i="34"/>
  <c r="N67" i="34"/>
  <c r="M67" i="34"/>
  <c r="L67" i="34"/>
  <c r="K67" i="34"/>
  <c r="J67" i="34"/>
  <c r="I67" i="34"/>
  <c r="H67" i="34"/>
  <c r="G67" i="34"/>
  <c r="F67" i="34"/>
  <c r="E67" i="34"/>
  <c r="D67" i="34"/>
  <c r="C67" i="34"/>
  <c r="B67" i="34"/>
  <c r="A67" i="34"/>
  <c r="AH66" i="34"/>
  <c r="AG66" i="34"/>
  <c r="AF66" i="34"/>
  <c r="AE66" i="34"/>
  <c r="AD66" i="34"/>
  <c r="AC66" i="34"/>
  <c r="AB66" i="34"/>
  <c r="AA66" i="34"/>
  <c r="Z66" i="34"/>
  <c r="Y66" i="34"/>
  <c r="X66" i="34"/>
  <c r="W66" i="34"/>
  <c r="V66" i="34"/>
  <c r="U66" i="34"/>
  <c r="T66" i="34"/>
  <c r="S66" i="34"/>
  <c r="R66" i="34"/>
  <c r="Q66" i="34"/>
  <c r="P66" i="34"/>
  <c r="O66" i="34"/>
  <c r="N66" i="34"/>
  <c r="M66" i="34"/>
  <c r="L66" i="34"/>
  <c r="K66" i="34"/>
  <c r="J66" i="34"/>
  <c r="I66" i="34"/>
  <c r="H66" i="34"/>
  <c r="G66" i="34"/>
  <c r="F66" i="34"/>
  <c r="E66" i="34"/>
  <c r="D66" i="34"/>
  <c r="C66" i="34"/>
  <c r="B66" i="34"/>
  <c r="A66" i="34"/>
  <c r="AH65" i="34"/>
  <c r="AG65" i="34"/>
  <c r="AF65" i="34"/>
  <c r="AE65" i="34"/>
  <c r="AD65" i="34"/>
  <c r="AC65" i="34"/>
  <c r="AB65" i="34"/>
  <c r="AA65" i="34"/>
  <c r="Z65" i="34"/>
  <c r="Y65" i="34"/>
  <c r="X65" i="34"/>
  <c r="W65" i="34"/>
  <c r="V65" i="34"/>
  <c r="U65" i="34"/>
  <c r="T65" i="34"/>
  <c r="S65" i="34"/>
  <c r="R65" i="34"/>
  <c r="Q65" i="34"/>
  <c r="P65" i="34"/>
  <c r="O65" i="34"/>
  <c r="N65" i="34"/>
  <c r="M65" i="34"/>
  <c r="L65" i="34"/>
  <c r="K65" i="34"/>
  <c r="J65" i="34"/>
  <c r="I65" i="34"/>
  <c r="H65" i="34"/>
  <c r="G65" i="34"/>
  <c r="F65" i="34"/>
  <c r="E65" i="34"/>
  <c r="D65" i="34"/>
  <c r="C65" i="34"/>
  <c r="B65" i="34"/>
  <c r="A65" i="34"/>
  <c r="AH64" i="34"/>
  <c r="AG64" i="34"/>
  <c r="AF64" i="34"/>
  <c r="AE64" i="34"/>
  <c r="AD64" i="34"/>
  <c r="AC64" i="34"/>
  <c r="AB64" i="34"/>
  <c r="AA64" i="34"/>
  <c r="Z64" i="34"/>
  <c r="Y64" i="34"/>
  <c r="X64" i="34"/>
  <c r="W64" i="34"/>
  <c r="V64" i="34"/>
  <c r="U64" i="34"/>
  <c r="T64" i="34"/>
  <c r="S64" i="34"/>
  <c r="R64" i="34"/>
  <c r="Q64" i="34"/>
  <c r="P64" i="34"/>
  <c r="O64" i="34"/>
  <c r="N64" i="34"/>
  <c r="M64" i="34"/>
  <c r="L64" i="34"/>
  <c r="K64" i="34"/>
  <c r="J64" i="34"/>
  <c r="I64" i="34"/>
  <c r="H64" i="34"/>
  <c r="G64" i="34"/>
  <c r="F64" i="34"/>
  <c r="E64" i="34"/>
  <c r="D64" i="34"/>
  <c r="C64" i="34"/>
  <c r="B64" i="34"/>
  <c r="A64" i="34"/>
  <c r="AH63" i="34"/>
  <c r="AG63" i="34"/>
  <c r="AF63" i="34"/>
  <c r="AE63" i="34"/>
  <c r="AD63" i="34"/>
  <c r="AC63" i="34"/>
  <c r="AB63" i="34"/>
  <c r="AA63" i="34"/>
  <c r="Z63" i="34"/>
  <c r="Y63" i="34"/>
  <c r="X63" i="34"/>
  <c r="W63" i="34"/>
  <c r="V63" i="34"/>
  <c r="U63" i="34"/>
  <c r="T63" i="34"/>
  <c r="S63" i="34"/>
  <c r="R63" i="34"/>
  <c r="Q63" i="34"/>
  <c r="P63" i="34"/>
  <c r="O63" i="34"/>
  <c r="N63" i="34"/>
  <c r="M63" i="34"/>
  <c r="L63" i="34"/>
  <c r="K63" i="34"/>
  <c r="J63" i="34"/>
  <c r="I63" i="34"/>
  <c r="H63" i="34"/>
  <c r="G63" i="34"/>
  <c r="F63" i="34"/>
  <c r="E63" i="34"/>
  <c r="D63" i="34"/>
  <c r="C63" i="34"/>
  <c r="B63" i="34"/>
  <c r="A63" i="34"/>
  <c r="AH62" i="34"/>
  <c r="AG62" i="34"/>
  <c r="AF62" i="34"/>
  <c r="AE62" i="34"/>
  <c r="AD62" i="34"/>
  <c r="AC62" i="34"/>
  <c r="AB62" i="34"/>
  <c r="AA62" i="34"/>
  <c r="Z62" i="34"/>
  <c r="Y62" i="34"/>
  <c r="X62" i="34"/>
  <c r="W62" i="34"/>
  <c r="V62" i="34"/>
  <c r="U62" i="34"/>
  <c r="T62" i="34"/>
  <c r="S62" i="34"/>
  <c r="R62" i="34"/>
  <c r="Q62" i="34"/>
  <c r="P62" i="34"/>
  <c r="O62" i="34"/>
  <c r="N62" i="34"/>
  <c r="M62" i="34"/>
  <c r="L62" i="34"/>
  <c r="K62" i="34"/>
  <c r="J62" i="34"/>
  <c r="I62" i="34"/>
  <c r="H62" i="34"/>
  <c r="G62" i="34"/>
  <c r="F62" i="34"/>
  <c r="E62" i="34"/>
  <c r="D62" i="34"/>
  <c r="C62" i="34"/>
  <c r="B62" i="34"/>
  <c r="A62" i="34"/>
  <c r="AH61" i="34"/>
  <c r="AG61" i="34"/>
  <c r="AF61" i="34"/>
  <c r="AE61" i="34"/>
  <c r="AD61" i="34"/>
  <c r="AC61" i="34"/>
  <c r="AB61" i="34"/>
  <c r="AA61" i="34"/>
  <c r="Z61" i="34"/>
  <c r="Y61" i="34"/>
  <c r="X61" i="34"/>
  <c r="W61" i="34"/>
  <c r="V61" i="34"/>
  <c r="U61" i="34"/>
  <c r="T61" i="34"/>
  <c r="S61" i="34"/>
  <c r="R61" i="34"/>
  <c r="Q61" i="34"/>
  <c r="P61" i="34"/>
  <c r="O61" i="34"/>
  <c r="N61" i="34"/>
  <c r="M61" i="34"/>
  <c r="L61" i="34"/>
  <c r="K61" i="34"/>
  <c r="J61" i="34"/>
  <c r="I61" i="34"/>
  <c r="H61" i="34"/>
  <c r="G61" i="34"/>
  <c r="F61" i="34"/>
  <c r="E61" i="34"/>
  <c r="D61" i="34"/>
  <c r="C61" i="34"/>
  <c r="B61" i="34"/>
  <c r="A61" i="34"/>
  <c r="AH60" i="34"/>
  <c r="AG60" i="34"/>
  <c r="AF60" i="34"/>
  <c r="AE60" i="34"/>
  <c r="AD60" i="34"/>
  <c r="AC60" i="34"/>
  <c r="AB60" i="34"/>
  <c r="AA60" i="34"/>
  <c r="Z60" i="34"/>
  <c r="Y60" i="34"/>
  <c r="X60" i="34"/>
  <c r="W60" i="34"/>
  <c r="V60" i="34"/>
  <c r="U60" i="34"/>
  <c r="T60" i="34"/>
  <c r="S60" i="34"/>
  <c r="R60" i="34"/>
  <c r="Q60" i="34"/>
  <c r="P60" i="34"/>
  <c r="O60" i="34"/>
  <c r="N60" i="34"/>
  <c r="M60" i="34"/>
  <c r="L60" i="34"/>
  <c r="K60" i="34"/>
  <c r="J60" i="34"/>
  <c r="I60" i="34"/>
  <c r="H60" i="34"/>
  <c r="G60" i="34"/>
  <c r="F60" i="34"/>
  <c r="E60" i="34"/>
  <c r="D60" i="34"/>
  <c r="C60" i="34"/>
  <c r="B60" i="34"/>
  <c r="A60" i="34"/>
  <c r="AH59" i="34"/>
  <c r="AG59" i="34"/>
  <c r="AF59" i="34"/>
  <c r="AE59" i="34"/>
  <c r="AD59" i="34"/>
  <c r="AC59" i="34"/>
  <c r="AB59" i="34"/>
  <c r="AA59" i="34"/>
  <c r="Z59" i="34"/>
  <c r="Y59" i="34"/>
  <c r="X59" i="34"/>
  <c r="W59" i="34"/>
  <c r="V59" i="34"/>
  <c r="U59" i="34"/>
  <c r="T59" i="34"/>
  <c r="S59" i="34"/>
  <c r="R59" i="34"/>
  <c r="Q59" i="34"/>
  <c r="P59" i="34"/>
  <c r="O59" i="34"/>
  <c r="N59" i="34"/>
  <c r="M59" i="34"/>
  <c r="L59" i="34"/>
  <c r="K59" i="34"/>
  <c r="J59" i="34"/>
  <c r="I59" i="34"/>
  <c r="H59" i="34"/>
  <c r="G59" i="34"/>
  <c r="F59" i="34"/>
  <c r="E59" i="34"/>
  <c r="D59" i="34"/>
  <c r="C59" i="34"/>
  <c r="B59" i="34"/>
  <c r="A59" i="34"/>
  <c r="AH58" i="34"/>
  <c r="AG58" i="34"/>
  <c r="AF58" i="34"/>
  <c r="AE58" i="34"/>
  <c r="AD58" i="34"/>
  <c r="AC58" i="34"/>
  <c r="AB58" i="34"/>
  <c r="AA58" i="34"/>
  <c r="Z58" i="34"/>
  <c r="Y58" i="34"/>
  <c r="X58" i="34"/>
  <c r="W58" i="34"/>
  <c r="V58" i="34"/>
  <c r="U58" i="34"/>
  <c r="T58" i="34"/>
  <c r="S58" i="34"/>
  <c r="R58" i="34"/>
  <c r="Q58" i="34"/>
  <c r="P58" i="34"/>
  <c r="O58" i="34"/>
  <c r="N58" i="34"/>
  <c r="M58" i="34"/>
  <c r="L58" i="34"/>
  <c r="K58" i="34"/>
  <c r="J58" i="34"/>
  <c r="I58" i="34"/>
  <c r="H58" i="34"/>
  <c r="G58" i="34"/>
  <c r="F58" i="34"/>
  <c r="E58" i="34"/>
  <c r="D58" i="34"/>
  <c r="C58" i="34"/>
  <c r="B58" i="34"/>
  <c r="A58" i="34"/>
  <c r="AH57" i="34"/>
  <c r="AG57" i="34"/>
  <c r="AF57" i="34"/>
  <c r="AE57" i="34"/>
  <c r="AD57" i="34"/>
  <c r="AC57" i="34"/>
  <c r="AB57" i="34"/>
  <c r="AA57" i="34"/>
  <c r="Z57" i="34"/>
  <c r="Y57" i="34"/>
  <c r="X57" i="34"/>
  <c r="W57" i="34"/>
  <c r="V57" i="34"/>
  <c r="U57" i="34"/>
  <c r="T57" i="34"/>
  <c r="S57" i="34"/>
  <c r="R57" i="34"/>
  <c r="Q57" i="34"/>
  <c r="P57" i="34"/>
  <c r="O57" i="34"/>
  <c r="N57" i="34"/>
  <c r="M57" i="34"/>
  <c r="L57" i="34"/>
  <c r="K57" i="34"/>
  <c r="J57" i="34"/>
  <c r="I57" i="34"/>
  <c r="H57" i="34"/>
  <c r="G57" i="34"/>
  <c r="F57" i="34"/>
  <c r="E57" i="34"/>
  <c r="D57" i="34"/>
  <c r="C57" i="34"/>
  <c r="B57" i="34"/>
  <c r="A57" i="34"/>
  <c r="AH56" i="34"/>
  <c r="AG56" i="34"/>
  <c r="AF56" i="34"/>
  <c r="AE56" i="34"/>
  <c r="AD56" i="34"/>
  <c r="AC56" i="34"/>
  <c r="AB56" i="34"/>
  <c r="AA56" i="34"/>
  <c r="Z56" i="34"/>
  <c r="Y56" i="34"/>
  <c r="X56" i="34"/>
  <c r="W56" i="34"/>
  <c r="V56" i="34"/>
  <c r="U56" i="34"/>
  <c r="T56" i="34"/>
  <c r="S56" i="34"/>
  <c r="R56" i="34"/>
  <c r="Q56" i="34"/>
  <c r="P56" i="34"/>
  <c r="O56" i="34"/>
  <c r="N56" i="34"/>
  <c r="M56" i="34"/>
  <c r="L56" i="34"/>
  <c r="K56" i="34"/>
  <c r="J56" i="34"/>
  <c r="I56" i="34"/>
  <c r="H56" i="34"/>
  <c r="G56" i="34"/>
  <c r="F56" i="34"/>
  <c r="E56" i="34"/>
  <c r="D56" i="34"/>
  <c r="C56" i="34"/>
  <c r="B56" i="34"/>
  <c r="A56" i="34"/>
  <c r="AH55" i="34"/>
  <c r="AG55" i="34"/>
  <c r="AF55" i="34"/>
  <c r="AE55" i="34"/>
  <c r="AD55" i="34"/>
  <c r="AC55" i="34"/>
  <c r="AB55" i="34"/>
  <c r="AA55" i="34"/>
  <c r="Z55" i="34"/>
  <c r="Y55" i="34"/>
  <c r="X55" i="34"/>
  <c r="W55" i="34"/>
  <c r="V55" i="34"/>
  <c r="U55" i="34"/>
  <c r="T55" i="34"/>
  <c r="S55" i="34"/>
  <c r="R55" i="34"/>
  <c r="Q55" i="34"/>
  <c r="P55" i="34"/>
  <c r="O55" i="34"/>
  <c r="N55" i="34"/>
  <c r="M55" i="34"/>
  <c r="L55" i="34"/>
  <c r="K55" i="34"/>
  <c r="J55" i="34"/>
  <c r="I55" i="34"/>
  <c r="H55" i="34"/>
  <c r="G55" i="34"/>
  <c r="F55" i="34"/>
  <c r="E55" i="34"/>
  <c r="D55" i="34"/>
  <c r="C55" i="34"/>
  <c r="B55" i="34"/>
  <c r="A55" i="34"/>
  <c r="AH54" i="34"/>
  <c r="AG54" i="34"/>
  <c r="AF54" i="34"/>
  <c r="AE54" i="34"/>
  <c r="AD54" i="34"/>
  <c r="AC54" i="34"/>
  <c r="AB54" i="34"/>
  <c r="AA54" i="34"/>
  <c r="Z54" i="34"/>
  <c r="Y54" i="34"/>
  <c r="X54" i="34"/>
  <c r="W54" i="34"/>
  <c r="V54" i="34"/>
  <c r="U54" i="34"/>
  <c r="T54" i="34"/>
  <c r="S54" i="34"/>
  <c r="R54" i="34"/>
  <c r="Q54" i="34"/>
  <c r="P54" i="34"/>
  <c r="O54" i="34"/>
  <c r="N54" i="34"/>
  <c r="M54" i="34"/>
  <c r="L54" i="34"/>
  <c r="K54" i="34"/>
  <c r="J54" i="34"/>
  <c r="I54" i="34"/>
  <c r="H54" i="34"/>
  <c r="G54" i="34"/>
  <c r="F54" i="34"/>
  <c r="E54" i="34"/>
  <c r="D54" i="34"/>
  <c r="C54" i="34"/>
  <c r="B54" i="34"/>
  <c r="A54" i="34"/>
  <c r="AH53" i="34"/>
  <c r="AG53" i="34"/>
  <c r="AF53" i="34"/>
  <c r="AE53" i="34"/>
  <c r="AD53" i="34"/>
  <c r="AC53" i="34"/>
  <c r="AB53" i="34"/>
  <c r="AA53" i="34"/>
  <c r="Z53" i="34"/>
  <c r="Y53" i="34"/>
  <c r="X53" i="34"/>
  <c r="W53" i="34"/>
  <c r="V53" i="34"/>
  <c r="U53" i="34"/>
  <c r="T53" i="34"/>
  <c r="S53" i="34"/>
  <c r="R53" i="34"/>
  <c r="Q53" i="34"/>
  <c r="P53" i="34"/>
  <c r="O53" i="34"/>
  <c r="N53" i="34"/>
  <c r="M53" i="34"/>
  <c r="L53" i="34"/>
  <c r="K53" i="34"/>
  <c r="J53" i="34"/>
  <c r="I53" i="34"/>
  <c r="H53" i="34"/>
  <c r="G53" i="34"/>
  <c r="F53" i="34"/>
  <c r="E53" i="34"/>
  <c r="D53" i="34"/>
  <c r="C53" i="34"/>
  <c r="B53" i="34"/>
  <c r="A53" i="34"/>
  <c r="AH52" i="34"/>
  <c r="AG52" i="34"/>
  <c r="AF52" i="34"/>
  <c r="AE52" i="34"/>
  <c r="AD52" i="34"/>
  <c r="AC52" i="34"/>
  <c r="AB52" i="34"/>
  <c r="AA52" i="34"/>
  <c r="Z52" i="34"/>
  <c r="Y52" i="34"/>
  <c r="X52" i="34"/>
  <c r="W52" i="34"/>
  <c r="V52" i="34"/>
  <c r="U52" i="34"/>
  <c r="T52" i="34"/>
  <c r="S52" i="34"/>
  <c r="R52" i="34"/>
  <c r="Q52" i="34"/>
  <c r="P52" i="34"/>
  <c r="O52" i="34"/>
  <c r="N52" i="34"/>
  <c r="M52" i="34"/>
  <c r="L52" i="34"/>
  <c r="K52" i="34"/>
  <c r="J52" i="34"/>
  <c r="I52" i="34"/>
  <c r="H52" i="34"/>
  <c r="G52" i="34"/>
  <c r="F52" i="34"/>
  <c r="E52" i="34"/>
  <c r="D52" i="34"/>
  <c r="C52" i="34"/>
  <c r="B52" i="34"/>
  <c r="A52" i="34"/>
  <c r="AH51" i="34"/>
  <c r="AG51" i="34"/>
  <c r="AF51" i="34"/>
  <c r="AE51" i="34"/>
  <c r="AD51" i="34"/>
  <c r="AC51" i="34"/>
  <c r="AB51" i="34"/>
  <c r="AA51" i="34"/>
  <c r="Z51" i="34"/>
  <c r="Y51" i="34"/>
  <c r="X51" i="34"/>
  <c r="W51" i="34"/>
  <c r="V51" i="34"/>
  <c r="U51" i="34"/>
  <c r="T51" i="34"/>
  <c r="S51" i="34"/>
  <c r="R51" i="34"/>
  <c r="Q51" i="34"/>
  <c r="P51" i="34"/>
  <c r="O51" i="34"/>
  <c r="N51" i="34"/>
  <c r="M51" i="34"/>
  <c r="L51" i="34"/>
  <c r="K51" i="34"/>
  <c r="J51" i="34"/>
  <c r="I51" i="34"/>
  <c r="H51" i="34"/>
  <c r="G51" i="34"/>
  <c r="F51" i="34"/>
  <c r="E51" i="34"/>
  <c r="D51" i="34"/>
  <c r="C51" i="34"/>
  <c r="B51" i="34"/>
  <c r="A51" i="34"/>
  <c r="AH50" i="34"/>
  <c r="AG50" i="34"/>
  <c r="AF50" i="34"/>
  <c r="AE50" i="34"/>
  <c r="AD50" i="34"/>
  <c r="AC50" i="34"/>
  <c r="AB50" i="34"/>
  <c r="AA50" i="34"/>
  <c r="Z50" i="34"/>
  <c r="Y50" i="34"/>
  <c r="X50" i="34"/>
  <c r="W50" i="34"/>
  <c r="V50" i="34"/>
  <c r="U50" i="34"/>
  <c r="T50" i="34"/>
  <c r="S50" i="34"/>
  <c r="R50" i="34"/>
  <c r="Q50" i="34"/>
  <c r="P50" i="34"/>
  <c r="O50" i="34"/>
  <c r="N50" i="34"/>
  <c r="M50" i="34"/>
  <c r="L50" i="34"/>
  <c r="K50" i="34"/>
  <c r="J50" i="34"/>
  <c r="I50" i="34"/>
  <c r="H50" i="34"/>
  <c r="G50" i="34"/>
  <c r="F50" i="34"/>
  <c r="E50" i="34"/>
  <c r="D50" i="34"/>
  <c r="C50" i="34"/>
  <c r="B50" i="34"/>
  <c r="A50" i="34"/>
  <c r="AH49" i="34"/>
  <c r="AG49" i="34"/>
  <c r="AF49" i="34"/>
  <c r="AE49" i="34"/>
  <c r="AD49" i="34"/>
  <c r="AC49" i="34"/>
  <c r="AB49" i="34"/>
  <c r="AA49" i="34"/>
  <c r="Z49" i="34"/>
  <c r="Y49" i="34"/>
  <c r="X49" i="34"/>
  <c r="W49" i="34"/>
  <c r="V49" i="34"/>
  <c r="U49" i="34"/>
  <c r="T49" i="34"/>
  <c r="S49" i="34"/>
  <c r="R49" i="34"/>
  <c r="Q49" i="34"/>
  <c r="P49" i="34"/>
  <c r="O49" i="34"/>
  <c r="N49" i="34"/>
  <c r="M49" i="34"/>
  <c r="L49" i="34"/>
  <c r="K49" i="34"/>
  <c r="J49" i="34"/>
  <c r="I49" i="34"/>
  <c r="H49" i="34"/>
  <c r="G49" i="34"/>
  <c r="F49" i="34"/>
  <c r="E49" i="34"/>
  <c r="D49" i="34"/>
  <c r="C49" i="34"/>
  <c r="B49" i="34"/>
  <c r="A49" i="34"/>
  <c r="AH48" i="34"/>
  <c r="AG48" i="34"/>
  <c r="AF48" i="34"/>
  <c r="AE48" i="34"/>
  <c r="AD48" i="34"/>
  <c r="AC48" i="34"/>
  <c r="AB48" i="34"/>
  <c r="AA48" i="34"/>
  <c r="Z48" i="34"/>
  <c r="Y48" i="34"/>
  <c r="X48" i="34"/>
  <c r="W48" i="34"/>
  <c r="V48" i="34"/>
  <c r="U48" i="34"/>
  <c r="T48" i="34"/>
  <c r="S48" i="34"/>
  <c r="R48" i="34"/>
  <c r="Q48" i="34"/>
  <c r="P48" i="34"/>
  <c r="O48" i="34"/>
  <c r="N48" i="34"/>
  <c r="M48" i="34"/>
  <c r="L48" i="34"/>
  <c r="K48" i="34"/>
  <c r="J48" i="34"/>
  <c r="I48" i="34"/>
  <c r="H48" i="34"/>
  <c r="G48" i="34"/>
  <c r="F48" i="34"/>
  <c r="E48" i="34"/>
  <c r="D48" i="34"/>
  <c r="C48" i="34"/>
  <c r="B48" i="34"/>
  <c r="A48" i="34"/>
  <c r="AH47" i="34"/>
  <c r="AG47" i="34"/>
  <c r="AF47" i="34"/>
  <c r="AE47" i="34"/>
  <c r="AD47" i="34"/>
  <c r="AC47" i="34"/>
  <c r="AB47" i="34"/>
  <c r="AA47" i="34"/>
  <c r="Z47" i="34"/>
  <c r="Y47" i="34"/>
  <c r="X47" i="34"/>
  <c r="W47" i="34"/>
  <c r="V47" i="34"/>
  <c r="U47" i="34"/>
  <c r="T47" i="34"/>
  <c r="S47" i="34"/>
  <c r="R47" i="34"/>
  <c r="Q47" i="34"/>
  <c r="P47" i="34"/>
  <c r="O47" i="34"/>
  <c r="N47" i="34"/>
  <c r="M47" i="34"/>
  <c r="L47" i="34"/>
  <c r="K47" i="34"/>
  <c r="J47" i="34"/>
  <c r="I47" i="34"/>
  <c r="H47" i="34"/>
  <c r="G47" i="34"/>
  <c r="F47" i="34"/>
  <c r="E47" i="34"/>
  <c r="D47" i="34"/>
  <c r="C47" i="34"/>
  <c r="B47" i="34"/>
  <c r="A47" i="34"/>
  <c r="AH46" i="34"/>
  <c r="AG46" i="34"/>
  <c r="AF46" i="34"/>
  <c r="AE46" i="34"/>
  <c r="AD46" i="34"/>
  <c r="AC46" i="34"/>
  <c r="AB46" i="34"/>
  <c r="AA46" i="34"/>
  <c r="Z46" i="34"/>
  <c r="Y46" i="34"/>
  <c r="X46" i="34"/>
  <c r="W46" i="34"/>
  <c r="V46" i="34"/>
  <c r="U46" i="34"/>
  <c r="T46" i="34"/>
  <c r="S46" i="34"/>
  <c r="R46" i="34"/>
  <c r="Q46" i="34"/>
  <c r="P46" i="34"/>
  <c r="O46" i="34"/>
  <c r="N46" i="34"/>
  <c r="M46" i="34"/>
  <c r="L46" i="34"/>
  <c r="K46" i="34"/>
  <c r="J46" i="34"/>
  <c r="I46" i="34"/>
  <c r="H46" i="34"/>
  <c r="G46" i="34"/>
  <c r="F46" i="34"/>
  <c r="E46" i="34"/>
  <c r="D46" i="34"/>
  <c r="C46" i="34"/>
  <c r="B46" i="34"/>
  <c r="A46" i="34"/>
  <c r="AH45" i="34"/>
  <c r="AG45" i="34"/>
  <c r="AF45" i="34"/>
  <c r="AE45" i="34"/>
  <c r="AD45" i="34"/>
  <c r="AC45" i="34"/>
  <c r="AB45" i="34"/>
  <c r="AA45" i="34"/>
  <c r="Z45" i="34"/>
  <c r="Y45" i="34"/>
  <c r="X45" i="34"/>
  <c r="W45" i="34"/>
  <c r="V45" i="34"/>
  <c r="U45" i="34"/>
  <c r="T45" i="34"/>
  <c r="S45" i="34"/>
  <c r="R45" i="34"/>
  <c r="Q45" i="34"/>
  <c r="P45" i="34"/>
  <c r="O45" i="34"/>
  <c r="N45" i="34"/>
  <c r="M45" i="34"/>
  <c r="L45" i="34"/>
  <c r="K45" i="34"/>
  <c r="J45" i="34"/>
  <c r="I45" i="34"/>
  <c r="H45" i="34"/>
  <c r="G45" i="34"/>
  <c r="F45" i="34"/>
  <c r="E45" i="34"/>
  <c r="D45" i="34"/>
  <c r="C45" i="34"/>
  <c r="B45" i="34"/>
  <c r="A45" i="34"/>
  <c r="AH44" i="34"/>
  <c r="AG44" i="34"/>
  <c r="AF44" i="34"/>
  <c r="AE44" i="34"/>
  <c r="AD44" i="34"/>
  <c r="AC44" i="34"/>
  <c r="AB44" i="34"/>
  <c r="AA44" i="34"/>
  <c r="Z44" i="34"/>
  <c r="Y44" i="34"/>
  <c r="X44" i="34"/>
  <c r="W44" i="34"/>
  <c r="V44" i="34"/>
  <c r="U44" i="34"/>
  <c r="T44" i="34"/>
  <c r="S44" i="34"/>
  <c r="R44" i="34"/>
  <c r="Q44" i="34"/>
  <c r="P44" i="34"/>
  <c r="O44" i="34"/>
  <c r="N44" i="34"/>
  <c r="M44" i="34"/>
  <c r="L44" i="34"/>
  <c r="K44" i="34"/>
  <c r="J44" i="34"/>
  <c r="I44" i="34"/>
  <c r="H44" i="34"/>
  <c r="G44" i="34"/>
  <c r="F44" i="34"/>
  <c r="E44" i="34"/>
  <c r="D44" i="34"/>
  <c r="C44" i="34"/>
  <c r="B44" i="34"/>
  <c r="A44" i="34"/>
  <c r="AH43" i="34"/>
  <c r="AG43" i="34"/>
  <c r="AF43" i="34"/>
  <c r="AE43" i="34"/>
  <c r="AD43" i="34"/>
  <c r="AC43" i="34"/>
  <c r="AB43" i="34"/>
  <c r="AA43" i="34"/>
  <c r="Z43" i="34"/>
  <c r="Y43" i="34"/>
  <c r="X43" i="34"/>
  <c r="W43" i="34"/>
  <c r="V43" i="34"/>
  <c r="U43" i="34"/>
  <c r="T43" i="34"/>
  <c r="S43" i="34"/>
  <c r="R43" i="34"/>
  <c r="Q43" i="34"/>
  <c r="P43" i="34"/>
  <c r="O43" i="34"/>
  <c r="N43" i="34"/>
  <c r="M43" i="34"/>
  <c r="L43" i="34"/>
  <c r="K43" i="34"/>
  <c r="J43" i="34"/>
  <c r="I43" i="34"/>
  <c r="H43" i="34"/>
  <c r="G43" i="34"/>
  <c r="F43" i="34"/>
  <c r="E43" i="34"/>
  <c r="D43" i="34"/>
  <c r="C43" i="34"/>
  <c r="B43" i="34"/>
  <c r="A43" i="34"/>
  <c r="AH42" i="34"/>
  <c r="AG42" i="34"/>
  <c r="AF42" i="34"/>
  <c r="AE42" i="34"/>
  <c r="AD42" i="34"/>
  <c r="AC42" i="34"/>
  <c r="AB42" i="34"/>
  <c r="AA42" i="34"/>
  <c r="Z42" i="34"/>
  <c r="Y42" i="34"/>
  <c r="X42" i="34"/>
  <c r="W42" i="34"/>
  <c r="V42" i="34"/>
  <c r="U42" i="34"/>
  <c r="T42" i="34"/>
  <c r="S42" i="34"/>
  <c r="R42" i="34"/>
  <c r="Q42" i="34"/>
  <c r="P42" i="34"/>
  <c r="O42" i="34"/>
  <c r="N42" i="34"/>
  <c r="M42" i="34"/>
  <c r="L42" i="34"/>
  <c r="K42" i="34"/>
  <c r="J42" i="34"/>
  <c r="I42" i="34"/>
  <c r="H42" i="34"/>
  <c r="G42" i="34"/>
  <c r="F42" i="34"/>
  <c r="E42" i="34"/>
  <c r="D42" i="34"/>
  <c r="C42" i="34"/>
  <c r="B42" i="34"/>
  <c r="A42" i="34"/>
  <c r="AH41" i="34"/>
  <c r="AG41" i="34"/>
  <c r="AF41" i="34"/>
  <c r="AE41" i="34"/>
  <c r="AD41" i="34"/>
  <c r="AC41" i="34"/>
  <c r="AB41" i="34"/>
  <c r="AA41" i="34"/>
  <c r="Z41" i="34"/>
  <c r="Y41" i="34"/>
  <c r="X41" i="34"/>
  <c r="W41" i="34"/>
  <c r="V41" i="34"/>
  <c r="U41" i="34"/>
  <c r="T41" i="34"/>
  <c r="S41" i="34"/>
  <c r="R41" i="34"/>
  <c r="Q41" i="34"/>
  <c r="P41" i="34"/>
  <c r="O41" i="34"/>
  <c r="N41" i="34"/>
  <c r="M41" i="34"/>
  <c r="L41" i="34"/>
  <c r="K41" i="34"/>
  <c r="J41" i="34"/>
  <c r="I41" i="34"/>
  <c r="H41" i="34"/>
  <c r="G41" i="34"/>
  <c r="F41" i="34"/>
  <c r="E41" i="34"/>
  <c r="D41" i="34"/>
  <c r="C41" i="34"/>
  <c r="B41" i="34"/>
  <c r="A41" i="34"/>
  <c r="AH40" i="34"/>
  <c r="AG40" i="34"/>
  <c r="AF40" i="34"/>
  <c r="AE40" i="34"/>
  <c r="AD40" i="34"/>
  <c r="AC40" i="34"/>
  <c r="AB40" i="34"/>
  <c r="AA40" i="34"/>
  <c r="Z40" i="34"/>
  <c r="Y40" i="34"/>
  <c r="X40" i="34"/>
  <c r="W40" i="34"/>
  <c r="V40" i="34"/>
  <c r="U40" i="34"/>
  <c r="T40" i="34"/>
  <c r="S40" i="34"/>
  <c r="R40" i="34"/>
  <c r="Q40" i="34"/>
  <c r="P40" i="34"/>
  <c r="O40" i="34"/>
  <c r="N40" i="34"/>
  <c r="M40" i="34"/>
  <c r="L40" i="34"/>
  <c r="K40" i="34"/>
  <c r="J40" i="34"/>
  <c r="I40" i="34"/>
  <c r="H40" i="34"/>
  <c r="G40" i="34"/>
  <c r="F40" i="34"/>
  <c r="E40" i="34"/>
  <c r="D40" i="34"/>
  <c r="C40" i="34"/>
  <c r="B40" i="34"/>
  <c r="A40" i="34"/>
  <c r="AH39" i="34"/>
  <c r="AG39" i="34"/>
  <c r="AF39" i="34"/>
  <c r="AE39" i="34"/>
  <c r="AD39" i="34"/>
  <c r="AC39" i="34"/>
  <c r="AB39" i="34"/>
  <c r="AA39" i="34"/>
  <c r="Z39" i="34"/>
  <c r="Y39" i="34"/>
  <c r="X39" i="34"/>
  <c r="W39" i="34"/>
  <c r="V39" i="34"/>
  <c r="U39" i="34"/>
  <c r="T39" i="34"/>
  <c r="S39" i="34"/>
  <c r="R39" i="34"/>
  <c r="Q39" i="34"/>
  <c r="P39" i="34"/>
  <c r="O39" i="34"/>
  <c r="N39" i="34"/>
  <c r="M39" i="34"/>
  <c r="L39" i="34"/>
  <c r="K39" i="34"/>
  <c r="J39" i="34"/>
  <c r="I39" i="34"/>
  <c r="H39" i="34"/>
  <c r="G39" i="34"/>
  <c r="F39" i="34"/>
  <c r="E39" i="34"/>
  <c r="D39" i="34"/>
  <c r="C39" i="34"/>
  <c r="B39" i="34"/>
  <c r="A39" i="34"/>
  <c r="AH38" i="34"/>
  <c r="AG38" i="34"/>
  <c r="AF38" i="34"/>
  <c r="AE38" i="34"/>
  <c r="AD38" i="34"/>
  <c r="AC38" i="34"/>
  <c r="AB38" i="34"/>
  <c r="AA38" i="34"/>
  <c r="Z38" i="34"/>
  <c r="Y38" i="34"/>
  <c r="X38" i="34"/>
  <c r="W38" i="34"/>
  <c r="V38" i="34"/>
  <c r="U38" i="34"/>
  <c r="T38" i="34"/>
  <c r="S38" i="34"/>
  <c r="R38" i="34"/>
  <c r="Q38" i="34"/>
  <c r="P38" i="34"/>
  <c r="O38" i="34"/>
  <c r="N38" i="34"/>
  <c r="M38" i="34"/>
  <c r="L38" i="34"/>
  <c r="K38" i="34"/>
  <c r="J38" i="34"/>
  <c r="I38" i="34"/>
  <c r="H38" i="34"/>
  <c r="G38" i="34"/>
  <c r="F38" i="34"/>
  <c r="E38" i="34"/>
  <c r="D38" i="34"/>
  <c r="C38" i="34"/>
  <c r="B38" i="34"/>
  <c r="A38" i="34"/>
  <c r="AH37" i="34"/>
  <c r="AG37" i="34"/>
  <c r="AF37" i="34"/>
  <c r="AE37" i="34"/>
  <c r="AD37" i="34"/>
  <c r="AC37" i="34"/>
  <c r="AB37" i="34"/>
  <c r="AA37" i="34"/>
  <c r="Z37" i="34"/>
  <c r="Y37" i="34"/>
  <c r="X37" i="34"/>
  <c r="W37" i="34"/>
  <c r="V37" i="34"/>
  <c r="U37" i="34"/>
  <c r="T37" i="34"/>
  <c r="S37" i="34"/>
  <c r="R37" i="34"/>
  <c r="Q37" i="34"/>
  <c r="P37" i="34"/>
  <c r="O37" i="34"/>
  <c r="N37" i="34"/>
  <c r="M37" i="34"/>
  <c r="L37" i="34"/>
  <c r="K37" i="34"/>
  <c r="J37" i="34"/>
  <c r="I37" i="34"/>
  <c r="H37" i="34"/>
  <c r="G37" i="34"/>
  <c r="F37" i="34"/>
  <c r="E37" i="34"/>
  <c r="D37" i="34"/>
  <c r="C37" i="34"/>
  <c r="B37" i="34"/>
  <c r="A37" i="34"/>
  <c r="AH36" i="34"/>
  <c r="AG36" i="34"/>
  <c r="AF36" i="34"/>
  <c r="AE36" i="34"/>
  <c r="AD36" i="34"/>
  <c r="AC36" i="34"/>
  <c r="AB36" i="34"/>
  <c r="AA36" i="34"/>
  <c r="Z36" i="34"/>
  <c r="Y36" i="34"/>
  <c r="X36" i="34"/>
  <c r="W36" i="34"/>
  <c r="V36" i="34"/>
  <c r="U36" i="34"/>
  <c r="T36" i="34"/>
  <c r="S36" i="34"/>
  <c r="R36" i="34"/>
  <c r="Q36" i="34"/>
  <c r="P36" i="34"/>
  <c r="O36" i="34"/>
  <c r="N36" i="34"/>
  <c r="M36" i="34"/>
  <c r="L36" i="34"/>
  <c r="K36" i="34"/>
  <c r="J36" i="34"/>
  <c r="I36" i="34"/>
  <c r="H36" i="34"/>
  <c r="G36" i="34"/>
  <c r="F36" i="34"/>
  <c r="E36" i="34"/>
  <c r="D36" i="34"/>
  <c r="C36" i="34"/>
  <c r="B36" i="34"/>
  <c r="A36" i="34"/>
  <c r="AH35" i="34"/>
  <c r="AG35" i="34"/>
  <c r="AF35" i="34"/>
  <c r="AE35" i="34"/>
  <c r="AD35" i="34"/>
  <c r="AC35" i="34"/>
  <c r="AB35" i="34"/>
  <c r="AA35" i="34"/>
  <c r="Z35" i="34"/>
  <c r="Y35" i="34"/>
  <c r="X35" i="34"/>
  <c r="W35" i="34"/>
  <c r="V35" i="34"/>
  <c r="U35" i="34"/>
  <c r="T35" i="34"/>
  <c r="S35" i="34"/>
  <c r="R35" i="34"/>
  <c r="Q35" i="34"/>
  <c r="P35" i="34"/>
  <c r="O35" i="34"/>
  <c r="N35" i="34"/>
  <c r="M35" i="34"/>
  <c r="L35" i="34"/>
  <c r="K35" i="34"/>
  <c r="J35" i="34"/>
  <c r="I35" i="34"/>
  <c r="H35" i="34"/>
  <c r="G35" i="34"/>
  <c r="F35" i="34"/>
  <c r="E35" i="34"/>
  <c r="D35" i="34"/>
  <c r="C35" i="34"/>
  <c r="B35" i="34"/>
  <c r="A35" i="34"/>
  <c r="AH34" i="34"/>
  <c r="AG34" i="34"/>
  <c r="AF34" i="34"/>
  <c r="AE34" i="34"/>
  <c r="AD34" i="34"/>
  <c r="AC34" i="34"/>
  <c r="AB34" i="34"/>
  <c r="AA34" i="34"/>
  <c r="Z34" i="34"/>
  <c r="Y34" i="34"/>
  <c r="X34" i="34"/>
  <c r="W34" i="34"/>
  <c r="V34" i="34"/>
  <c r="U34" i="34"/>
  <c r="T34" i="34"/>
  <c r="S34" i="34"/>
  <c r="R34" i="34"/>
  <c r="Q34" i="34"/>
  <c r="P34" i="34"/>
  <c r="O34" i="34"/>
  <c r="N34" i="34"/>
  <c r="M34" i="34"/>
  <c r="L34" i="34"/>
  <c r="K34" i="34"/>
  <c r="J34" i="34"/>
  <c r="I34" i="34"/>
  <c r="H34" i="34"/>
  <c r="G34" i="34"/>
  <c r="F34" i="34"/>
  <c r="E34" i="34"/>
  <c r="D34" i="34"/>
  <c r="C34" i="34"/>
  <c r="B34" i="34"/>
  <c r="A34" i="34"/>
  <c r="AH33" i="34"/>
  <c r="AG33" i="34"/>
  <c r="AF33" i="34"/>
  <c r="AE33" i="34"/>
  <c r="AD33" i="34"/>
  <c r="AC33" i="34"/>
  <c r="AB33" i="34"/>
  <c r="AA33" i="34"/>
  <c r="Z33" i="34"/>
  <c r="Y33" i="34"/>
  <c r="X33" i="34"/>
  <c r="W33" i="34"/>
  <c r="V33" i="34"/>
  <c r="U33" i="34"/>
  <c r="T33" i="34"/>
  <c r="S33" i="34"/>
  <c r="R33" i="34"/>
  <c r="Q33" i="34"/>
  <c r="P33" i="34"/>
  <c r="O33" i="34"/>
  <c r="N33" i="34"/>
  <c r="M33" i="34"/>
  <c r="L33" i="34"/>
  <c r="K33" i="34"/>
  <c r="J33" i="34"/>
  <c r="I33" i="34"/>
  <c r="H33" i="34"/>
  <c r="G33" i="34"/>
  <c r="F33" i="34"/>
  <c r="E33" i="34"/>
  <c r="D33" i="34"/>
  <c r="C33" i="34"/>
  <c r="B33" i="34"/>
  <c r="A33" i="34"/>
  <c r="AH32" i="34"/>
  <c r="AG32" i="34"/>
  <c r="AF32" i="34"/>
  <c r="AE32" i="34"/>
  <c r="AD32" i="34"/>
  <c r="AC32" i="34"/>
  <c r="AB32" i="34"/>
  <c r="AA32" i="34"/>
  <c r="Z32" i="34"/>
  <c r="Y32" i="34"/>
  <c r="X32" i="34"/>
  <c r="W32" i="34"/>
  <c r="V32" i="34"/>
  <c r="U32" i="34"/>
  <c r="T32" i="34"/>
  <c r="S32" i="34"/>
  <c r="R32" i="34"/>
  <c r="Q32" i="34"/>
  <c r="P32" i="34"/>
  <c r="O32" i="34"/>
  <c r="N32" i="34"/>
  <c r="M32" i="34"/>
  <c r="L32" i="34"/>
  <c r="K32" i="34"/>
  <c r="J32" i="34"/>
  <c r="I32" i="34"/>
  <c r="H32" i="34"/>
  <c r="G32" i="34"/>
  <c r="F32" i="34"/>
  <c r="E32" i="34"/>
  <c r="D32" i="34"/>
  <c r="C32" i="34"/>
  <c r="B32" i="34"/>
  <c r="A32" i="34"/>
  <c r="AH31" i="34"/>
  <c r="AG31" i="34"/>
  <c r="AF31" i="34"/>
  <c r="AE31" i="34"/>
  <c r="AD31" i="34"/>
  <c r="AC31" i="34"/>
  <c r="AB31" i="34"/>
  <c r="AA31" i="34"/>
  <c r="Z31" i="34"/>
  <c r="Y31" i="34"/>
  <c r="X31" i="34"/>
  <c r="W31" i="34"/>
  <c r="V31" i="34"/>
  <c r="U31" i="34"/>
  <c r="T31" i="34"/>
  <c r="S31" i="34"/>
  <c r="R31" i="34"/>
  <c r="Q31" i="34"/>
  <c r="P31" i="34"/>
  <c r="O31" i="34"/>
  <c r="N31" i="34"/>
  <c r="M31" i="34"/>
  <c r="L31" i="34"/>
  <c r="K31" i="34"/>
  <c r="J31" i="34"/>
  <c r="I31" i="34"/>
  <c r="H31" i="34"/>
  <c r="G31" i="34"/>
  <c r="F31" i="34"/>
  <c r="E31" i="34"/>
  <c r="D31" i="34"/>
  <c r="C31" i="34"/>
  <c r="B31" i="34"/>
  <c r="A31" i="34"/>
  <c r="AH30" i="34"/>
  <c r="AG30" i="34"/>
  <c r="AF30" i="34"/>
  <c r="AE30" i="34"/>
  <c r="AD30" i="34"/>
  <c r="AC30" i="34"/>
  <c r="AB30" i="34"/>
  <c r="AA30" i="34"/>
  <c r="Z30" i="34"/>
  <c r="Y30" i="34"/>
  <c r="X30" i="34"/>
  <c r="W30" i="34"/>
  <c r="V30" i="34"/>
  <c r="U30" i="34"/>
  <c r="T30" i="34"/>
  <c r="S30" i="34"/>
  <c r="R30" i="34"/>
  <c r="Q30" i="34"/>
  <c r="P30" i="34"/>
  <c r="O30" i="34"/>
  <c r="N30" i="34"/>
  <c r="M30" i="34"/>
  <c r="L30" i="34"/>
  <c r="K30" i="34"/>
  <c r="J30" i="34"/>
  <c r="I30" i="34"/>
  <c r="H30" i="34"/>
  <c r="G30" i="34"/>
  <c r="F30" i="34"/>
  <c r="E30" i="34"/>
  <c r="D30" i="34"/>
  <c r="C30" i="34"/>
  <c r="B30" i="34"/>
  <c r="A30"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9" i="34"/>
  <c r="C29" i="34"/>
  <c r="B29" i="34"/>
  <c r="A29" i="34"/>
  <c r="AH28" i="34"/>
  <c r="AG28" i="34"/>
  <c r="AF28" i="34"/>
  <c r="AE28" i="34"/>
  <c r="AD28" i="34"/>
  <c r="AC28" i="34"/>
  <c r="AB28" i="34"/>
  <c r="AA28" i="34"/>
  <c r="Z28" i="34"/>
  <c r="Y28" i="34"/>
  <c r="X28" i="34"/>
  <c r="W28" i="34"/>
  <c r="V28" i="34"/>
  <c r="U28" i="34"/>
  <c r="T28" i="34"/>
  <c r="S28" i="34"/>
  <c r="R28" i="34"/>
  <c r="Q28" i="34"/>
  <c r="P28" i="34"/>
  <c r="O28" i="34"/>
  <c r="N28" i="34"/>
  <c r="M28" i="34"/>
  <c r="L28" i="34"/>
  <c r="K28" i="34"/>
  <c r="J28" i="34"/>
  <c r="I28" i="34"/>
  <c r="H28" i="34"/>
  <c r="G28" i="34"/>
  <c r="F28" i="34"/>
  <c r="E28" i="34"/>
  <c r="D28" i="34"/>
  <c r="C28" i="34"/>
  <c r="B28" i="34"/>
  <c r="A28" i="34"/>
  <c r="AH27" i="34"/>
  <c r="AG27" i="34"/>
  <c r="AF27" i="34"/>
  <c r="AE27" i="34"/>
  <c r="AD27" i="34"/>
  <c r="AC27" i="34"/>
  <c r="AB27" i="34"/>
  <c r="AA27" i="34"/>
  <c r="Z27" i="34"/>
  <c r="Y27" i="34"/>
  <c r="X27" i="34"/>
  <c r="W27" i="34"/>
  <c r="V27" i="34"/>
  <c r="U27" i="34"/>
  <c r="T27" i="34"/>
  <c r="S27" i="34"/>
  <c r="R27" i="34"/>
  <c r="Q27" i="34"/>
  <c r="P27" i="34"/>
  <c r="O27" i="34"/>
  <c r="N27" i="34"/>
  <c r="M27" i="34"/>
  <c r="L27" i="34"/>
  <c r="K27" i="34"/>
  <c r="J27" i="34"/>
  <c r="I27" i="34"/>
  <c r="H27" i="34"/>
  <c r="G27" i="34"/>
  <c r="F27" i="34"/>
  <c r="E27" i="34"/>
  <c r="D27" i="34"/>
  <c r="A27" i="34"/>
  <c r="AH26" i="34"/>
  <c r="AG26" i="34"/>
  <c r="AF26" i="34"/>
  <c r="AE26" i="34"/>
  <c r="AD26" i="34"/>
  <c r="AC26" i="34"/>
  <c r="AB26" i="34"/>
  <c r="AA26" i="34"/>
  <c r="Z26" i="34"/>
  <c r="Y26" i="34"/>
  <c r="X26" i="34"/>
  <c r="W26" i="34"/>
  <c r="V26" i="34"/>
  <c r="U26" i="34"/>
  <c r="T26" i="34"/>
  <c r="S26" i="34"/>
  <c r="R26" i="34"/>
  <c r="Q26" i="34"/>
  <c r="P26" i="34"/>
  <c r="O26" i="34"/>
  <c r="N26" i="34"/>
  <c r="M26" i="34"/>
  <c r="L26" i="34"/>
  <c r="K26" i="34"/>
  <c r="J26" i="34"/>
  <c r="I26" i="34"/>
  <c r="H26" i="34"/>
  <c r="G26" i="34"/>
  <c r="F26" i="34"/>
  <c r="E26" i="34"/>
  <c r="D26" i="34"/>
  <c r="A26"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D25" i="34"/>
  <c r="A25" i="34"/>
  <c r="AH24" i="34"/>
  <c r="AG24" i="34"/>
  <c r="AF24" i="34"/>
  <c r="AE24" i="34"/>
  <c r="AD24" i="34"/>
  <c r="AC24" i="34"/>
  <c r="AB24" i="34"/>
  <c r="AA24" i="34"/>
  <c r="Z24" i="34"/>
  <c r="Y24" i="34"/>
  <c r="X24" i="34"/>
  <c r="W24" i="34"/>
  <c r="V24" i="34"/>
  <c r="U24" i="34"/>
  <c r="T24" i="34"/>
  <c r="S24" i="34"/>
  <c r="R24" i="34"/>
  <c r="Q24" i="34"/>
  <c r="P24" i="34"/>
  <c r="O24" i="34"/>
  <c r="N24" i="34"/>
  <c r="M24" i="34"/>
  <c r="L24" i="34"/>
  <c r="K24" i="34"/>
  <c r="J24" i="34"/>
  <c r="I24" i="34"/>
  <c r="H24" i="34"/>
  <c r="G24" i="34"/>
  <c r="F24" i="34"/>
  <c r="E24" i="34"/>
  <c r="D24" i="34"/>
  <c r="A24" i="34"/>
  <c r="AH23" i="34"/>
  <c r="AG23" i="34"/>
  <c r="AF23" i="34"/>
  <c r="AE23" i="34"/>
  <c r="AD23" i="34"/>
  <c r="AC23" i="34"/>
  <c r="AB23" i="34"/>
  <c r="AA23" i="34"/>
  <c r="Z23" i="34"/>
  <c r="Y23" i="34"/>
  <c r="X23" i="34"/>
  <c r="W23" i="34"/>
  <c r="V23" i="34"/>
  <c r="U23" i="34"/>
  <c r="T23" i="34"/>
  <c r="S23" i="34"/>
  <c r="R23" i="34"/>
  <c r="Q23" i="34"/>
  <c r="P23" i="34"/>
  <c r="O23" i="34"/>
  <c r="N23" i="34"/>
  <c r="M23" i="34"/>
  <c r="L23" i="34"/>
  <c r="K23" i="34"/>
  <c r="J23" i="34"/>
  <c r="I23" i="34"/>
  <c r="H23" i="34"/>
  <c r="G23" i="34"/>
  <c r="F23" i="34"/>
  <c r="E23" i="34"/>
  <c r="C23" i="34"/>
  <c r="B23" i="34"/>
  <c r="A23" i="34"/>
  <c r="AH22" i="34"/>
  <c r="AG22" i="34"/>
  <c r="AF22" i="34"/>
  <c r="AE22" i="34"/>
  <c r="AD22" i="34"/>
  <c r="AC22" i="34"/>
  <c r="AB22" i="34"/>
  <c r="AA22" i="34"/>
  <c r="Z22" i="34"/>
  <c r="Y22" i="34"/>
  <c r="X22" i="34"/>
  <c r="W22" i="34"/>
  <c r="V22" i="34"/>
  <c r="U22" i="34"/>
  <c r="T22" i="34"/>
  <c r="S22" i="34"/>
  <c r="R22" i="34"/>
  <c r="Q22" i="34"/>
  <c r="P22" i="34"/>
  <c r="O22" i="34"/>
  <c r="N22" i="34"/>
  <c r="M22" i="34"/>
  <c r="L22" i="34"/>
  <c r="K22" i="34"/>
  <c r="J22" i="34"/>
  <c r="I22" i="34"/>
  <c r="H22" i="34"/>
  <c r="G22" i="34"/>
  <c r="F22" i="34"/>
  <c r="E22" i="34"/>
  <c r="D22" i="34"/>
  <c r="C22" i="34"/>
  <c r="B22" i="34"/>
  <c r="A22" i="34"/>
  <c r="AH21" i="34"/>
  <c r="AG21" i="34"/>
  <c r="AF21" i="34"/>
  <c r="AE21" i="34"/>
  <c r="AD21" i="34"/>
  <c r="AC21" i="34"/>
  <c r="AB21" i="34"/>
  <c r="AA21" i="34"/>
  <c r="Z21" i="34"/>
  <c r="Y21" i="34"/>
  <c r="X21" i="34"/>
  <c r="W21" i="34"/>
  <c r="V21" i="34"/>
  <c r="U21" i="34"/>
  <c r="T21" i="34"/>
  <c r="S21" i="34"/>
  <c r="R21" i="34"/>
  <c r="Q21" i="34"/>
  <c r="P21" i="34"/>
  <c r="O21" i="34"/>
  <c r="N21" i="34"/>
  <c r="M21" i="34"/>
  <c r="L21" i="34"/>
  <c r="K21" i="34"/>
  <c r="J21" i="34"/>
  <c r="I21" i="34"/>
  <c r="H21" i="34"/>
  <c r="G21" i="34"/>
  <c r="F21" i="34"/>
  <c r="E21" i="34"/>
  <c r="D21" i="34"/>
  <c r="C21" i="34"/>
  <c r="B21" i="34"/>
  <c r="A21" i="34"/>
  <c r="AH20" i="34"/>
  <c r="AG20" i="34"/>
  <c r="AF20" i="34"/>
  <c r="AE20" i="34"/>
  <c r="AD20" i="34"/>
  <c r="AC20" i="34"/>
  <c r="AB20" i="34"/>
  <c r="AA20" i="34"/>
  <c r="Z20" i="34"/>
  <c r="Y20" i="34"/>
  <c r="X20" i="34"/>
  <c r="W20" i="34"/>
  <c r="V20" i="34"/>
  <c r="U20" i="34"/>
  <c r="T20" i="34"/>
  <c r="S20" i="34"/>
  <c r="R20" i="34"/>
  <c r="Q20" i="34"/>
  <c r="P20" i="34"/>
  <c r="O20" i="34"/>
  <c r="N20" i="34"/>
  <c r="M20" i="34"/>
  <c r="L20" i="34"/>
  <c r="K20" i="34"/>
  <c r="J20" i="34"/>
  <c r="I20" i="34"/>
  <c r="H20" i="34"/>
  <c r="G20" i="34"/>
  <c r="F20" i="34"/>
  <c r="E20" i="34"/>
  <c r="D20" i="34"/>
  <c r="C20" i="34"/>
  <c r="B20" i="34"/>
  <c r="A20" i="34"/>
  <c r="AH19" i="34"/>
  <c r="AG19" i="34"/>
  <c r="AF19" i="34"/>
  <c r="AE19" i="34"/>
  <c r="AD19" i="34"/>
  <c r="AC19" i="34"/>
  <c r="AB19" i="34"/>
  <c r="AA19" i="34"/>
  <c r="Z19" i="34"/>
  <c r="Y19" i="34"/>
  <c r="X19" i="34"/>
  <c r="W19" i="34"/>
  <c r="V19" i="34"/>
  <c r="U19" i="34"/>
  <c r="T19" i="34"/>
  <c r="S19" i="34"/>
  <c r="R19" i="34"/>
  <c r="Q19" i="34"/>
  <c r="P19" i="34"/>
  <c r="O19" i="34"/>
  <c r="N19" i="34"/>
  <c r="M19" i="34"/>
  <c r="L19" i="34"/>
  <c r="K19" i="34"/>
  <c r="J19" i="34"/>
  <c r="I19" i="34"/>
  <c r="H19" i="34"/>
  <c r="G19" i="34"/>
  <c r="F19" i="34"/>
  <c r="E19" i="34"/>
  <c r="D19" i="34"/>
  <c r="C19" i="34"/>
  <c r="B19" i="34"/>
  <c r="A19"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D18" i="34"/>
  <c r="C18" i="34"/>
  <c r="B18" i="34"/>
  <c r="A18" i="34"/>
  <c r="AH17" i="34"/>
  <c r="AG17" i="34"/>
  <c r="AF17" i="34"/>
  <c r="AE17" i="34"/>
  <c r="AD17" i="34"/>
  <c r="AC17" i="34"/>
  <c r="AB17" i="34"/>
  <c r="AA17" i="34"/>
  <c r="Z17" i="34"/>
  <c r="Y17" i="34"/>
  <c r="X17" i="34"/>
  <c r="W17" i="34"/>
  <c r="V17" i="34"/>
  <c r="U17" i="34"/>
  <c r="T17" i="34"/>
  <c r="S17" i="34"/>
  <c r="R17" i="34"/>
  <c r="Q17" i="34"/>
  <c r="P17" i="34"/>
  <c r="O17" i="34"/>
  <c r="N17" i="34"/>
  <c r="M17" i="34"/>
  <c r="L17" i="34"/>
  <c r="K17" i="34"/>
  <c r="J17" i="34"/>
  <c r="I17" i="34"/>
  <c r="H17" i="34"/>
  <c r="G17" i="34"/>
  <c r="F17" i="34"/>
  <c r="E17" i="34"/>
  <c r="D17" i="34"/>
  <c r="C17" i="34"/>
  <c r="B17" i="34"/>
  <c r="A17" i="34"/>
  <c r="AH16" i="34"/>
  <c r="AG16" i="34"/>
  <c r="AF16" i="34"/>
  <c r="AE16" i="34"/>
  <c r="AD16" i="34"/>
  <c r="AC16" i="34"/>
  <c r="AB16" i="34"/>
  <c r="AA16" i="34"/>
  <c r="Z16" i="34"/>
  <c r="Y16" i="34"/>
  <c r="X16" i="34"/>
  <c r="W16" i="34"/>
  <c r="V16" i="34"/>
  <c r="U16" i="34"/>
  <c r="T16" i="34"/>
  <c r="S16" i="34"/>
  <c r="R16" i="34"/>
  <c r="Q16" i="34"/>
  <c r="P16" i="34"/>
  <c r="O16" i="34"/>
  <c r="N16" i="34"/>
  <c r="M16" i="34"/>
  <c r="L16" i="34"/>
  <c r="K16" i="34"/>
  <c r="J16" i="34"/>
  <c r="I16" i="34"/>
  <c r="H16" i="34"/>
  <c r="G16" i="34"/>
  <c r="F16" i="34"/>
  <c r="E16" i="34"/>
  <c r="D16" i="34"/>
  <c r="C16" i="34"/>
  <c r="B16" i="34"/>
  <c r="A16" i="34"/>
  <c r="AH15" i="34"/>
  <c r="AG15" i="34"/>
  <c r="AF15" i="34"/>
  <c r="AE15" i="34"/>
  <c r="AD15" i="34"/>
  <c r="AC15" i="34"/>
  <c r="AB15" i="34"/>
  <c r="AA15" i="34"/>
  <c r="Z15" i="34"/>
  <c r="Y15" i="34"/>
  <c r="X15" i="34"/>
  <c r="W15" i="34"/>
  <c r="V15" i="34"/>
  <c r="U15" i="34"/>
  <c r="T15" i="34"/>
  <c r="S15" i="34"/>
  <c r="R15" i="34"/>
  <c r="Q15" i="34"/>
  <c r="P15" i="34"/>
  <c r="O15" i="34"/>
  <c r="N15" i="34"/>
  <c r="M15" i="34"/>
  <c r="L15" i="34"/>
  <c r="K15" i="34"/>
  <c r="J15" i="34"/>
  <c r="I15" i="34"/>
  <c r="H15" i="34"/>
  <c r="G15" i="34"/>
  <c r="F15" i="34"/>
  <c r="E15" i="34"/>
  <c r="D15" i="34"/>
  <c r="C15" i="34"/>
  <c r="B15" i="34"/>
  <c r="A15" i="34"/>
  <c r="AH14" i="34"/>
  <c r="AG14" i="34"/>
  <c r="AF14" i="34"/>
  <c r="AE14" i="34"/>
  <c r="AD14" i="34"/>
  <c r="AC14" i="34"/>
  <c r="AB14" i="34"/>
  <c r="AA14" i="34"/>
  <c r="Z14" i="34"/>
  <c r="Y14" i="34"/>
  <c r="X14" i="34"/>
  <c r="W14" i="34"/>
  <c r="V14" i="34"/>
  <c r="U14" i="34"/>
  <c r="T14" i="34"/>
  <c r="S14" i="34"/>
  <c r="R14" i="34"/>
  <c r="Q14" i="34"/>
  <c r="P14" i="34"/>
  <c r="O14" i="34"/>
  <c r="N14" i="34"/>
  <c r="M14" i="34"/>
  <c r="L14" i="34"/>
  <c r="K14" i="34"/>
  <c r="J14" i="34"/>
  <c r="I14" i="34"/>
  <c r="H14" i="34"/>
  <c r="G14" i="34"/>
  <c r="F14" i="34"/>
  <c r="E14" i="34"/>
  <c r="D14" i="34"/>
  <c r="C14" i="34"/>
  <c r="B14" i="34"/>
  <c r="A14" i="34"/>
  <c r="AH13" i="34"/>
  <c r="AG13" i="34"/>
  <c r="AF13" i="34"/>
  <c r="AE13" i="34"/>
  <c r="AD13" i="34"/>
  <c r="AC13" i="34"/>
  <c r="AB13" i="34"/>
  <c r="AA13" i="34"/>
  <c r="Z13" i="34"/>
  <c r="Y13" i="34"/>
  <c r="X13" i="34"/>
  <c r="W13" i="34"/>
  <c r="V13" i="34"/>
  <c r="U13" i="34"/>
  <c r="T13" i="34"/>
  <c r="S13" i="34"/>
  <c r="R13" i="34"/>
  <c r="Q13" i="34"/>
  <c r="P13" i="34"/>
  <c r="O13" i="34"/>
  <c r="N13" i="34"/>
  <c r="M13" i="34"/>
  <c r="L13" i="34"/>
  <c r="K13" i="34"/>
  <c r="J13" i="34"/>
  <c r="I13" i="34"/>
  <c r="H13" i="34"/>
  <c r="G13" i="34"/>
  <c r="F13" i="34"/>
  <c r="E13" i="34"/>
  <c r="D13" i="34"/>
  <c r="C13" i="34"/>
  <c r="B13" i="34"/>
  <c r="A13" i="34"/>
  <c r="AH12" i="34"/>
  <c r="AG12" i="34"/>
  <c r="AF12" i="34"/>
  <c r="AE12" i="34"/>
  <c r="AD12" i="34"/>
  <c r="AC12" i="34"/>
  <c r="AB12" i="34"/>
  <c r="AA12" i="34"/>
  <c r="Z12" i="34"/>
  <c r="Y12" i="34"/>
  <c r="X12" i="34"/>
  <c r="W12" i="34"/>
  <c r="V12" i="34"/>
  <c r="U12" i="34"/>
  <c r="T12" i="34"/>
  <c r="S12" i="34"/>
  <c r="R12" i="34"/>
  <c r="Q12" i="34"/>
  <c r="P12" i="34"/>
  <c r="O12" i="34"/>
  <c r="N12" i="34"/>
  <c r="M12" i="34"/>
  <c r="L12" i="34"/>
  <c r="K12" i="34"/>
  <c r="J12" i="34"/>
  <c r="I12" i="34"/>
  <c r="H12" i="34"/>
  <c r="G12" i="34"/>
  <c r="F12" i="34"/>
  <c r="E12" i="34"/>
  <c r="D12" i="34"/>
  <c r="C12" i="34"/>
  <c r="B12" i="34"/>
  <c r="A12" i="34"/>
  <c r="AH11" i="34"/>
  <c r="AG11" i="34"/>
  <c r="AF11" i="34"/>
  <c r="AE11" i="34"/>
  <c r="AD11" i="34"/>
  <c r="AC11" i="34"/>
  <c r="AB11" i="34"/>
  <c r="AA11" i="34"/>
  <c r="Z11" i="34"/>
  <c r="Y11" i="34"/>
  <c r="X11" i="34"/>
  <c r="W11" i="34"/>
  <c r="V11" i="34"/>
  <c r="U11" i="34"/>
  <c r="T11" i="34"/>
  <c r="S11" i="34"/>
  <c r="R11" i="34"/>
  <c r="Q11" i="34"/>
  <c r="P11" i="34"/>
  <c r="O11" i="34"/>
  <c r="N11" i="34"/>
  <c r="M11" i="34"/>
  <c r="L11" i="34"/>
  <c r="K11" i="34"/>
  <c r="J11" i="34"/>
  <c r="I11" i="34"/>
  <c r="H11" i="34"/>
  <c r="G11" i="34"/>
  <c r="F11" i="34"/>
  <c r="E11" i="34"/>
  <c r="D11" i="34"/>
  <c r="C11" i="34"/>
  <c r="B11" i="34"/>
  <c r="A11" i="34"/>
  <c r="AH10" i="34"/>
  <c r="AG10" i="34"/>
  <c r="AF10" i="34"/>
  <c r="AE10" i="34"/>
  <c r="AD10" i="34"/>
  <c r="AC10" i="34"/>
  <c r="AB10" i="34"/>
  <c r="AA10" i="34"/>
  <c r="Z10" i="34"/>
  <c r="Y10" i="34"/>
  <c r="X10" i="34"/>
  <c r="W10" i="34"/>
  <c r="V10" i="34"/>
  <c r="U10" i="34"/>
  <c r="T10" i="34"/>
  <c r="S10" i="34"/>
  <c r="R10" i="34"/>
  <c r="Q10" i="34"/>
  <c r="P10" i="34"/>
  <c r="O10" i="34"/>
  <c r="N10" i="34"/>
  <c r="M10" i="34"/>
  <c r="L10" i="34"/>
  <c r="K10" i="34"/>
  <c r="J10" i="34"/>
  <c r="I10" i="34"/>
  <c r="H10" i="34"/>
  <c r="G10" i="34"/>
  <c r="F10" i="34"/>
  <c r="E10" i="34"/>
  <c r="D10" i="34"/>
  <c r="C10" i="34"/>
  <c r="B10" i="34"/>
  <c r="A10" i="34"/>
  <c r="AH9" i="34"/>
  <c r="AG9" i="34"/>
  <c r="AF9" i="34"/>
  <c r="AE9" i="34"/>
  <c r="AD9" i="34"/>
  <c r="AC9" i="34"/>
  <c r="AB9" i="34"/>
  <c r="AA9" i="34"/>
  <c r="Z9" i="34"/>
  <c r="Y9" i="34"/>
  <c r="X9" i="34"/>
  <c r="W9" i="34"/>
  <c r="V9" i="34"/>
  <c r="U9" i="34"/>
  <c r="T9" i="34"/>
  <c r="S9" i="34"/>
  <c r="R9" i="34"/>
  <c r="Q9" i="34"/>
  <c r="P9" i="34"/>
  <c r="O9" i="34"/>
  <c r="N9" i="34"/>
  <c r="M9" i="34"/>
  <c r="L9" i="34"/>
  <c r="K9" i="34"/>
  <c r="J9" i="34"/>
  <c r="I9" i="34"/>
  <c r="H9" i="34"/>
  <c r="G9" i="34"/>
  <c r="F9" i="34"/>
  <c r="E9" i="34"/>
  <c r="D9" i="34"/>
  <c r="C9" i="34"/>
  <c r="B9" i="34"/>
  <c r="A9" i="34"/>
  <c r="AH8" i="34"/>
  <c r="AG8" i="34"/>
  <c r="AF8" i="34"/>
  <c r="AE8" i="34"/>
  <c r="AD8" i="34"/>
  <c r="AC8" i="34"/>
  <c r="AB8" i="34"/>
  <c r="AA8" i="34"/>
  <c r="Z8" i="34"/>
  <c r="Y8" i="34"/>
  <c r="X8" i="34"/>
  <c r="W8" i="34"/>
  <c r="V8" i="34"/>
  <c r="U8" i="34"/>
  <c r="T8" i="34"/>
  <c r="S8" i="34"/>
  <c r="R8" i="34"/>
  <c r="Q8" i="34"/>
  <c r="P8" i="34"/>
  <c r="O8" i="34"/>
  <c r="N8" i="34"/>
  <c r="M8" i="34"/>
  <c r="L8" i="34"/>
  <c r="K8" i="34"/>
  <c r="J8" i="34"/>
  <c r="I8" i="34"/>
  <c r="H8" i="34"/>
  <c r="G8" i="34"/>
  <c r="F8" i="34"/>
  <c r="E8" i="34"/>
  <c r="D8" i="34"/>
  <c r="C8" i="34"/>
  <c r="B8" i="34"/>
  <c r="A8" i="34"/>
  <c r="AH7" i="34"/>
  <c r="AG7" i="34"/>
  <c r="AF7" i="34"/>
  <c r="AE7" i="34"/>
  <c r="AD7" i="34"/>
  <c r="AC7" i="34"/>
  <c r="AB7" i="34"/>
  <c r="AA7" i="34"/>
  <c r="Z7" i="34"/>
  <c r="Y7" i="34"/>
  <c r="X7" i="34"/>
  <c r="W7" i="34"/>
  <c r="V7" i="34"/>
  <c r="U7" i="34"/>
  <c r="T7" i="34"/>
  <c r="S7" i="34"/>
  <c r="R7" i="34"/>
  <c r="Q7" i="34"/>
  <c r="P7" i="34"/>
  <c r="O7" i="34"/>
  <c r="N7" i="34"/>
  <c r="M7" i="34"/>
  <c r="L7" i="34"/>
  <c r="K7" i="34"/>
  <c r="J7" i="34"/>
  <c r="I7" i="34"/>
  <c r="H7" i="34"/>
  <c r="G7" i="34"/>
  <c r="F7" i="34"/>
  <c r="E7" i="34"/>
  <c r="D7" i="34"/>
  <c r="C7" i="34"/>
  <c r="B7" i="34"/>
  <c r="A7" i="34"/>
  <c r="AH6" i="34"/>
  <c r="AG6" i="34"/>
  <c r="AF6" i="34"/>
  <c r="AE6" i="34"/>
  <c r="AD6" i="34"/>
  <c r="AC6" i="34"/>
  <c r="AB6" i="34"/>
  <c r="AA6" i="34"/>
  <c r="Z6" i="34"/>
  <c r="Y6" i="34"/>
  <c r="X6" i="34"/>
  <c r="W6" i="34"/>
  <c r="V6" i="34"/>
  <c r="U6" i="34"/>
  <c r="T6" i="34"/>
  <c r="S6" i="34"/>
  <c r="R6" i="34"/>
  <c r="Q6" i="34"/>
  <c r="P6" i="34"/>
  <c r="O6" i="34"/>
  <c r="N6" i="34"/>
  <c r="M6" i="34"/>
  <c r="L6" i="34"/>
  <c r="K6" i="34"/>
  <c r="J6" i="34"/>
  <c r="I6" i="34"/>
  <c r="H6" i="34"/>
  <c r="G6" i="34"/>
  <c r="F6" i="34"/>
  <c r="E6" i="34"/>
  <c r="D6" i="34"/>
  <c r="C6" i="34"/>
  <c r="B6" i="34"/>
  <c r="A6" i="34"/>
  <c r="AH5" i="34"/>
  <c r="AG5" i="34"/>
  <c r="AF5" i="34"/>
  <c r="AE5" i="34"/>
  <c r="AD5" i="34"/>
  <c r="AC5" i="34"/>
  <c r="AB5" i="34"/>
  <c r="AA5" i="34"/>
  <c r="Z5" i="34"/>
  <c r="Y5" i="34"/>
  <c r="X5" i="34"/>
  <c r="W5" i="34"/>
  <c r="V5" i="34"/>
  <c r="U5" i="34"/>
  <c r="T5" i="34"/>
  <c r="S5" i="34"/>
  <c r="R5" i="34"/>
  <c r="Q5" i="34"/>
  <c r="P5" i="34"/>
  <c r="O5" i="34"/>
  <c r="N5" i="34"/>
  <c r="M5" i="34"/>
  <c r="L5" i="34"/>
  <c r="K5" i="34"/>
  <c r="J5" i="34"/>
  <c r="I5" i="34"/>
  <c r="H5" i="34"/>
  <c r="G5" i="34"/>
  <c r="F5" i="34"/>
  <c r="E5" i="34"/>
  <c r="D5" i="34"/>
  <c r="C5" i="34"/>
  <c r="B5" i="34"/>
  <c r="A5" i="34"/>
  <c r="AH4" i="34"/>
  <c r="AG4" i="34"/>
  <c r="AF4" i="34"/>
  <c r="AE4" i="34"/>
  <c r="AD4" i="34"/>
  <c r="AC4" i="34"/>
  <c r="AB4" i="34"/>
  <c r="AA4" i="34"/>
  <c r="Z4" i="34"/>
  <c r="Y4" i="34"/>
  <c r="X4" i="34"/>
  <c r="W4" i="34"/>
  <c r="V4" i="34"/>
  <c r="U4" i="34"/>
  <c r="T4" i="34"/>
  <c r="S4" i="34"/>
  <c r="R4" i="34"/>
  <c r="Q4" i="34"/>
  <c r="P4" i="34"/>
  <c r="O4" i="34"/>
  <c r="N4" i="34"/>
  <c r="M4" i="34"/>
  <c r="L4" i="34"/>
  <c r="K4" i="34"/>
  <c r="J4" i="34"/>
  <c r="I4" i="34"/>
  <c r="H4" i="34"/>
  <c r="G4" i="34"/>
  <c r="F4" i="34"/>
  <c r="E4" i="34"/>
  <c r="D4" i="34"/>
  <c r="C4" i="34"/>
  <c r="B4" i="34"/>
  <c r="A4" i="34"/>
  <c r="B26" i="35"/>
  <c r="A26" i="35"/>
  <c r="W25" i="35"/>
  <c r="V25" i="35"/>
  <c r="U25" i="35"/>
  <c r="T25" i="35"/>
  <c r="S25" i="35"/>
  <c r="R25" i="35"/>
  <c r="P25" i="35"/>
  <c r="O25" i="35"/>
  <c r="N25" i="35"/>
  <c r="M25" i="35"/>
  <c r="L25" i="35"/>
  <c r="K25" i="35"/>
  <c r="I25" i="35"/>
  <c r="H25" i="35"/>
  <c r="G25" i="35"/>
  <c r="F25" i="35"/>
  <c r="E25" i="35"/>
  <c r="D25" i="35"/>
  <c r="C25" i="35"/>
  <c r="B25" i="35"/>
  <c r="A25" i="35"/>
  <c r="W24" i="35"/>
  <c r="V24" i="35"/>
  <c r="U24" i="35"/>
  <c r="T24" i="35"/>
  <c r="S24" i="35"/>
  <c r="R24" i="35"/>
  <c r="P24" i="35"/>
  <c r="O24" i="35"/>
  <c r="N24" i="35"/>
  <c r="M24" i="35"/>
  <c r="L24" i="35"/>
  <c r="K24" i="35"/>
  <c r="I24" i="35"/>
  <c r="H24" i="35"/>
  <c r="G24" i="35"/>
  <c r="F24" i="35"/>
  <c r="E24" i="35"/>
  <c r="D24" i="35"/>
  <c r="C24" i="35"/>
  <c r="B24" i="35"/>
  <c r="A24" i="35"/>
  <c r="W23" i="35"/>
  <c r="V23" i="35"/>
  <c r="U23" i="35"/>
  <c r="T23" i="35"/>
  <c r="S23" i="35"/>
  <c r="R23" i="35"/>
  <c r="P23" i="35"/>
  <c r="O23" i="35"/>
  <c r="N23" i="35"/>
  <c r="M23" i="35"/>
  <c r="L23" i="35"/>
  <c r="K23" i="35"/>
  <c r="I23" i="35"/>
  <c r="H23" i="35"/>
  <c r="G23" i="35"/>
  <c r="F23" i="35"/>
  <c r="E23" i="35"/>
  <c r="D23" i="35"/>
  <c r="C23" i="35"/>
  <c r="B23" i="35"/>
  <c r="A23" i="35"/>
  <c r="W22" i="35"/>
  <c r="V22" i="35"/>
  <c r="U22" i="35"/>
  <c r="T22" i="35"/>
  <c r="S22" i="35"/>
  <c r="R22" i="35"/>
  <c r="P22" i="35"/>
  <c r="O22" i="35"/>
  <c r="N22" i="35"/>
  <c r="M22" i="35"/>
  <c r="L22" i="35"/>
  <c r="K22" i="35"/>
  <c r="I22" i="35"/>
  <c r="H22" i="35"/>
  <c r="G22" i="35"/>
  <c r="F22" i="35"/>
  <c r="E22" i="35"/>
  <c r="D22" i="35"/>
  <c r="C22" i="35"/>
  <c r="B22" i="35"/>
  <c r="A22" i="35"/>
  <c r="B21" i="35"/>
  <c r="A21" i="35"/>
  <c r="W20" i="35"/>
  <c r="V20" i="35"/>
  <c r="U20" i="35"/>
  <c r="T20" i="35"/>
  <c r="S20" i="35"/>
  <c r="R20" i="35"/>
  <c r="P20" i="35"/>
  <c r="O20" i="35"/>
  <c r="N20" i="35"/>
  <c r="M20" i="35"/>
  <c r="L20" i="35"/>
  <c r="K20" i="35"/>
  <c r="I20" i="35"/>
  <c r="H20" i="35"/>
  <c r="G20" i="35"/>
  <c r="F20" i="35"/>
  <c r="E20" i="35"/>
  <c r="D20" i="35"/>
  <c r="C20" i="35"/>
  <c r="B20" i="35"/>
  <c r="A20" i="35"/>
  <c r="W19" i="35"/>
  <c r="V19" i="35"/>
  <c r="U19" i="35"/>
  <c r="T19" i="35"/>
  <c r="S19" i="35"/>
  <c r="R19" i="35"/>
  <c r="P19" i="35"/>
  <c r="O19" i="35"/>
  <c r="N19" i="35"/>
  <c r="M19" i="35"/>
  <c r="L19" i="35"/>
  <c r="K19" i="35"/>
  <c r="I19" i="35"/>
  <c r="H19" i="35"/>
  <c r="G19" i="35"/>
  <c r="F19" i="35"/>
  <c r="E19" i="35"/>
  <c r="D19" i="35"/>
  <c r="C19" i="35"/>
  <c r="B19" i="35"/>
  <c r="A19" i="35"/>
  <c r="W18" i="35"/>
  <c r="V18" i="35"/>
  <c r="U18" i="35"/>
  <c r="T18" i="35"/>
  <c r="S18" i="35"/>
  <c r="R18" i="35"/>
  <c r="P18" i="35"/>
  <c r="O18" i="35"/>
  <c r="N18" i="35"/>
  <c r="M18" i="35"/>
  <c r="L18" i="35"/>
  <c r="K18" i="35"/>
  <c r="I18" i="35"/>
  <c r="H18" i="35"/>
  <c r="G18" i="35"/>
  <c r="F18" i="35"/>
  <c r="E18" i="35"/>
  <c r="D18" i="35"/>
  <c r="C18" i="35"/>
  <c r="B18" i="35"/>
  <c r="A18" i="35"/>
  <c r="W17" i="35"/>
  <c r="V17" i="35"/>
  <c r="U17" i="35"/>
  <c r="T17" i="35"/>
  <c r="S17" i="35"/>
  <c r="R17" i="35"/>
  <c r="P17" i="35"/>
  <c r="O17" i="35"/>
  <c r="N17" i="35"/>
  <c r="M17" i="35"/>
  <c r="L17" i="35"/>
  <c r="K17" i="35"/>
  <c r="I17" i="35"/>
  <c r="H17" i="35"/>
  <c r="G17" i="35"/>
  <c r="F17" i="35"/>
  <c r="E17" i="35"/>
  <c r="D17" i="35"/>
  <c r="C17" i="35"/>
  <c r="B17" i="35"/>
  <c r="A17" i="35"/>
  <c r="B16" i="35"/>
  <c r="A16" i="35"/>
  <c r="W15" i="35"/>
  <c r="V15" i="35"/>
  <c r="U15" i="35"/>
  <c r="T15" i="35"/>
  <c r="S15" i="35"/>
  <c r="R15" i="35"/>
  <c r="P15" i="35"/>
  <c r="O15" i="35"/>
  <c r="N15" i="35"/>
  <c r="M15" i="35"/>
  <c r="L15" i="35"/>
  <c r="K15" i="35"/>
  <c r="I15" i="35"/>
  <c r="H15" i="35"/>
  <c r="G15" i="35"/>
  <c r="F15" i="35"/>
  <c r="E15" i="35"/>
  <c r="D15" i="35"/>
  <c r="C15" i="35"/>
  <c r="B15" i="35"/>
  <c r="A15" i="35"/>
  <c r="W14" i="35"/>
  <c r="V14" i="35"/>
  <c r="U14" i="35"/>
  <c r="T14" i="35"/>
  <c r="S14" i="35"/>
  <c r="R14" i="35"/>
  <c r="P14" i="35"/>
  <c r="O14" i="35"/>
  <c r="N14" i="35"/>
  <c r="M14" i="35"/>
  <c r="L14" i="35"/>
  <c r="K14" i="35"/>
  <c r="I14" i="35"/>
  <c r="H14" i="35"/>
  <c r="G14" i="35"/>
  <c r="F14" i="35"/>
  <c r="E14" i="35"/>
  <c r="D14" i="35"/>
  <c r="C14" i="35"/>
  <c r="B14" i="35"/>
  <c r="A14" i="35"/>
  <c r="W13" i="35"/>
  <c r="V13" i="35"/>
  <c r="U13" i="35"/>
  <c r="T13" i="35"/>
  <c r="S13" i="35"/>
  <c r="R13" i="35"/>
  <c r="P13" i="35"/>
  <c r="O13" i="35"/>
  <c r="N13" i="35"/>
  <c r="M13" i="35"/>
  <c r="L13" i="35"/>
  <c r="K13" i="35"/>
  <c r="I13" i="35"/>
  <c r="H13" i="35"/>
  <c r="G13" i="35"/>
  <c r="F13" i="35"/>
  <c r="E13" i="35"/>
  <c r="D13" i="35"/>
  <c r="C13" i="35"/>
  <c r="B13" i="35"/>
  <c r="A13" i="35"/>
  <c r="W12" i="35"/>
  <c r="V12" i="35"/>
  <c r="U12" i="35"/>
  <c r="T12" i="35"/>
  <c r="S12" i="35"/>
  <c r="R12" i="35"/>
  <c r="P12" i="35"/>
  <c r="O12" i="35"/>
  <c r="N12" i="35"/>
  <c r="M12" i="35"/>
  <c r="L12" i="35"/>
  <c r="K12" i="35"/>
  <c r="I12" i="35"/>
  <c r="H12" i="35"/>
  <c r="G12" i="35"/>
  <c r="F12" i="35"/>
  <c r="E12" i="35"/>
  <c r="D12" i="35"/>
  <c r="C12" i="35"/>
  <c r="B12" i="35"/>
  <c r="A12" i="35"/>
  <c r="B11" i="35"/>
  <c r="A11" i="35"/>
  <c r="W10" i="35"/>
  <c r="V10" i="35"/>
  <c r="U10" i="35"/>
  <c r="T10" i="35"/>
  <c r="S10" i="35"/>
  <c r="R10" i="35"/>
  <c r="P10" i="35"/>
  <c r="O10" i="35"/>
  <c r="N10" i="35"/>
  <c r="M10" i="35"/>
  <c r="L10" i="35"/>
  <c r="K10" i="35"/>
  <c r="I10" i="35"/>
  <c r="H10" i="35"/>
  <c r="G10" i="35"/>
  <c r="F10" i="35"/>
  <c r="E10" i="35"/>
  <c r="D10" i="35"/>
  <c r="C10" i="35"/>
  <c r="B10" i="35"/>
  <c r="A10" i="35"/>
  <c r="W9" i="35"/>
  <c r="V9" i="35"/>
  <c r="U9" i="35"/>
  <c r="T9" i="35"/>
  <c r="S9" i="35"/>
  <c r="R9" i="35"/>
  <c r="P9" i="35"/>
  <c r="O9" i="35"/>
  <c r="N9" i="35"/>
  <c r="M9" i="35"/>
  <c r="L9" i="35"/>
  <c r="K9" i="35"/>
  <c r="I9" i="35"/>
  <c r="H9" i="35"/>
  <c r="G9" i="35"/>
  <c r="F9" i="35"/>
  <c r="E9" i="35"/>
  <c r="D9" i="35"/>
  <c r="C9" i="35"/>
  <c r="B9" i="35"/>
  <c r="A9" i="35"/>
  <c r="W8" i="35"/>
  <c r="V8" i="35"/>
  <c r="U8" i="35"/>
  <c r="T8" i="35"/>
  <c r="S8" i="35"/>
  <c r="R8" i="35"/>
  <c r="P8" i="35"/>
  <c r="O8" i="35"/>
  <c r="N8" i="35"/>
  <c r="M8" i="35"/>
  <c r="L8" i="35"/>
  <c r="K8" i="35"/>
  <c r="I8" i="35"/>
  <c r="H8" i="35"/>
  <c r="G8" i="35"/>
  <c r="F8" i="35"/>
  <c r="E8" i="35"/>
  <c r="D8" i="35"/>
  <c r="C8" i="35"/>
  <c r="B8" i="35"/>
  <c r="A8" i="35"/>
  <c r="W7" i="35"/>
  <c r="V7" i="35"/>
  <c r="U7" i="35"/>
  <c r="T7" i="35"/>
  <c r="S7" i="35"/>
  <c r="R7" i="35"/>
  <c r="P7" i="35"/>
  <c r="O7" i="35"/>
  <c r="N7" i="35"/>
  <c r="M7" i="35"/>
  <c r="L7" i="35"/>
  <c r="K7" i="35"/>
  <c r="I7" i="35"/>
  <c r="H7" i="35"/>
  <c r="G7" i="35"/>
  <c r="F7" i="35"/>
  <c r="E7" i="35"/>
  <c r="D7" i="35"/>
  <c r="C7" i="35"/>
  <c r="B7" i="35"/>
  <c r="A7" i="35"/>
  <c r="B6" i="35"/>
  <c r="A6" i="35"/>
  <c r="W5" i="35"/>
  <c r="V5" i="35"/>
  <c r="U5" i="35"/>
  <c r="T5" i="35"/>
  <c r="S5" i="35"/>
  <c r="R5" i="35"/>
  <c r="P5" i="35"/>
  <c r="O5" i="35"/>
  <c r="N5" i="35"/>
  <c r="M5" i="35"/>
  <c r="L5" i="35"/>
  <c r="K5" i="35"/>
  <c r="I5" i="35"/>
  <c r="H5" i="35"/>
  <c r="G5" i="35"/>
  <c r="F5" i="35"/>
  <c r="E5" i="35"/>
  <c r="D5" i="35"/>
  <c r="C5" i="35"/>
  <c r="B5" i="35"/>
  <c r="A5" i="35"/>
  <c r="W4" i="35"/>
  <c r="V4" i="35"/>
  <c r="U4" i="35"/>
  <c r="T4" i="35"/>
  <c r="S4" i="35"/>
  <c r="R4" i="35"/>
  <c r="P4" i="35"/>
  <c r="O4" i="35"/>
  <c r="N4" i="35"/>
  <c r="M4" i="35"/>
  <c r="L4" i="35"/>
  <c r="K4" i="35"/>
  <c r="I4" i="35"/>
  <c r="H4" i="35"/>
  <c r="G4" i="35"/>
  <c r="F4" i="35"/>
  <c r="E4" i="35"/>
  <c r="D4" i="35"/>
  <c r="C4" i="35"/>
  <c r="B4" i="35"/>
  <c r="A4" i="35"/>
  <c r="W3" i="35"/>
  <c r="V3" i="35"/>
  <c r="U3" i="35"/>
  <c r="T3" i="35"/>
  <c r="S3" i="35"/>
  <c r="R3" i="35"/>
  <c r="P3" i="35"/>
  <c r="O3" i="35"/>
  <c r="N3" i="35"/>
  <c r="M3" i="35"/>
  <c r="L3" i="35"/>
  <c r="K3" i="35"/>
  <c r="I3" i="35"/>
  <c r="H3" i="35"/>
  <c r="G3" i="35"/>
  <c r="F3" i="35"/>
  <c r="E3" i="35"/>
  <c r="D3" i="35"/>
  <c r="C3" i="35"/>
  <c r="B3" i="35"/>
  <c r="A3" i="35"/>
  <c r="W2" i="35"/>
  <c r="V2" i="35"/>
  <c r="U2" i="35"/>
  <c r="T2" i="35"/>
  <c r="S2" i="35"/>
  <c r="R2" i="35"/>
  <c r="P2" i="35"/>
  <c r="O2" i="35"/>
  <c r="N2" i="35"/>
  <c r="M2" i="35"/>
  <c r="L2" i="35"/>
  <c r="K2" i="35"/>
  <c r="I2" i="35"/>
  <c r="H2" i="35"/>
  <c r="G2" i="35"/>
  <c r="F2" i="35"/>
  <c r="E2" i="35"/>
  <c r="D2" i="35"/>
  <c r="C2" i="35"/>
  <c r="B2" i="35"/>
  <c r="A2" i="35"/>
  <c r="B26" i="36"/>
  <c r="A26" i="36"/>
  <c r="N25" i="36"/>
  <c r="M25" i="36"/>
  <c r="L25" i="36"/>
  <c r="J25" i="36"/>
  <c r="I25" i="36"/>
  <c r="H25" i="36"/>
  <c r="F25" i="36"/>
  <c r="E25" i="36"/>
  <c r="D25" i="36"/>
  <c r="C25" i="36"/>
  <c r="B25" i="36"/>
  <c r="A25" i="36"/>
  <c r="N24" i="36"/>
  <c r="M24" i="36"/>
  <c r="L24" i="36"/>
  <c r="J24" i="36"/>
  <c r="I24" i="36"/>
  <c r="H24" i="36"/>
  <c r="F24" i="36"/>
  <c r="E24" i="36"/>
  <c r="D24" i="36"/>
  <c r="C24" i="36"/>
  <c r="B24" i="36"/>
  <c r="A24" i="36"/>
  <c r="N23" i="36"/>
  <c r="M23" i="36"/>
  <c r="L23" i="36"/>
  <c r="J23" i="36"/>
  <c r="I23" i="36"/>
  <c r="H23" i="36"/>
  <c r="F23" i="36"/>
  <c r="E23" i="36"/>
  <c r="D23" i="36"/>
  <c r="C23" i="36"/>
  <c r="B23" i="36"/>
  <c r="A23" i="36"/>
  <c r="N22" i="36"/>
  <c r="M22" i="36"/>
  <c r="L22" i="36"/>
  <c r="J22" i="36"/>
  <c r="I22" i="36"/>
  <c r="H22" i="36"/>
  <c r="F22" i="36"/>
  <c r="E22" i="36"/>
  <c r="D22" i="36"/>
  <c r="C22" i="36"/>
  <c r="B22" i="36"/>
  <c r="A22" i="36"/>
  <c r="B21" i="36"/>
  <c r="A21" i="36"/>
  <c r="N20" i="36"/>
  <c r="M20" i="36"/>
  <c r="L20" i="36"/>
  <c r="J20" i="36"/>
  <c r="I20" i="36"/>
  <c r="H20" i="36"/>
  <c r="F20" i="36"/>
  <c r="E20" i="36"/>
  <c r="D20" i="36"/>
  <c r="C20" i="36"/>
  <c r="B20" i="36"/>
  <c r="A20" i="36"/>
  <c r="N19" i="36"/>
  <c r="M19" i="36"/>
  <c r="L19" i="36"/>
  <c r="J19" i="36"/>
  <c r="I19" i="36"/>
  <c r="H19" i="36"/>
  <c r="F19" i="36"/>
  <c r="E19" i="36"/>
  <c r="D19" i="36"/>
  <c r="C19" i="36"/>
  <c r="B19" i="36"/>
  <c r="A19" i="36"/>
  <c r="N18" i="36"/>
  <c r="M18" i="36"/>
  <c r="L18" i="36"/>
  <c r="J18" i="36"/>
  <c r="I18" i="36"/>
  <c r="H18" i="36"/>
  <c r="F18" i="36"/>
  <c r="E18" i="36"/>
  <c r="D18" i="36"/>
  <c r="C18" i="36"/>
  <c r="B18" i="36"/>
  <c r="A18" i="36"/>
  <c r="N17" i="36"/>
  <c r="M17" i="36"/>
  <c r="L17" i="36"/>
  <c r="J17" i="36"/>
  <c r="I17" i="36"/>
  <c r="H17" i="36"/>
  <c r="F17" i="36"/>
  <c r="E17" i="36"/>
  <c r="D17" i="36"/>
  <c r="C17" i="36"/>
  <c r="B17" i="36"/>
  <c r="A17" i="36"/>
  <c r="B16" i="36"/>
  <c r="A16" i="36"/>
  <c r="N15" i="36"/>
  <c r="M15" i="36"/>
  <c r="L15" i="36"/>
  <c r="J15" i="36"/>
  <c r="I15" i="36"/>
  <c r="H15" i="36"/>
  <c r="F15" i="36"/>
  <c r="E15" i="36"/>
  <c r="D15" i="36"/>
  <c r="C15" i="36"/>
  <c r="B15" i="36"/>
  <c r="A15" i="36"/>
  <c r="N14" i="36"/>
  <c r="M14" i="36"/>
  <c r="L14" i="36"/>
  <c r="J14" i="36"/>
  <c r="I14" i="36"/>
  <c r="H14" i="36"/>
  <c r="F14" i="36"/>
  <c r="E14" i="36"/>
  <c r="D14" i="36"/>
  <c r="C14" i="36"/>
  <c r="B14" i="36"/>
  <c r="A14" i="36"/>
  <c r="N13" i="36"/>
  <c r="M13" i="36"/>
  <c r="L13" i="36"/>
  <c r="J13" i="36"/>
  <c r="I13" i="36"/>
  <c r="H13" i="36"/>
  <c r="F13" i="36"/>
  <c r="E13" i="36"/>
  <c r="D13" i="36"/>
  <c r="C13" i="36"/>
  <c r="B13" i="36"/>
  <c r="A13" i="36"/>
  <c r="N12" i="36"/>
  <c r="M12" i="36"/>
  <c r="L12" i="36"/>
  <c r="J12" i="36"/>
  <c r="I12" i="36"/>
  <c r="H12" i="36"/>
  <c r="F12" i="36"/>
  <c r="E12" i="36"/>
  <c r="D12" i="36"/>
  <c r="C12" i="36"/>
  <c r="B12" i="36"/>
  <c r="A12" i="36"/>
  <c r="B11" i="36"/>
  <c r="A11" i="36"/>
  <c r="N10" i="36"/>
  <c r="M10" i="36"/>
  <c r="L10" i="36"/>
  <c r="J10" i="36"/>
  <c r="I10" i="36"/>
  <c r="H10" i="36"/>
  <c r="F10" i="36"/>
  <c r="E10" i="36"/>
  <c r="D10" i="36"/>
  <c r="C10" i="36"/>
  <c r="B10" i="36"/>
  <c r="A10" i="36"/>
  <c r="N9" i="36"/>
  <c r="M9" i="36"/>
  <c r="L9" i="36"/>
  <c r="J9" i="36"/>
  <c r="I9" i="36"/>
  <c r="H9" i="36"/>
  <c r="F9" i="36"/>
  <c r="E9" i="36"/>
  <c r="D9" i="36"/>
  <c r="C9" i="36"/>
  <c r="B9" i="36"/>
  <c r="A9" i="36"/>
  <c r="N8" i="36"/>
  <c r="M8" i="36"/>
  <c r="L8" i="36"/>
  <c r="J8" i="36"/>
  <c r="I8" i="36"/>
  <c r="H8" i="36"/>
  <c r="F8" i="36"/>
  <c r="E8" i="36"/>
  <c r="D8" i="36"/>
  <c r="C8" i="36"/>
  <c r="B8" i="36"/>
  <c r="A8" i="36"/>
  <c r="N7" i="36"/>
  <c r="M7" i="36"/>
  <c r="L7" i="36"/>
  <c r="J7" i="36"/>
  <c r="I7" i="36"/>
  <c r="H7" i="36"/>
  <c r="F7" i="36"/>
  <c r="E7" i="36"/>
  <c r="D7" i="36"/>
  <c r="C7" i="36"/>
  <c r="B7" i="36"/>
  <c r="A7" i="36"/>
  <c r="B6" i="36"/>
  <c r="A6" i="36"/>
  <c r="N5" i="36"/>
  <c r="M5" i="36"/>
  <c r="L5" i="36"/>
  <c r="J5" i="36"/>
  <c r="I5" i="36"/>
  <c r="H5" i="36"/>
  <c r="F5" i="36"/>
  <c r="E5" i="36"/>
  <c r="D5" i="36"/>
  <c r="C5" i="36"/>
  <c r="B5" i="36"/>
  <c r="A5" i="36"/>
  <c r="N4" i="36"/>
  <c r="M4" i="36"/>
  <c r="L4" i="36"/>
  <c r="J4" i="36"/>
  <c r="I4" i="36"/>
  <c r="H4" i="36"/>
  <c r="F4" i="36"/>
  <c r="E4" i="36"/>
  <c r="D4" i="36"/>
  <c r="C4" i="36"/>
  <c r="B4" i="36"/>
  <c r="A4" i="36"/>
  <c r="N3" i="36"/>
  <c r="M3" i="36"/>
  <c r="L3" i="36"/>
  <c r="J3" i="36"/>
  <c r="I3" i="36"/>
  <c r="H3" i="36"/>
  <c r="F3" i="36"/>
  <c r="E3" i="36"/>
  <c r="D3" i="36"/>
  <c r="C3" i="36"/>
  <c r="B3" i="36"/>
  <c r="A3" i="36"/>
  <c r="N2" i="36"/>
  <c r="M2" i="36"/>
  <c r="L2" i="36"/>
  <c r="J2" i="36"/>
  <c r="I2" i="36"/>
  <c r="H2" i="36"/>
  <c r="F2" i="36"/>
  <c r="E2" i="36"/>
  <c r="D2" i="36"/>
  <c r="C2" i="36"/>
  <c r="B2" i="36"/>
  <c r="A2" i="36"/>
  <c r="B16" i="37"/>
  <c r="A16" i="37"/>
  <c r="X15" i="37"/>
  <c r="W15" i="37"/>
  <c r="V15" i="37"/>
  <c r="U15" i="37"/>
  <c r="T15" i="37"/>
  <c r="S15" i="37"/>
  <c r="R15" i="37"/>
  <c r="P15" i="37"/>
  <c r="O15" i="37"/>
  <c r="N15" i="37"/>
  <c r="M15" i="37"/>
  <c r="L15" i="37"/>
  <c r="K15" i="37"/>
  <c r="I15" i="37"/>
  <c r="H15" i="37"/>
  <c r="G15" i="37"/>
  <c r="F15" i="37"/>
  <c r="E15" i="37"/>
  <c r="D15" i="37"/>
  <c r="C15" i="37"/>
  <c r="B15" i="37"/>
  <c r="A15" i="37"/>
  <c r="X14" i="37"/>
  <c r="W14" i="37"/>
  <c r="V14" i="37"/>
  <c r="U14" i="37"/>
  <c r="T14" i="37"/>
  <c r="S14" i="37"/>
  <c r="R14" i="37"/>
  <c r="P14" i="37"/>
  <c r="O14" i="37"/>
  <c r="N14" i="37"/>
  <c r="M14" i="37"/>
  <c r="L14" i="37"/>
  <c r="K14" i="37"/>
  <c r="I14" i="37"/>
  <c r="H14" i="37"/>
  <c r="G14" i="37"/>
  <c r="F14" i="37"/>
  <c r="E14" i="37"/>
  <c r="D14" i="37"/>
  <c r="C14" i="37"/>
  <c r="B14" i="37"/>
  <c r="A14" i="37"/>
  <c r="X13" i="37"/>
  <c r="W13" i="37"/>
  <c r="V13" i="37"/>
  <c r="U13" i="37"/>
  <c r="T13" i="37"/>
  <c r="S13" i="37"/>
  <c r="R13" i="37"/>
  <c r="P13" i="37"/>
  <c r="O13" i="37"/>
  <c r="N13" i="37"/>
  <c r="M13" i="37"/>
  <c r="L13" i="37"/>
  <c r="K13" i="37"/>
  <c r="I13" i="37"/>
  <c r="H13" i="37"/>
  <c r="G13" i="37"/>
  <c r="F13" i="37"/>
  <c r="E13" i="37"/>
  <c r="D13" i="37"/>
  <c r="C13" i="37"/>
  <c r="B13" i="37"/>
  <c r="A13" i="37"/>
  <c r="X12" i="37"/>
  <c r="W12" i="37"/>
  <c r="V12" i="37"/>
  <c r="U12" i="37"/>
  <c r="T12" i="37"/>
  <c r="S12" i="37"/>
  <c r="R12" i="37"/>
  <c r="P12" i="37"/>
  <c r="O12" i="37"/>
  <c r="N12" i="37"/>
  <c r="M12" i="37"/>
  <c r="L12" i="37"/>
  <c r="K12" i="37"/>
  <c r="I12" i="37"/>
  <c r="H12" i="37"/>
  <c r="G12" i="37"/>
  <c r="F12" i="37"/>
  <c r="E12" i="37"/>
  <c r="D12" i="37"/>
  <c r="C12" i="37"/>
  <c r="B12" i="37"/>
  <c r="A12" i="37"/>
  <c r="B11" i="37"/>
  <c r="A11" i="37"/>
  <c r="X10" i="37"/>
  <c r="W10" i="37"/>
  <c r="V10" i="37"/>
  <c r="U10" i="37"/>
  <c r="T10" i="37"/>
  <c r="S10" i="37"/>
  <c r="R10" i="37"/>
  <c r="P10" i="37"/>
  <c r="O10" i="37"/>
  <c r="N10" i="37"/>
  <c r="M10" i="37"/>
  <c r="L10" i="37"/>
  <c r="K10" i="37"/>
  <c r="I10" i="37"/>
  <c r="H10" i="37"/>
  <c r="G10" i="37"/>
  <c r="F10" i="37"/>
  <c r="E10" i="37"/>
  <c r="D10" i="37"/>
  <c r="C10" i="37"/>
  <c r="B10" i="37"/>
  <c r="A10" i="37"/>
  <c r="X9" i="37"/>
  <c r="W9" i="37"/>
  <c r="V9" i="37"/>
  <c r="U9" i="37"/>
  <c r="T9" i="37"/>
  <c r="S9" i="37"/>
  <c r="R9" i="37"/>
  <c r="P9" i="37"/>
  <c r="O9" i="37"/>
  <c r="N9" i="37"/>
  <c r="M9" i="37"/>
  <c r="L9" i="37"/>
  <c r="K9" i="37"/>
  <c r="I9" i="37"/>
  <c r="H9" i="37"/>
  <c r="G9" i="37"/>
  <c r="F9" i="37"/>
  <c r="E9" i="37"/>
  <c r="D9" i="37"/>
  <c r="C9" i="37"/>
  <c r="B9" i="37"/>
  <c r="A9" i="37"/>
  <c r="X8" i="37"/>
  <c r="W8" i="37"/>
  <c r="V8" i="37"/>
  <c r="U8" i="37"/>
  <c r="T8" i="37"/>
  <c r="S8" i="37"/>
  <c r="R8" i="37"/>
  <c r="P8" i="37"/>
  <c r="O8" i="37"/>
  <c r="N8" i="37"/>
  <c r="M8" i="37"/>
  <c r="L8" i="37"/>
  <c r="K8" i="37"/>
  <c r="I8" i="37"/>
  <c r="H8" i="37"/>
  <c r="G8" i="37"/>
  <c r="F8" i="37"/>
  <c r="E8" i="37"/>
  <c r="D8" i="37"/>
  <c r="C8" i="37"/>
  <c r="B8" i="37"/>
  <c r="A8" i="37"/>
  <c r="X7" i="37"/>
  <c r="W7" i="37"/>
  <c r="V7" i="37"/>
  <c r="U7" i="37"/>
  <c r="T7" i="37"/>
  <c r="S7" i="37"/>
  <c r="R7" i="37"/>
  <c r="P7" i="37"/>
  <c r="O7" i="37"/>
  <c r="N7" i="37"/>
  <c r="M7" i="37"/>
  <c r="L7" i="37"/>
  <c r="K7" i="37"/>
  <c r="I7" i="37"/>
  <c r="H7" i="37"/>
  <c r="G7" i="37"/>
  <c r="F7" i="37"/>
  <c r="E7" i="37"/>
  <c r="D7" i="37"/>
  <c r="C7" i="37"/>
  <c r="B7" i="37"/>
  <c r="A7" i="37"/>
  <c r="B6" i="37"/>
  <c r="A6" i="37"/>
  <c r="X5" i="37"/>
  <c r="W5" i="37"/>
  <c r="V5" i="37"/>
  <c r="U5" i="37"/>
  <c r="T5" i="37"/>
  <c r="S5" i="37"/>
  <c r="R5" i="37"/>
  <c r="P5" i="37"/>
  <c r="O5" i="37"/>
  <c r="N5" i="37"/>
  <c r="M5" i="37"/>
  <c r="L5" i="37"/>
  <c r="K5" i="37"/>
  <c r="I5" i="37"/>
  <c r="H5" i="37"/>
  <c r="G5" i="37"/>
  <c r="F5" i="37"/>
  <c r="E5" i="37"/>
  <c r="D5" i="37"/>
  <c r="C5" i="37"/>
  <c r="B5" i="37"/>
  <c r="A5" i="37"/>
  <c r="X4" i="37"/>
  <c r="W4" i="37"/>
  <c r="V4" i="37"/>
  <c r="U4" i="37"/>
  <c r="T4" i="37"/>
  <c r="S4" i="37"/>
  <c r="R4" i="37"/>
  <c r="P4" i="37"/>
  <c r="O4" i="37"/>
  <c r="N4" i="37"/>
  <c r="M4" i="37"/>
  <c r="L4" i="37"/>
  <c r="K4" i="37"/>
  <c r="I4" i="37"/>
  <c r="H4" i="37"/>
  <c r="G4" i="37"/>
  <c r="F4" i="37"/>
  <c r="E4" i="37"/>
  <c r="D4" i="37"/>
  <c r="C4" i="37"/>
  <c r="B4" i="37"/>
  <c r="A4" i="37"/>
  <c r="X3" i="37"/>
  <c r="W3" i="37"/>
  <c r="V3" i="37"/>
  <c r="U3" i="37"/>
  <c r="T3" i="37"/>
  <c r="S3" i="37"/>
  <c r="R3" i="37"/>
  <c r="P3" i="37"/>
  <c r="O3" i="37"/>
  <c r="N3" i="37"/>
  <c r="M3" i="37"/>
  <c r="L3" i="37"/>
  <c r="K3" i="37"/>
  <c r="I3" i="37"/>
  <c r="H3" i="37"/>
  <c r="G3" i="37"/>
  <c r="F3" i="37"/>
  <c r="E3" i="37"/>
  <c r="D3" i="37"/>
  <c r="C3" i="37"/>
  <c r="B3" i="37"/>
  <c r="A3" i="37"/>
  <c r="X2" i="37"/>
  <c r="W2" i="37"/>
  <c r="V2" i="37"/>
  <c r="U2" i="37"/>
  <c r="T2" i="37"/>
  <c r="S2" i="37"/>
  <c r="R2" i="37"/>
  <c r="P2" i="37"/>
  <c r="O2" i="37"/>
  <c r="N2" i="37"/>
  <c r="M2" i="37"/>
  <c r="L2" i="37"/>
  <c r="K2" i="37"/>
  <c r="I2" i="37"/>
  <c r="H2" i="37"/>
  <c r="G2" i="37"/>
  <c r="F2" i="37"/>
  <c r="E2" i="37"/>
  <c r="D2" i="37"/>
  <c r="C2" i="37"/>
  <c r="B2" i="37"/>
  <c r="A2" i="37"/>
  <c r="Z17" i="38"/>
  <c r="Y17" i="38"/>
  <c r="X17" i="38"/>
  <c r="W17" i="38"/>
  <c r="V17" i="38"/>
  <c r="U17" i="38"/>
  <c r="S17" i="38"/>
  <c r="R17" i="38"/>
  <c r="Q17" i="38"/>
  <c r="P17" i="38"/>
  <c r="O17" i="38"/>
  <c r="N17" i="38"/>
  <c r="L17" i="38"/>
  <c r="K17" i="38"/>
  <c r="J17" i="38"/>
  <c r="I17" i="38"/>
  <c r="H17" i="38"/>
  <c r="G17" i="38"/>
  <c r="D17" i="38"/>
  <c r="A17" i="38"/>
  <c r="Z16" i="38"/>
  <c r="Y16" i="38"/>
  <c r="X16" i="38"/>
  <c r="W16" i="38"/>
  <c r="V16" i="38"/>
  <c r="U16" i="38"/>
  <c r="S16" i="38"/>
  <c r="R16" i="38"/>
  <c r="Q16" i="38"/>
  <c r="P16" i="38"/>
  <c r="O16" i="38"/>
  <c r="N16" i="38"/>
  <c r="L16" i="38"/>
  <c r="K16" i="38"/>
  <c r="J16" i="38"/>
  <c r="I16" i="38"/>
  <c r="H16" i="38"/>
  <c r="G16" i="38"/>
  <c r="D16" i="38"/>
  <c r="A16" i="38"/>
  <c r="Z15" i="38"/>
  <c r="Y15" i="38"/>
  <c r="X15" i="38"/>
  <c r="W15" i="38"/>
  <c r="V15" i="38"/>
  <c r="U15" i="38"/>
  <c r="S15" i="38"/>
  <c r="R15" i="38"/>
  <c r="Q15" i="38"/>
  <c r="P15" i="38"/>
  <c r="O15" i="38"/>
  <c r="N15" i="38"/>
  <c r="L15" i="38"/>
  <c r="K15" i="38"/>
  <c r="J15" i="38"/>
  <c r="I15" i="38"/>
  <c r="H15" i="38"/>
  <c r="G15" i="38"/>
  <c r="D15" i="38"/>
  <c r="A15" i="38"/>
  <c r="Z14" i="38"/>
  <c r="Y14" i="38"/>
  <c r="X14" i="38"/>
  <c r="W14" i="38"/>
  <c r="V14" i="38"/>
  <c r="U14" i="38"/>
  <c r="S14" i="38"/>
  <c r="R14" i="38"/>
  <c r="Q14" i="38"/>
  <c r="P14" i="38"/>
  <c r="O14" i="38"/>
  <c r="N14" i="38"/>
  <c r="L14" i="38"/>
  <c r="K14" i="38"/>
  <c r="J14" i="38"/>
  <c r="I14" i="38"/>
  <c r="H14" i="38"/>
  <c r="G14" i="38"/>
  <c r="D14" i="38"/>
  <c r="A14" i="38"/>
  <c r="Z13" i="38"/>
  <c r="Y13" i="38"/>
  <c r="X13" i="38"/>
  <c r="W13" i="38"/>
  <c r="V13" i="38"/>
  <c r="U13" i="38"/>
  <c r="S13" i="38"/>
  <c r="R13" i="38"/>
  <c r="Q13" i="38"/>
  <c r="P13" i="38"/>
  <c r="O13" i="38"/>
  <c r="N13" i="38"/>
  <c r="L13" i="38"/>
  <c r="K13" i="38"/>
  <c r="J13" i="38"/>
  <c r="I13" i="38"/>
  <c r="H13" i="38"/>
  <c r="G13" i="38"/>
  <c r="F13" i="38"/>
  <c r="E13" i="38"/>
  <c r="D13" i="38"/>
  <c r="A13" i="38"/>
  <c r="Z12" i="38"/>
  <c r="Y12" i="38"/>
  <c r="X12" i="38"/>
  <c r="W12" i="38"/>
  <c r="V12" i="38"/>
  <c r="U12" i="38"/>
  <c r="S12" i="38"/>
  <c r="R12" i="38"/>
  <c r="Q12" i="38"/>
  <c r="P12" i="38"/>
  <c r="O12" i="38"/>
  <c r="N12" i="38"/>
  <c r="L12" i="38"/>
  <c r="K12" i="38"/>
  <c r="J12" i="38"/>
  <c r="I12" i="38"/>
  <c r="H12" i="38"/>
  <c r="G12" i="38"/>
  <c r="F12" i="38"/>
  <c r="E12" i="38"/>
  <c r="D12" i="38"/>
  <c r="A12" i="38"/>
  <c r="Z11" i="38"/>
  <c r="Y11" i="38"/>
  <c r="X11" i="38"/>
  <c r="W11" i="38"/>
  <c r="V11" i="38"/>
  <c r="U11" i="38"/>
  <c r="S11" i="38"/>
  <c r="R11" i="38"/>
  <c r="Q11" i="38"/>
  <c r="P11" i="38"/>
  <c r="O11" i="38"/>
  <c r="N11" i="38"/>
  <c r="L11" i="38"/>
  <c r="K11" i="38"/>
  <c r="J11" i="38"/>
  <c r="I11" i="38"/>
  <c r="H11" i="38"/>
  <c r="G11" i="38"/>
  <c r="F11" i="38"/>
  <c r="E11" i="38"/>
  <c r="D11" i="38"/>
  <c r="A11" i="38"/>
  <c r="Z10" i="38"/>
  <c r="Y10" i="38"/>
  <c r="X10" i="38"/>
  <c r="W10" i="38"/>
  <c r="V10" i="38"/>
  <c r="U10" i="38"/>
  <c r="S10" i="38"/>
  <c r="R10" i="38"/>
  <c r="Q10" i="38"/>
  <c r="P10" i="38"/>
  <c r="O10" i="38"/>
  <c r="N10" i="38"/>
  <c r="L10" i="38"/>
  <c r="K10" i="38"/>
  <c r="J10" i="38"/>
  <c r="I10" i="38"/>
  <c r="H10" i="38"/>
  <c r="G10" i="38"/>
  <c r="F10" i="38"/>
  <c r="E10" i="38"/>
  <c r="D10" i="38"/>
  <c r="A10" i="38"/>
  <c r="Z9" i="38"/>
  <c r="Y9" i="38"/>
  <c r="X9" i="38"/>
  <c r="W9" i="38"/>
  <c r="V9" i="38"/>
  <c r="U9" i="38"/>
  <c r="S9" i="38"/>
  <c r="R9" i="38"/>
  <c r="Q9" i="38"/>
  <c r="P9" i="38"/>
  <c r="O9" i="38"/>
  <c r="N9" i="38"/>
  <c r="L9" i="38"/>
  <c r="K9" i="38"/>
  <c r="J9" i="38"/>
  <c r="I9" i="38"/>
  <c r="H9" i="38"/>
  <c r="G9" i="38"/>
  <c r="E9" i="38"/>
  <c r="D9" i="38"/>
  <c r="A9" i="38"/>
  <c r="Z8" i="38"/>
  <c r="Y8" i="38"/>
  <c r="X8" i="38"/>
  <c r="W8" i="38"/>
  <c r="V8" i="38"/>
  <c r="U8" i="38"/>
  <c r="S8" i="38"/>
  <c r="R8" i="38"/>
  <c r="Q8" i="38"/>
  <c r="P8" i="38"/>
  <c r="O8" i="38"/>
  <c r="N8" i="38"/>
  <c r="L8" i="38"/>
  <c r="K8" i="38"/>
  <c r="J8" i="38"/>
  <c r="I8" i="38"/>
  <c r="H8" i="38"/>
  <c r="G8" i="38"/>
  <c r="E8" i="38"/>
  <c r="D8" i="38"/>
  <c r="A8" i="38"/>
  <c r="Z7" i="38"/>
  <c r="Y7" i="38"/>
  <c r="X7" i="38"/>
  <c r="W7" i="38"/>
  <c r="V7" i="38"/>
  <c r="U7" i="38"/>
  <c r="S7" i="38"/>
  <c r="R7" i="38"/>
  <c r="Q7" i="38"/>
  <c r="P7" i="38"/>
  <c r="O7" i="38"/>
  <c r="N7" i="38"/>
  <c r="L7" i="38"/>
  <c r="K7" i="38"/>
  <c r="J7" i="38"/>
  <c r="I7" i="38"/>
  <c r="H7" i="38"/>
  <c r="G7" i="38"/>
  <c r="E7" i="38"/>
  <c r="D7" i="38"/>
  <c r="A7" i="38"/>
  <c r="Z6" i="38"/>
  <c r="Y6" i="38"/>
  <c r="X6" i="38"/>
  <c r="W6" i="38"/>
  <c r="V6" i="38"/>
  <c r="U6" i="38"/>
  <c r="S6" i="38"/>
  <c r="R6" i="38"/>
  <c r="Q6" i="38"/>
  <c r="P6" i="38"/>
  <c r="O6" i="38"/>
  <c r="N6" i="38"/>
  <c r="L6" i="38"/>
  <c r="K6" i="38"/>
  <c r="J6" i="38"/>
  <c r="I6" i="38"/>
  <c r="H6" i="38"/>
  <c r="G6" i="38"/>
  <c r="E6" i="38"/>
  <c r="D6" i="38"/>
  <c r="A6" i="38"/>
  <c r="Z5" i="38"/>
  <c r="Y5" i="38"/>
  <c r="X5" i="38"/>
  <c r="W5" i="38"/>
  <c r="V5" i="38"/>
  <c r="U5" i="38"/>
  <c r="S5" i="38"/>
  <c r="R5" i="38"/>
  <c r="Q5" i="38"/>
  <c r="P5" i="38"/>
  <c r="O5" i="38"/>
  <c r="N5" i="38"/>
  <c r="L5" i="38"/>
  <c r="K5" i="38"/>
  <c r="J5" i="38"/>
  <c r="I5" i="38"/>
  <c r="H5" i="38"/>
  <c r="G5" i="38"/>
  <c r="E5" i="38"/>
  <c r="D5" i="38"/>
  <c r="A5" i="38"/>
  <c r="Z4" i="38"/>
  <c r="Y4" i="38"/>
  <c r="X4" i="38"/>
  <c r="W4" i="38"/>
  <c r="V4" i="38"/>
  <c r="U4" i="38"/>
  <c r="S4" i="38"/>
  <c r="R4" i="38"/>
  <c r="Q4" i="38"/>
  <c r="P4" i="38"/>
  <c r="O4" i="38"/>
  <c r="N4" i="38"/>
  <c r="L4" i="38"/>
  <c r="K4" i="38"/>
  <c r="J4" i="38"/>
  <c r="I4" i="38"/>
  <c r="H4" i="38"/>
  <c r="G4" i="38"/>
  <c r="E4" i="38"/>
  <c r="D4" i="38"/>
  <c r="A4" i="38"/>
  <c r="Z3" i="38"/>
  <c r="Y3" i="38"/>
  <c r="X3" i="38"/>
  <c r="W3" i="38"/>
  <c r="V3" i="38"/>
  <c r="U3" i="38"/>
  <c r="S3" i="38"/>
  <c r="R3" i="38"/>
  <c r="Q3" i="38"/>
  <c r="P3" i="38"/>
  <c r="O3" i="38"/>
  <c r="N3" i="38"/>
  <c r="L3" i="38"/>
  <c r="K3" i="38"/>
  <c r="J3" i="38"/>
  <c r="I3" i="38"/>
  <c r="H3" i="38"/>
  <c r="G3" i="38"/>
  <c r="E3" i="38"/>
  <c r="D3" i="38"/>
  <c r="A3" i="38"/>
  <c r="Z2" i="38"/>
  <c r="Y2" i="38"/>
  <c r="X2" i="38"/>
  <c r="W2" i="38"/>
  <c r="V2" i="38"/>
  <c r="U2" i="38"/>
  <c r="S2" i="38"/>
  <c r="R2" i="38"/>
  <c r="Q2" i="38"/>
  <c r="P2" i="38"/>
  <c r="O2" i="38"/>
  <c r="N2" i="38"/>
  <c r="L2" i="38"/>
  <c r="K2" i="38"/>
  <c r="J2" i="38"/>
  <c r="I2" i="38"/>
  <c r="H2" i="38"/>
  <c r="G2" i="38"/>
  <c r="E2" i="38"/>
  <c r="D2" i="38"/>
  <c r="A2" i="38"/>
  <c r="AQ2" i="39"/>
  <c r="AP2" i="39"/>
  <c r="AO2" i="39"/>
  <c r="AN2" i="39"/>
  <c r="AM2" i="39"/>
  <c r="AL2" i="39"/>
  <c r="AK2" i="39"/>
  <c r="AJ2" i="39"/>
  <c r="AI2" i="39"/>
  <c r="AH2" i="39"/>
  <c r="AG2" i="39"/>
  <c r="AF2" i="39"/>
  <c r="AE2" i="39"/>
  <c r="AD2" i="39"/>
  <c r="AC2" i="39"/>
  <c r="AB2" i="39"/>
  <c r="AA2" i="39"/>
  <c r="Z2" i="39"/>
  <c r="Y2" i="39"/>
  <c r="X2" i="39"/>
  <c r="W2" i="39"/>
  <c r="V2" i="39"/>
  <c r="U2" i="39"/>
  <c r="T2" i="39"/>
  <c r="S2" i="39"/>
  <c r="R2" i="39"/>
  <c r="Q2" i="39"/>
  <c r="P2" i="39"/>
  <c r="O2" i="39"/>
  <c r="N2" i="39"/>
  <c r="M2" i="39"/>
  <c r="L2" i="39"/>
  <c r="K2" i="39"/>
  <c r="J2" i="39"/>
  <c r="I2" i="39"/>
  <c r="H2" i="39"/>
  <c r="G2" i="39"/>
  <c r="F2" i="39"/>
  <c r="E2" i="39"/>
  <c r="D2" i="39"/>
  <c r="C2" i="39"/>
  <c r="B2" i="39"/>
  <c r="A2" i="39"/>
  <c r="CF31" i="40"/>
  <c r="CE31" i="40"/>
  <c r="CD31" i="40"/>
  <c r="CC31" i="40"/>
  <c r="CB31" i="40"/>
  <c r="CA31" i="40"/>
  <c r="BY31" i="40"/>
  <c r="BX31" i="40"/>
  <c r="BW31" i="40"/>
  <c r="BV31" i="40"/>
  <c r="BU31" i="40"/>
  <c r="BT31" i="40"/>
  <c r="BR31" i="40"/>
  <c r="BQ31" i="40"/>
  <c r="BP31" i="40"/>
  <c r="BO31" i="40"/>
  <c r="BN31" i="40"/>
  <c r="BM31" i="40"/>
  <c r="BK31" i="40"/>
  <c r="BJ31" i="40"/>
  <c r="BI31" i="40"/>
  <c r="BH31" i="40"/>
  <c r="BG31" i="40"/>
  <c r="BF31" i="40"/>
  <c r="BD31" i="40"/>
  <c r="BC31" i="40"/>
  <c r="BB31" i="40"/>
  <c r="BA31" i="40"/>
  <c r="AZ31" i="40"/>
  <c r="AY31" i="40"/>
  <c r="AW31" i="40"/>
  <c r="AV31" i="40"/>
  <c r="AU31" i="40"/>
  <c r="AT31" i="40"/>
  <c r="AS31" i="40"/>
  <c r="AR31" i="40"/>
  <c r="AP31" i="40"/>
  <c r="AO31" i="40"/>
  <c r="AN31" i="40"/>
  <c r="AM31" i="40"/>
  <c r="AL31" i="40"/>
  <c r="AK31" i="40"/>
  <c r="AI31" i="40"/>
  <c r="AH31" i="40"/>
  <c r="AG31" i="40"/>
  <c r="AF31" i="40"/>
  <c r="AE31" i="40"/>
  <c r="AD31" i="40"/>
  <c r="AB31" i="40"/>
  <c r="AA31" i="40"/>
  <c r="Z31" i="40"/>
  <c r="Y31" i="40"/>
  <c r="X31" i="40"/>
  <c r="W31" i="40"/>
  <c r="U31" i="40"/>
  <c r="T31" i="40"/>
  <c r="S31" i="40"/>
  <c r="R31" i="40"/>
  <c r="Q31" i="40"/>
  <c r="P31" i="40"/>
  <c r="N31" i="40"/>
  <c r="M31" i="40"/>
  <c r="L31" i="40"/>
  <c r="K31" i="40"/>
  <c r="J31" i="40"/>
  <c r="I31" i="40"/>
  <c r="G31" i="40"/>
  <c r="F31" i="40"/>
  <c r="E31" i="40"/>
  <c r="D31" i="40"/>
  <c r="C31" i="40"/>
  <c r="B31" i="40"/>
  <c r="A31" i="40"/>
  <c r="CF25" i="40"/>
  <c r="CE25" i="40"/>
  <c r="CD25" i="40"/>
  <c r="CC25" i="40"/>
  <c r="CB25" i="40"/>
  <c r="CA25" i="40"/>
  <c r="BY25" i="40"/>
  <c r="BX25" i="40"/>
  <c r="BW25" i="40"/>
  <c r="BV25" i="40"/>
  <c r="BU25" i="40"/>
  <c r="BT25" i="40"/>
  <c r="BR25" i="40"/>
  <c r="BQ25" i="40"/>
  <c r="BP25" i="40"/>
  <c r="BO25" i="40"/>
  <c r="BN25" i="40"/>
  <c r="BM25" i="40"/>
  <c r="BK25" i="40"/>
  <c r="BJ25" i="40"/>
  <c r="BI25" i="40"/>
  <c r="BH25" i="40"/>
  <c r="BG25" i="40"/>
  <c r="BF25" i="40"/>
  <c r="BD25" i="40"/>
  <c r="BC25" i="40"/>
  <c r="BB25" i="40"/>
  <c r="BA25" i="40"/>
  <c r="AZ25" i="40"/>
  <c r="AY25" i="40"/>
  <c r="AW25" i="40"/>
  <c r="AV25" i="40"/>
  <c r="AU25" i="40"/>
  <c r="AT25" i="40"/>
  <c r="AS25" i="40"/>
  <c r="AR25" i="40"/>
  <c r="AP25" i="40"/>
  <c r="AO25" i="40"/>
  <c r="AN25" i="40"/>
  <c r="AM25" i="40"/>
  <c r="AL25" i="40"/>
  <c r="AK25" i="40"/>
  <c r="AI25" i="40"/>
  <c r="AH25" i="40"/>
  <c r="AG25" i="40"/>
  <c r="AF25" i="40"/>
  <c r="AE25" i="40"/>
  <c r="AD25" i="40"/>
  <c r="AB25" i="40"/>
  <c r="AA25" i="40"/>
  <c r="Z25" i="40"/>
  <c r="Y25" i="40"/>
  <c r="X25" i="40"/>
  <c r="W25" i="40"/>
  <c r="U25" i="40"/>
  <c r="T25" i="40"/>
  <c r="S25" i="40"/>
  <c r="R25" i="40"/>
  <c r="Q25" i="40"/>
  <c r="P25" i="40"/>
  <c r="N25" i="40"/>
  <c r="M25" i="40"/>
  <c r="L25" i="40"/>
  <c r="K25" i="40"/>
  <c r="J25" i="40"/>
  <c r="I25" i="40"/>
  <c r="G25" i="40"/>
  <c r="F25" i="40"/>
  <c r="E25" i="40"/>
  <c r="D25" i="40"/>
  <c r="C25" i="40"/>
  <c r="B25" i="40"/>
  <c r="A25" i="40"/>
  <c r="CF19" i="40"/>
  <c r="CE19" i="40"/>
  <c r="CD19" i="40"/>
  <c r="CC19" i="40"/>
  <c r="CB19" i="40"/>
  <c r="CA19" i="40"/>
  <c r="BY19" i="40"/>
  <c r="BX19" i="40"/>
  <c r="BW19" i="40"/>
  <c r="BV19" i="40"/>
  <c r="BU19" i="40"/>
  <c r="BT19" i="40"/>
  <c r="BR19" i="40"/>
  <c r="BQ19" i="40"/>
  <c r="BP19" i="40"/>
  <c r="BO19" i="40"/>
  <c r="BN19" i="40"/>
  <c r="BM19" i="40"/>
  <c r="BK19" i="40"/>
  <c r="BJ19" i="40"/>
  <c r="BI19" i="40"/>
  <c r="BH19" i="40"/>
  <c r="BG19" i="40"/>
  <c r="BF19" i="40"/>
  <c r="BD19" i="40"/>
  <c r="BC19" i="40"/>
  <c r="BB19" i="40"/>
  <c r="BA19" i="40"/>
  <c r="AZ19" i="40"/>
  <c r="AY19" i="40"/>
  <c r="AW19" i="40"/>
  <c r="AV19" i="40"/>
  <c r="AU19" i="40"/>
  <c r="AT19" i="40"/>
  <c r="AS19" i="40"/>
  <c r="AR19" i="40"/>
  <c r="AP19" i="40"/>
  <c r="AO19" i="40"/>
  <c r="AN19" i="40"/>
  <c r="AM19" i="40"/>
  <c r="AL19" i="40"/>
  <c r="AK19" i="40"/>
  <c r="AI19" i="40"/>
  <c r="AH19" i="40"/>
  <c r="AG19" i="40"/>
  <c r="AF19" i="40"/>
  <c r="AE19" i="40"/>
  <c r="AD19" i="40"/>
  <c r="AB19" i="40"/>
  <c r="AA19" i="40"/>
  <c r="Z19" i="40"/>
  <c r="Y19" i="40"/>
  <c r="X19" i="40"/>
  <c r="W19" i="40"/>
  <c r="U19" i="40"/>
  <c r="T19" i="40"/>
  <c r="S19" i="40"/>
  <c r="R19" i="40"/>
  <c r="Q19" i="40"/>
  <c r="P19" i="40"/>
  <c r="N19" i="40"/>
  <c r="M19" i="40"/>
  <c r="L19" i="40"/>
  <c r="K19" i="40"/>
  <c r="J19" i="40"/>
  <c r="I19" i="40"/>
  <c r="G19" i="40"/>
  <c r="F19" i="40"/>
  <c r="E19" i="40"/>
  <c r="D19" i="40"/>
  <c r="C19" i="40"/>
  <c r="B19" i="40"/>
  <c r="A19" i="40"/>
  <c r="NN13" i="40"/>
  <c r="NM13" i="40"/>
  <c r="NL13" i="40"/>
  <c r="NK13" i="40"/>
  <c r="NJ13" i="40"/>
  <c r="NI13" i="40"/>
  <c r="NG13" i="40"/>
  <c r="NF13" i="40"/>
  <c r="NE13" i="40"/>
  <c r="ND13" i="40"/>
  <c r="NC13" i="40"/>
  <c r="NB13" i="40"/>
  <c r="MZ13" i="40"/>
  <c r="MY13" i="40"/>
  <c r="MX13" i="40"/>
  <c r="MW13" i="40"/>
  <c r="MV13" i="40"/>
  <c r="MU13" i="40"/>
  <c r="MS13" i="40"/>
  <c r="MR13" i="40"/>
  <c r="MQ13" i="40"/>
  <c r="MP13" i="40"/>
  <c r="MO13" i="40"/>
  <c r="MN13" i="40"/>
  <c r="ML13" i="40"/>
  <c r="MK13" i="40"/>
  <c r="MJ13" i="40"/>
  <c r="MI13" i="40"/>
  <c r="MH13" i="40"/>
  <c r="MG13" i="40"/>
  <c r="ME13" i="40"/>
  <c r="MD13" i="40"/>
  <c r="MC13" i="40"/>
  <c r="MB13" i="40"/>
  <c r="MA13" i="40"/>
  <c r="LZ13" i="40"/>
  <c r="LX13" i="40"/>
  <c r="LW13" i="40"/>
  <c r="LV13" i="40"/>
  <c r="LU13" i="40"/>
  <c r="LT13" i="40"/>
  <c r="LS13" i="40"/>
  <c r="LQ13" i="40"/>
  <c r="LP13" i="40"/>
  <c r="LO13" i="40"/>
  <c r="LN13" i="40"/>
  <c r="LM13" i="40"/>
  <c r="LL13" i="40"/>
  <c r="LJ13" i="40"/>
  <c r="LI13" i="40"/>
  <c r="LH13" i="40"/>
  <c r="LG13" i="40"/>
  <c r="LF13" i="40"/>
  <c r="LE13" i="40"/>
  <c r="LC13" i="40"/>
  <c r="LB13" i="40"/>
  <c r="LA13" i="40"/>
  <c r="KZ13" i="40"/>
  <c r="KY13" i="40"/>
  <c r="KX13" i="40"/>
  <c r="KV13" i="40"/>
  <c r="KU13" i="40"/>
  <c r="KT13" i="40"/>
  <c r="KS13" i="40"/>
  <c r="KR13" i="40"/>
  <c r="KQ13" i="40"/>
  <c r="KO13" i="40"/>
  <c r="KN13" i="40"/>
  <c r="KM13" i="40"/>
  <c r="KL13" i="40"/>
  <c r="KK13" i="40"/>
  <c r="KJ13" i="40"/>
  <c r="KH13" i="40"/>
  <c r="KG13" i="40"/>
  <c r="KF13" i="40"/>
  <c r="KE13" i="40"/>
  <c r="KD13" i="40"/>
  <c r="KC13" i="40"/>
  <c r="KA13" i="40"/>
  <c r="JZ13" i="40"/>
  <c r="JY13" i="40"/>
  <c r="JX13" i="40"/>
  <c r="JW13" i="40"/>
  <c r="JV13" i="40"/>
  <c r="JT13" i="40"/>
  <c r="JS13" i="40"/>
  <c r="JR13" i="40"/>
  <c r="JQ13" i="40"/>
  <c r="JP13" i="40"/>
  <c r="JO13" i="40"/>
  <c r="JM13" i="40"/>
  <c r="JL13" i="40"/>
  <c r="JK13" i="40"/>
  <c r="JJ13" i="40"/>
  <c r="JI13" i="40"/>
  <c r="JH13" i="40"/>
  <c r="JF13" i="40"/>
  <c r="JE13" i="40"/>
  <c r="JD13" i="40"/>
  <c r="JC13" i="40"/>
  <c r="JB13" i="40"/>
  <c r="JA13" i="40"/>
  <c r="IY13" i="40"/>
  <c r="IX13" i="40"/>
  <c r="IW13" i="40"/>
  <c r="IV13" i="40"/>
  <c r="IU13" i="40"/>
  <c r="IT13" i="40"/>
  <c r="IR13" i="40"/>
  <c r="IQ13" i="40"/>
  <c r="IP13" i="40"/>
  <c r="IO13" i="40"/>
  <c r="IN13" i="40"/>
  <c r="IM13" i="40"/>
  <c r="IK13" i="40"/>
  <c r="IJ13" i="40"/>
  <c r="II13" i="40"/>
  <c r="IH13" i="40"/>
  <c r="IG13" i="40"/>
  <c r="IF13" i="40"/>
  <c r="ID13" i="40"/>
  <c r="IC13" i="40"/>
  <c r="IB13" i="40"/>
  <c r="IA13" i="40"/>
  <c r="HZ13" i="40"/>
  <c r="HY13" i="40"/>
  <c r="HW13" i="40"/>
  <c r="HV13" i="40"/>
  <c r="HU13" i="40"/>
  <c r="HT13" i="40"/>
  <c r="HS13" i="40"/>
  <c r="HR13" i="40"/>
  <c r="HP13" i="40"/>
  <c r="HO13" i="40"/>
  <c r="HN13" i="40"/>
  <c r="HM13" i="40"/>
  <c r="HL13" i="40"/>
  <c r="HK13" i="40"/>
  <c r="HI13" i="40"/>
  <c r="HH13" i="40"/>
  <c r="HG13" i="40"/>
  <c r="HF13" i="40"/>
  <c r="HE13" i="40"/>
  <c r="HD13" i="40"/>
  <c r="HB13" i="40"/>
  <c r="HA13" i="40"/>
  <c r="GZ13" i="40"/>
  <c r="GY13" i="40"/>
  <c r="GX13" i="40"/>
  <c r="GW13" i="40"/>
  <c r="GU13" i="40"/>
  <c r="GT13" i="40"/>
  <c r="GS13" i="40"/>
  <c r="GR13" i="40"/>
  <c r="GQ13" i="40"/>
  <c r="GP13" i="40"/>
  <c r="GN13" i="40"/>
  <c r="GM13" i="40"/>
  <c r="GL13" i="40"/>
  <c r="GK13" i="40"/>
  <c r="GJ13" i="40"/>
  <c r="GI13" i="40"/>
  <c r="GG13" i="40"/>
  <c r="GF13" i="40"/>
  <c r="GE13" i="40"/>
  <c r="GD13" i="40"/>
  <c r="GC13" i="40"/>
  <c r="GB13" i="40"/>
  <c r="FZ13" i="40"/>
  <c r="FY13" i="40"/>
  <c r="FX13" i="40"/>
  <c r="FW13" i="40"/>
  <c r="FV13" i="40"/>
  <c r="FU13" i="40"/>
  <c r="FS13" i="40"/>
  <c r="FR13" i="40"/>
  <c r="FQ13" i="40"/>
  <c r="FP13" i="40"/>
  <c r="FO13" i="40"/>
  <c r="FN13" i="40"/>
  <c r="FL13" i="40"/>
  <c r="FK13" i="40"/>
  <c r="FJ13" i="40"/>
  <c r="FI13" i="40"/>
  <c r="FH13" i="40"/>
  <c r="FG13" i="40"/>
  <c r="FE13" i="40"/>
  <c r="FD13" i="40"/>
  <c r="FC13" i="40"/>
  <c r="FB13" i="40"/>
  <c r="FA13" i="40"/>
  <c r="EZ13" i="40"/>
  <c r="EX13" i="40"/>
  <c r="EW13" i="40"/>
  <c r="EV13" i="40"/>
  <c r="EU13" i="40"/>
  <c r="ET13" i="40"/>
  <c r="ES13" i="40"/>
  <c r="EQ13" i="40"/>
  <c r="EP13" i="40"/>
  <c r="EO13" i="40"/>
  <c r="EN13" i="40"/>
  <c r="EM13" i="40"/>
  <c r="EL13" i="40"/>
  <c r="EJ13" i="40"/>
  <c r="EI13" i="40"/>
  <c r="EH13" i="40"/>
  <c r="EG13" i="40"/>
  <c r="EF13" i="40"/>
  <c r="EE13" i="40"/>
  <c r="EC13" i="40"/>
  <c r="EB13" i="40"/>
  <c r="EA13" i="40"/>
  <c r="DZ13" i="40"/>
  <c r="DY13" i="40"/>
  <c r="DX13" i="40"/>
  <c r="DV13" i="40"/>
  <c r="DU13" i="40"/>
  <c r="DT13" i="40"/>
  <c r="DS13" i="40"/>
  <c r="DR13" i="40"/>
  <c r="DQ13" i="40"/>
  <c r="DO13" i="40"/>
  <c r="DN13" i="40"/>
  <c r="DM13" i="40"/>
  <c r="DL13" i="40"/>
  <c r="DK13" i="40"/>
  <c r="DJ13" i="40"/>
  <c r="DH13" i="40"/>
  <c r="DG13" i="40"/>
  <c r="DF13" i="40"/>
  <c r="DE13" i="40"/>
  <c r="DD13" i="40"/>
  <c r="DC13" i="40"/>
  <c r="DA13" i="40"/>
  <c r="CZ13" i="40"/>
  <c r="CY13" i="40"/>
  <c r="CX13" i="40"/>
  <c r="CW13" i="40"/>
  <c r="CV13" i="40"/>
  <c r="CT13" i="40"/>
  <c r="CS13" i="40"/>
  <c r="CR13" i="40"/>
  <c r="CQ13" i="40"/>
  <c r="CP13" i="40"/>
  <c r="CO13" i="40"/>
  <c r="CM13" i="40"/>
  <c r="CL13" i="40"/>
  <c r="CK13" i="40"/>
  <c r="CJ13" i="40"/>
  <c r="CI13" i="40"/>
  <c r="CH13" i="40"/>
  <c r="CF13" i="40"/>
  <c r="CE13" i="40"/>
  <c r="CD13" i="40"/>
  <c r="CC13" i="40"/>
  <c r="CB13" i="40"/>
  <c r="CA13" i="40"/>
  <c r="BY13" i="40"/>
  <c r="BX13" i="40"/>
  <c r="BW13" i="40"/>
  <c r="BV13" i="40"/>
  <c r="BU13" i="40"/>
  <c r="BT13" i="40"/>
  <c r="BR13" i="40"/>
  <c r="BQ13" i="40"/>
  <c r="BP13" i="40"/>
  <c r="BO13" i="40"/>
  <c r="BN13" i="40"/>
  <c r="BM13" i="40"/>
  <c r="BK13" i="40"/>
  <c r="BJ13" i="40"/>
  <c r="BI13" i="40"/>
  <c r="BH13" i="40"/>
  <c r="BG13" i="40"/>
  <c r="BF13" i="40"/>
  <c r="BD13" i="40"/>
  <c r="BC13" i="40"/>
  <c r="BB13" i="40"/>
  <c r="BA13" i="40"/>
  <c r="AZ13" i="40"/>
  <c r="AY13" i="40"/>
  <c r="AW13" i="40"/>
  <c r="AV13" i="40"/>
  <c r="AU13" i="40"/>
  <c r="AT13" i="40"/>
  <c r="AS13" i="40"/>
  <c r="AR13" i="40"/>
  <c r="AP13" i="40"/>
  <c r="AO13" i="40"/>
  <c r="AN13" i="40"/>
  <c r="AM13" i="40"/>
  <c r="AL13" i="40"/>
  <c r="AK13" i="40"/>
  <c r="AI13" i="40"/>
  <c r="AH13" i="40"/>
  <c r="AG13" i="40"/>
  <c r="AF13" i="40"/>
  <c r="AE13" i="40"/>
  <c r="AD13" i="40"/>
  <c r="AB13" i="40"/>
  <c r="AA13" i="40"/>
  <c r="Z13" i="40"/>
  <c r="Y13" i="40"/>
  <c r="X13" i="40"/>
  <c r="W13" i="40"/>
  <c r="U13" i="40"/>
  <c r="T13" i="40"/>
  <c r="S13" i="40"/>
  <c r="R13" i="40"/>
  <c r="Q13" i="40"/>
  <c r="P13" i="40"/>
  <c r="N13" i="40"/>
  <c r="M13" i="40"/>
  <c r="L13" i="40"/>
  <c r="K13" i="40"/>
  <c r="J13" i="40"/>
  <c r="I13" i="40"/>
  <c r="G13" i="40"/>
  <c r="F13" i="40"/>
  <c r="E13" i="40"/>
  <c r="D13" i="40"/>
  <c r="C13" i="40"/>
  <c r="B13" i="40"/>
  <c r="A13" i="40"/>
  <c r="NN7" i="40"/>
  <c r="NM7" i="40"/>
  <c r="NL7" i="40"/>
  <c r="NK7" i="40"/>
  <c r="NJ7" i="40"/>
  <c r="NI7" i="40"/>
  <c r="NG7" i="40"/>
  <c r="NF7" i="40"/>
  <c r="NE7" i="40"/>
  <c r="ND7" i="40"/>
  <c r="NC7" i="40"/>
  <c r="NB7" i="40"/>
  <c r="MZ7" i="40"/>
  <c r="MY7" i="40"/>
  <c r="MX7" i="40"/>
  <c r="MW7" i="40"/>
  <c r="MV7" i="40"/>
  <c r="MU7" i="40"/>
  <c r="MS7" i="40"/>
  <c r="MR7" i="40"/>
  <c r="MQ7" i="40"/>
  <c r="MP7" i="40"/>
  <c r="MO7" i="40"/>
  <c r="MN7" i="40"/>
  <c r="ML7" i="40"/>
  <c r="MK7" i="40"/>
  <c r="MJ7" i="40"/>
  <c r="MI7" i="40"/>
  <c r="MH7" i="40"/>
  <c r="MG7" i="40"/>
  <c r="ME7" i="40"/>
  <c r="MD7" i="40"/>
  <c r="MC7" i="40"/>
  <c r="MB7" i="40"/>
  <c r="MA7" i="40"/>
  <c r="LZ7" i="40"/>
  <c r="LX7" i="40"/>
  <c r="LW7" i="40"/>
  <c r="LV7" i="40"/>
  <c r="LU7" i="40"/>
  <c r="LT7" i="40"/>
  <c r="LS7" i="40"/>
  <c r="LQ7" i="40"/>
  <c r="LP7" i="40"/>
  <c r="LO7" i="40"/>
  <c r="LN7" i="40"/>
  <c r="LM7" i="40"/>
  <c r="LL7" i="40"/>
  <c r="LJ7" i="40"/>
  <c r="LI7" i="40"/>
  <c r="LH7" i="40"/>
  <c r="LG7" i="40"/>
  <c r="LF7" i="40"/>
  <c r="LE7" i="40"/>
  <c r="LC7" i="40"/>
  <c r="LB7" i="40"/>
  <c r="LA7" i="40"/>
  <c r="KZ7" i="40"/>
  <c r="KY7" i="40"/>
  <c r="KX7" i="40"/>
  <c r="KV7" i="40"/>
  <c r="KU7" i="40"/>
  <c r="KT7" i="40"/>
  <c r="KS7" i="40"/>
  <c r="KR7" i="40"/>
  <c r="KQ7" i="40"/>
  <c r="KO7" i="40"/>
  <c r="KN7" i="40"/>
  <c r="KM7" i="40"/>
  <c r="KL7" i="40"/>
  <c r="KK7" i="40"/>
  <c r="KJ7" i="40"/>
  <c r="KH7" i="40"/>
  <c r="KG7" i="40"/>
  <c r="KF7" i="40"/>
  <c r="KE7" i="40"/>
  <c r="KD7" i="40"/>
  <c r="KC7" i="40"/>
  <c r="KA7" i="40"/>
  <c r="JZ7" i="40"/>
  <c r="JY7" i="40"/>
  <c r="JX7" i="40"/>
  <c r="JW7" i="40"/>
  <c r="JV7" i="40"/>
  <c r="JT7" i="40"/>
  <c r="JS7" i="40"/>
  <c r="JR7" i="40"/>
  <c r="JQ7" i="40"/>
  <c r="JP7" i="40"/>
  <c r="JO7" i="40"/>
  <c r="JM7" i="40"/>
  <c r="JL7" i="40"/>
  <c r="JK7" i="40"/>
  <c r="JJ7" i="40"/>
  <c r="JI7" i="40"/>
  <c r="JH7" i="40"/>
  <c r="JF7" i="40"/>
  <c r="JE7" i="40"/>
  <c r="JD7" i="40"/>
  <c r="JC7" i="40"/>
  <c r="JB7" i="40"/>
  <c r="JA7" i="40"/>
  <c r="IY7" i="40"/>
  <c r="IX7" i="40"/>
  <c r="IW7" i="40"/>
  <c r="IV7" i="40"/>
  <c r="IU7" i="40"/>
  <c r="IT7" i="40"/>
  <c r="IR7" i="40"/>
  <c r="IQ7" i="40"/>
  <c r="IP7" i="40"/>
  <c r="IO7" i="40"/>
  <c r="IN7" i="40"/>
  <c r="IM7" i="40"/>
  <c r="IK7" i="40"/>
  <c r="IJ7" i="40"/>
  <c r="II7" i="40"/>
  <c r="IH7" i="40"/>
  <c r="IG7" i="40"/>
  <c r="IF7" i="40"/>
  <c r="ID7" i="40"/>
  <c r="IC7" i="40"/>
  <c r="IB7" i="40"/>
  <c r="IA7" i="40"/>
  <c r="HZ7" i="40"/>
  <c r="HY7" i="40"/>
  <c r="HW7" i="40"/>
  <c r="HV7" i="40"/>
  <c r="HU7" i="40"/>
  <c r="HT7" i="40"/>
  <c r="HS7" i="40"/>
  <c r="HR7" i="40"/>
  <c r="HP7" i="40"/>
  <c r="HO7" i="40"/>
  <c r="HN7" i="40"/>
  <c r="HM7" i="40"/>
  <c r="HL7" i="40"/>
  <c r="HK7" i="40"/>
  <c r="HI7" i="40"/>
  <c r="HH7" i="40"/>
  <c r="HG7" i="40"/>
  <c r="HF7" i="40"/>
  <c r="HE7" i="40"/>
  <c r="HD7" i="40"/>
  <c r="HB7" i="40"/>
  <c r="HA7" i="40"/>
  <c r="GZ7" i="40"/>
  <c r="GY7" i="40"/>
  <c r="GX7" i="40"/>
  <c r="GW7" i="40"/>
  <c r="GU7" i="40"/>
  <c r="GT7" i="40"/>
  <c r="GS7" i="40"/>
  <c r="GR7" i="40"/>
  <c r="GQ7" i="40"/>
  <c r="GP7" i="40"/>
  <c r="GN7" i="40"/>
  <c r="GM7" i="40"/>
  <c r="GL7" i="40"/>
  <c r="GK7" i="40"/>
  <c r="GJ7" i="40"/>
  <c r="GI7" i="40"/>
  <c r="GG7" i="40"/>
  <c r="GF7" i="40"/>
  <c r="GE7" i="40"/>
  <c r="GD7" i="40"/>
  <c r="GC7" i="40"/>
  <c r="GB7" i="40"/>
  <c r="FZ7" i="40"/>
  <c r="FY7" i="40"/>
  <c r="FX7" i="40"/>
  <c r="FW7" i="40"/>
  <c r="FV7" i="40"/>
  <c r="FU7" i="40"/>
  <c r="FS7" i="40"/>
  <c r="FR7" i="40"/>
  <c r="FQ7" i="40"/>
  <c r="FP7" i="40"/>
  <c r="FO7" i="40"/>
  <c r="FN7" i="40"/>
  <c r="FL7" i="40"/>
  <c r="FK7" i="40"/>
  <c r="FJ7" i="40"/>
  <c r="FI7" i="40"/>
  <c r="FH7" i="40"/>
  <c r="FG7" i="40"/>
  <c r="FE7" i="40"/>
  <c r="FD7" i="40"/>
  <c r="FC7" i="40"/>
  <c r="FB7" i="40"/>
  <c r="FA7" i="40"/>
  <c r="EZ7" i="40"/>
  <c r="EX7" i="40"/>
  <c r="EW7" i="40"/>
  <c r="EV7" i="40"/>
  <c r="EU7" i="40"/>
  <c r="ET7" i="40"/>
  <c r="ES7" i="40"/>
  <c r="EQ7" i="40"/>
  <c r="EP7" i="40"/>
  <c r="EO7" i="40"/>
  <c r="EN7" i="40"/>
  <c r="EM7" i="40"/>
  <c r="EL7" i="40"/>
  <c r="EJ7" i="40"/>
  <c r="EI7" i="40"/>
  <c r="EH7" i="40"/>
  <c r="EG7" i="40"/>
  <c r="EF7" i="40"/>
  <c r="EE7" i="40"/>
  <c r="EC7" i="40"/>
  <c r="EB7" i="40"/>
  <c r="EA7" i="40"/>
  <c r="DZ7" i="40"/>
  <c r="DY7" i="40"/>
  <c r="DX7" i="40"/>
  <c r="DV7" i="40"/>
  <c r="DU7" i="40"/>
  <c r="DT7" i="40"/>
  <c r="DS7" i="40"/>
  <c r="DR7" i="40"/>
  <c r="DQ7" i="40"/>
  <c r="DO7" i="40"/>
  <c r="DN7" i="40"/>
  <c r="DM7" i="40"/>
  <c r="DL7" i="40"/>
  <c r="DK7" i="40"/>
  <c r="DJ7" i="40"/>
  <c r="DH7" i="40"/>
  <c r="DG7" i="40"/>
  <c r="DF7" i="40"/>
  <c r="DE7" i="40"/>
  <c r="DD7" i="40"/>
  <c r="DC7" i="40"/>
  <c r="DA7" i="40"/>
  <c r="CZ7" i="40"/>
  <c r="CY7" i="40"/>
  <c r="CX7" i="40"/>
  <c r="CW7" i="40"/>
  <c r="CV7" i="40"/>
  <c r="CT7" i="40"/>
  <c r="CS7" i="40"/>
  <c r="CR7" i="40"/>
  <c r="CQ7" i="40"/>
  <c r="CP7" i="40"/>
  <c r="CO7" i="40"/>
  <c r="CM7" i="40"/>
  <c r="CL7" i="40"/>
  <c r="CK7" i="40"/>
  <c r="CJ7" i="40"/>
  <c r="CI7" i="40"/>
  <c r="CH7" i="40"/>
  <c r="CF7" i="40"/>
  <c r="CE7" i="40"/>
  <c r="CD7" i="40"/>
  <c r="CC7" i="40"/>
  <c r="CB7" i="40"/>
  <c r="CA7" i="40"/>
  <c r="BY7" i="40"/>
  <c r="BX7" i="40"/>
  <c r="BW7" i="40"/>
  <c r="BV7" i="40"/>
  <c r="BU7" i="40"/>
  <c r="BT7" i="40"/>
  <c r="BR7" i="40"/>
  <c r="BQ7" i="40"/>
  <c r="BP7" i="40"/>
  <c r="BO7" i="40"/>
  <c r="BN7" i="40"/>
  <c r="BM7" i="40"/>
  <c r="BK7" i="40"/>
  <c r="BJ7" i="40"/>
  <c r="BI7" i="40"/>
  <c r="BH7" i="40"/>
  <c r="BG7" i="40"/>
  <c r="BF7" i="40"/>
  <c r="BD7" i="40"/>
  <c r="BC7" i="40"/>
  <c r="BB7" i="40"/>
  <c r="BA7" i="40"/>
  <c r="AZ7" i="40"/>
  <c r="AY7" i="40"/>
  <c r="AW7" i="40"/>
  <c r="AV7" i="40"/>
  <c r="AU7" i="40"/>
  <c r="AT7" i="40"/>
  <c r="AS7" i="40"/>
  <c r="AR7" i="40"/>
  <c r="AP7" i="40"/>
  <c r="AO7" i="40"/>
  <c r="AN7" i="40"/>
  <c r="AM7" i="40"/>
  <c r="AL7" i="40"/>
  <c r="AK7" i="40"/>
  <c r="AI7" i="40"/>
  <c r="AH7" i="40"/>
  <c r="AG7" i="40"/>
  <c r="AF7" i="40"/>
  <c r="AE7" i="40"/>
  <c r="AD7" i="40"/>
  <c r="AB7" i="40"/>
  <c r="AA7" i="40"/>
  <c r="Z7" i="40"/>
  <c r="Y7" i="40"/>
  <c r="X7" i="40"/>
  <c r="W7" i="40"/>
  <c r="U7" i="40"/>
  <c r="T7" i="40"/>
  <c r="S7" i="40"/>
  <c r="R7" i="40"/>
  <c r="Q7" i="40"/>
  <c r="P7" i="40"/>
  <c r="N7" i="40"/>
  <c r="M7" i="40"/>
  <c r="L7" i="40"/>
  <c r="K7" i="40"/>
  <c r="J7" i="40"/>
  <c r="I7" i="40"/>
  <c r="G7" i="40"/>
  <c r="F7" i="40"/>
  <c r="E7" i="40"/>
  <c r="D7" i="40"/>
  <c r="C7" i="40"/>
  <c r="B7" i="40"/>
  <c r="A7" i="40"/>
  <c r="E2" i="40"/>
  <c r="D2" i="40"/>
  <c r="B2" i="40"/>
  <c r="A2" i="40"/>
  <c r="D10" i="41"/>
  <c r="C10" i="41"/>
  <c r="B10" i="41"/>
  <c r="A10" i="41"/>
  <c r="I7" i="41"/>
  <c r="H7" i="41"/>
  <c r="G7" i="41"/>
  <c r="F7" i="41"/>
  <c r="E7" i="41"/>
  <c r="D7" i="41"/>
  <c r="C7" i="41"/>
  <c r="B7" i="41"/>
  <c r="A7" i="41"/>
  <c r="V3" i="41"/>
  <c r="U3" i="41"/>
  <c r="T3" i="41"/>
  <c r="S3" i="41"/>
  <c r="R3" i="41"/>
  <c r="Q3" i="41"/>
  <c r="P3" i="41"/>
  <c r="O3" i="41"/>
  <c r="N3" i="41"/>
  <c r="M3" i="41"/>
  <c r="L3" i="41"/>
  <c r="K3" i="41"/>
  <c r="J3" i="41"/>
  <c r="I3" i="41"/>
  <c r="H3" i="41"/>
  <c r="G3" i="41"/>
  <c r="F3" i="41"/>
  <c r="E3" i="41"/>
  <c r="D3" i="41"/>
  <c r="C3" i="41"/>
  <c r="B3" i="41"/>
  <c r="A3" i="41"/>
  <c r="G15" i="42"/>
  <c r="F15" i="42"/>
  <c r="E15" i="42"/>
  <c r="D15" i="42"/>
  <c r="C15" i="42"/>
  <c r="B15" i="42"/>
  <c r="A15" i="42"/>
  <c r="BU11" i="42"/>
  <c r="BT11" i="42"/>
  <c r="BS11" i="42"/>
  <c r="BR11" i="42"/>
  <c r="BQ11" i="42"/>
  <c r="BP11" i="42"/>
  <c r="BO11" i="42"/>
  <c r="BN11" i="42"/>
  <c r="BM11" i="42"/>
  <c r="BL11" i="42"/>
  <c r="BK11" i="42"/>
  <c r="BJ11" i="42"/>
  <c r="BI11" i="42"/>
  <c r="BH11" i="42"/>
  <c r="BG11" i="42"/>
  <c r="BF11" i="42"/>
  <c r="BE11" i="42"/>
  <c r="BD11" i="42"/>
  <c r="BC11" i="42"/>
  <c r="BB11" i="42"/>
  <c r="BA11" i="42"/>
  <c r="AZ11" i="42"/>
  <c r="AY11" i="42"/>
  <c r="AX11" i="42"/>
  <c r="AW11" i="42"/>
  <c r="AV11" i="42"/>
  <c r="AU11" i="42"/>
  <c r="AT11" i="42"/>
  <c r="AS11" i="42"/>
  <c r="AR11" i="42"/>
  <c r="AQ11" i="42"/>
  <c r="AP11" i="42"/>
  <c r="AO11" i="42"/>
  <c r="AN11" i="42"/>
  <c r="AM11" i="42"/>
  <c r="AL11" i="42"/>
  <c r="AK11" i="42"/>
  <c r="AJ11" i="42"/>
  <c r="AI11" i="42"/>
  <c r="AH11" i="42"/>
  <c r="AG11" i="42"/>
  <c r="AF11" i="42"/>
  <c r="AE11" i="42"/>
  <c r="AD11" i="42"/>
  <c r="AC11" i="42"/>
  <c r="AB11" i="42"/>
  <c r="AA11" i="42"/>
  <c r="Z11" i="42"/>
  <c r="Y11" i="42"/>
  <c r="X11" i="42"/>
  <c r="W11" i="42"/>
  <c r="V11" i="42"/>
  <c r="U11" i="42"/>
  <c r="T11" i="42"/>
  <c r="S11" i="42"/>
  <c r="R11" i="42"/>
  <c r="Q11" i="42"/>
  <c r="P11" i="42"/>
  <c r="O11" i="42"/>
  <c r="N11" i="42"/>
  <c r="M11" i="42"/>
  <c r="L11" i="42"/>
  <c r="K11" i="42"/>
  <c r="J11" i="42"/>
  <c r="I11" i="42"/>
  <c r="H11" i="42"/>
  <c r="G11" i="42"/>
  <c r="F11" i="42"/>
  <c r="E11" i="42"/>
  <c r="D11" i="42"/>
  <c r="C11" i="42"/>
  <c r="B11" i="42"/>
  <c r="A11" i="42"/>
  <c r="G7" i="42"/>
  <c r="F7" i="42"/>
  <c r="E7" i="42"/>
  <c r="D7" i="42"/>
  <c r="C7" i="42"/>
  <c r="B7" i="42"/>
  <c r="A7" i="42"/>
  <c r="Y3" i="42"/>
  <c r="X3" i="42"/>
  <c r="W3" i="42"/>
  <c r="V3" i="42"/>
  <c r="U3" i="42"/>
  <c r="T3" i="42"/>
  <c r="S3" i="42"/>
  <c r="R3" i="42"/>
  <c r="Q3" i="42"/>
  <c r="P3" i="42"/>
  <c r="O3" i="42"/>
  <c r="N3" i="42"/>
  <c r="M3" i="42"/>
  <c r="L3" i="42"/>
  <c r="K3" i="42"/>
  <c r="J3" i="42"/>
  <c r="I3" i="42"/>
  <c r="H3" i="42"/>
  <c r="G3" i="42"/>
  <c r="F3" i="42"/>
  <c r="E3" i="42"/>
  <c r="D3" i="42"/>
  <c r="C3" i="42"/>
  <c r="B3" i="42"/>
  <c r="A3" i="42"/>
  <c r="G242" i="26"/>
  <c r="F242" i="26"/>
  <c r="D242" i="26"/>
  <c r="C242" i="26"/>
  <c r="B242" i="26"/>
  <c r="A242" i="26"/>
  <c r="G241" i="26"/>
  <c r="F241" i="26"/>
  <c r="D241" i="26"/>
  <c r="C241" i="26"/>
  <c r="B241" i="26"/>
  <c r="A241" i="26"/>
  <c r="G240" i="26"/>
  <c r="F240" i="26"/>
  <c r="D240" i="26"/>
  <c r="C240" i="26"/>
  <c r="B240" i="26"/>
  <c r="A240" i="26"/>
  <c r="G239" i="26"/>
  <c r="F239" i="26"/>
  <c r="D239" i="26"/>
  <c r="C239" i="26"/>
  <c r="B239" i="26"/>
  <c r="A239" i="26"/>
  <c r="G238" i="26"/>
  <c r="F238" i="26"/>
  <c r="D238" i="26"/>
  <c r="C238" i="26"/>
  <c r="B238" i="26"/>
  <c r="A238" i="26"/>
  <c r="G237" i="26"/>
  <c r="F237" i="26"/>
  <c r="D237" i="26"/>
  <c r="C237" i="26"/>
  <c r="B237" i="26"/>
  <c r="A237" i="26"/>
  <c r="G236" i="26"/>
  <c r="F236" i="26"/>
  <c r="D236" i="26"/>
  <c r="C236" i="26"/>
  <c r="B236" i="26"/>
  <c r="A236" i="26"/>
  <c r="G235" i="26"/>
  <c r="F235" i="26"/>
  <c r="D235" i="26"/>
  <c r="C235" i="26"/>
  <c r="B235" i="26"/>
  <c r="A235" i="26"/>
  <c r="G234" i="26"/>
  <c r="F234" i="26"/>
  <c r="D234" i="26"/>
  <c r="C234" i="26"/>
  <c r="B234" i="26"/>
  <c r="A234" i="26"/>
  <c r="G233" i="26"/>
  <c r="F233" i="26"/>
  <c r="D233" i="26"/>
  <c r="C233" i="26"/>
  <c r="B233" i="26"/>
  <c r="A233" i="26"/>
  <c r="G232" i="26"/>
  <c r="F232" i="26"/>
  <c r="D232" i="26"/>
  <c r="C232" i="26"/>
  <c r="B232" i="26"/>
  <c r="A232" i="26"/>
  <c r="G231" i="26"/>
  <c r="F231" i="26"/>
  <c r="D231" i="26"/>
  <c r="C231" i="26"/>
  <c r="B231" i="26"/>
  <c r="A231" i="26"/>
  <c r="G230" i="26"/>
  <c r="F230" i="26"/>
  <c r="D230" i="26"/>
  <c r="C230" i="26"/>
  <c r="B230" i="26"/>
  <c r="A230" i="26"/>
  <c r="G229" i="26"/>
  <c r="F229" i="26"/>
  <c r="D229" i="26"/>
  <c r="C229" i="26"/>
  <c r="B229" i="26"/>
  <c r="A229" i="26"/>
  <c r="G228" i="26"/>
  <c r="F228" i="26"/>
  <c r="D228" i="26"/>
  <c r="C228" i="26"/>
  <c r="B228" i="26"/>
  <c r="A228" i="26"/>
  <c r="G227" i="26"/>
  <c r="F227" i="26"/>
  <c r="D227" i="26"/>
  <c r="C227" i="26"/>
  <c r="B227" i="26"/>
  <c r="A227" i="26"/>
  <c r="G226" i="26"/>
  <c r="F226" i="26"/>
  <c r="D226" i="26"/>
  <c r="C226" i="26"/>
  <c r="B226" i="26"/>
  <c r="A226" i="26"/>
  <c r="G225" i="26"/>
  <c r="F225" i="26"/>
  <c r="D225" i="26"/>
  <c r="C225" i="26"/>
  <c r="B225" i="26"/>
  <c r="A225" i="26"/>
  <c r="G224" i="26"/>
  <c r="F224" i="26"/>
  <c r="D224" i="26"/>
  <c r="C224" i="26"/>
  <c r="B224" i="26"/>
  <c r="A224" i="26"/>
  <c r="G223" i="26"/>
  <c r="F223" i="26"/>
  <c r="D223" i="26"/>
  <c r="C223" i="26"/>
  <c r="B223" i="26"/>
  <c r="A223" i="26"/>
  <c r="G222" i="26"/>
  <c r="F222" i="26"/>
  <c r="D222" i="26"/>
  <c r="C222" i="26"/>
  <c r="B222" i="26"/>
  <c r="A222" i="26"/>
  <c r="G221" i="26"/>
  <c r="F221" i="26"/>
  <c r="D221" i="26"/>
  <c r="C221" i="26"/>
  <c r="B221" i="26"/>
  <c r="A221" i="26"/>
  <c r="G220" i="26"/>
  <c r="F220" i="26"/>
  <c r="D220" i="26"/>
  <c r="C220" i="26"/>
  <c r="B220" i="26"/>
  <c r="A220" i="26"/>
  <c r="G219" i="26"/>
  <c r="F219" i="26"/>
  <c r="D219" i="26"/>
  <c r="C219" i="26"/>
  <c r="B219" i="26"/>
  <c r="A219" i="26"/>
  <c r="G218" i="26"/>
  <c r="F218" i="26"/>
  <c r="D218" i="26"/>
  <c r="C218" i="26"/>
  <c r="B218" i="26"/>
  <c r="A218" i="26"/>
  <c r="G217" i="26"/>
  <c r="F217" i="26"/>
  <c r="D217" i="26"/>
  <c r="C217" i="26"/>
  <c r="B217" i="26"/>
  <c r="A217" i="26"/>
  <c r="G216" i="26"/>
  <c r="F216" i="26"/>
  <c r="D216" i="26"/>
  <c r="C216" i="26"/>
  <c r="B216" i="26"/>
  <c r="A216" i="26"/>
  <c r="G215" i="26"/>
  <c r="F215" i="26"/>
  <c r="D215" i="26"/>
  <c r="C215" i="26"/>
  <c r="B215" i="26"/>
  <c r="A215" i="26"/>
  <c r="G214" i="26"/>
  <c r="F214" i="26"/>
  <c r="D214" i="26"/>
  <c r="C214" i="26"/>
  <c r="B214" i="26"/>
  <c r="A214" i="26"/>
  <c r="G213" i="26"/>
  <c r="F213" i="26"/>
  <c r="D213" i="26"/>
  <c r="C213" i="26"/>
  <c r="B213" i="26"/>
  <c r="A213" i="26"/>
  <c r="G212" i="26"/>
  <c r="F212" i="26"/>
  <c r="D212" i="26"/>
  <c r="C212" i="26"/>
  <c r="B212" i="26"/>
  <c r="A212" i="26"/>
  <c r="G211" i="26"/>
  <c r="F211" i="26"/>
  <c r="D211" i="26"/>
  <c r="C211" i="26"/>
  <c r="B211" i="26"/>
  <c r="A211" i="26"/>
  <c r="G210" i="26"/>
  <c r="F210" i="26"/>
  <c r="D210" i="26"/>
  <c r="C210" i="26"/>
  <c r="B210" i="26"/>
  <c r="A210" i="26"/>
  <c r="G209" i="26"/>
  <c r="F209" i="26"/>
  <c r="D209" i="26"/>
  <c r="C209" i="26"/>
  <c r="B209" i="26"/>
  <c r="A209" i="26"/>
  <c r="G208" i="26"/>
  <c r="F208" i="26"/>
  <c r="D208" i="26"/>
  <c r="C208" i="26"/>
  <c r="B208" i="26"/>
  <c r="A208" i="26"/>
  <c r="G207" i="26"/>
  <c r="F207" i="26"/>
  <c r="D207" i="26"/>
  <c r="C207" i="26"/>
  <c r="B207" i="26"/>
  <c r="A207" i="26"/>
  <c r="G206" i="26"/>
  <c r="F206" i="26"/>
  <c r="D206" i="26"/>
  <c r="C206" i="26"/>
  <c r="B206" i="26"/>
  <c r="A206" i="26"/>
  <c r="G205" i="26"/>
  <c r="F205" i="26"/>
  <c r="D205" i="26"/>
  <c r="C205" i="26"/>
  <c r="B205" i="26"/>
  <c r="A205" i="26"/>
  <c r="G204" i="26"/>
  <c r="F204" i="26"/>
  <c r="D204" i="26"/>
  <c r="C204" i="26"/>
  <c r="B204" i="26"/>
  <c r="A204" i="26"/>
  <c r="G203" i="26"/>
  <c r="F203" i="26"/>
  <c r="D203" i="26"/>
  <c r="C203" i="26"/>
  <c r="B203" i="26"/>
  <c r="A203" i="26"/>
  <c r="G202" i="26"/>
  <c r="F202" i="26"/>
  <c r="D202" i="26"/>
  <c r="C202" i="26"/>
  <c r="B202" i="26"/>
  <c r="A202" i="26"/>
  <c r="G201" i="26"/>
  <c r="F201" i="26"/>
  <c r="D201" i="26"/>
  <c r="C201" i="26"/>
  <c r="B201" i="26"/>
  <c r="A201" i="26"/>
  <c r="G200" i="26"/>
  <c r="F200" i="26"/>
  <c r="D200" i="26"/>
  <c r="C200" i="26"/>
  <c r="B200" i="26"/>
  <c r="A200" i="26"/>
  <c r="G199" i="26"/>
  <c r="F199" i="26"/>
  <c r="D199" i="26"/>
  <c r="C199" i="26"/>
  <c r="B199" i="26"/>
  <c r="A199" i="26"/>
  <c r="G198" i="26"/>
  <c r="F198" i="26"/>
  <c r="D198" i="26"/>
  <c r="C198" i="26"/>
  <c r="B198" i="26"/>
  <c r="A198" i="26"/>
  <c r="G197" i="26"/>
  <c r="F197" i="26"/>
  <c r="D197" i="26"/>
  <c r="C197" i="26"/>
  <c r="B197" i="26"/>
  <c r="A197" i="26"/>
  <c r="G196" i="26"/>
  <c r="F196" i="26"/>
  <c r="D196" i="26"/>
  <c r="C196" i="26"/>
  <c r="B196" i="26"/>
  <c r="A196" i="26"/>
  <c r="G195" i="26"/>
  <c r="F195" i="26"/>
  <c r="D195" i="26"/>
  <c r="C195" i="26"/>
  <c r="B195" i="26"/>
  <c r="A195" i="26"/>
  <c r="G194" i="26"/>
  <c r="F194" i="26"/>
  <c r="D194" i="26"/>
  <c r="C194" i="26"/>
  <c r="B194" i="26"/>
  <c r="A194" i="26"/>
  <c r="G193" i="26"/>
  <c r="F193" i="26"/>
  <c r="D193" i="26"/>
  <c r="C193" i="26"/>
  <c r="B193" i="26"/>
  <c r="A193" i="26"/>
  <c r="G192" i="26"/>
  <c r="F192" i="26"/>
  <c r="D192" i="26"/>
  <c r="C192" i="26"/>
  <c r="B192" i="26"/>
  <c r="A192" i="26"/>
  <c r="G191" i="26"/>
  <c r="F191" i="26"/>
  <c r="D191" i="26"/>
  <c r="C191" i="26"/>
  <c r="B191" i="26"/>
  <c r="A191" i="26"/>
  <c r="G190" i="26"/>
  <c r="F190" i="26"/>
  <c r="D190" i="26"/>
  <c r="C190" i="26"/>
  <c r="B190" i="26"/>
  <c r="A190" i="26"/>
  <c r="G189" i="26"/>
  <c r="F189" i="26"/>
  <c r="D189" i="26"/>
  <c r="C189" i="26"/>
  <c r="B189" i="26"/>
  <c r="A189" i="26"/>
  <c r="G188" i="26"/>
  <c r="F188" i="26"/>
  <c r="D188" i="26"/>
  <c r="C188" i="26"/>
  <c r="B188" i="26"/>
  <c r="A188" i="26"/>
  <c r="G187" i="26"/>
  <c r="F187" i="26"/>
  <c r="D187" i="26"/>
  <c r="C187" i="26"/>
  <c r="B187" i="26"/>
  <c r="A187" i="26"/>
  <c r="G186" i="26"/>
  <c r="F186" i="26"/>
  <c r="D186" i="26"/>
  <c r="C186" i="26"/>
  <c r="B186" i="26"/>
  <c r="A186" i="26"/>
  <c r="G185" i="26"/>
  <c r="F185" i="26"/>
  <c r="D185" i="26"/>
  <c r="C185" i="26"/>
  <c r="B185" i="26"/>
  <c r="A185" i="26"/>
  <c r="G184" i="26"/>
  <c r="F184" i="26"/>
  <c r="D184" i="26"/>
  <c r="C184" i="26"/>
  <c r="B184" i="26"/>
  <c r="A184" i="26"/>
  <c r="G183" i="26"/>
  <c r="F183" i="26"/>
  <c r="D183" i="26"/>
  <c r="C183" i="26"/>
  <c r="B183" i="26"/>
  <c r="A183" i="26"/>
  <c r="G182" i="26"/>
  <c r="F182" i="26"/>
  <c r="D182" i="26"/>
  <c r="C182" i="26"/>
  <c r="B182" i="26"/>
  <c r="A182" i="26"/>
  <c r="G181" i="26"/>
  <c r="F181" i="26"/>
  <c r="D181" i="26"/>
  <c r="C181" i="26"/>
  <c r="B181" i="26"/>
  <c r="A181" i="26"/>
  <c r="G180" i="26"/>
  <c r="F180" i="26"/>
  <c r="D180" i="26"/>
  <c r="C180" i="26"/>
  <c r="B180" i="26"/>
  <c r="A180" i="26"/>
  <c r="G179" i="26"/>
  <c r="F179" i="26"/>
  <c r="D179" i="26"/>
  <c r="C179" i="26"/>
  <c r="B179" i="26"/>
  <c r="A179" i="26"/>
  <c r="G178" i="26"/>
  <c r="F178" i="26"/>
  <c r="D178" i="26"/>
  <c r="C178" i="26"/>
  <c r="B178" i="26"/>
  <c r="A178" i="26"/>
  <c r="G177" i="26"/>
  <c r="F177" i="26"/>
  <c r="D177" i="26"/>
  <c r="C177" i="26"/>
  <c r="B177" i="26"/>
  <c r="A177" i="26"/>
  <c r="G176" i="26"/>
  <c r="F176" i="26"/>
  <c r="D176" i="26"/>
  <c r="C176" i="26"/>
  <c r="B176" i="26"/>
  <c r="A176" i="26"/>
  <c r="G175" i="26"/>
  <c r="F175" i="26"/>
  <c r="D175" i="26"/>
  <c r="C175" i="26"/>
  <c r="B175" i="26"/>
  <c r="A175" i="26"/>
  <c r="G174" i="26"/>
  <c r="F174" i="26"/>
  <c r="D174" i="26"/>
  <c r="C174" i="26"/>
  <c r="B174" i="26"/>
  <c r="A174" i="26"/>
  <c r="G173" i="26"/>
  <c r="F173" i="26"/>
  <c r="D173" i="26"/>
  <c r="C173" i="26"/>
  <c r="B173" i="26"/>
  <c r="A173" i="26"/>
  <c r="G172" i="26"/>
  <c r="F172" i="26"/>
  <c r="D172" i="26"/>
  <c r="C172" i="26"/>
  <c r="B172" i="26"/>
  <c r="A172" i="26"/>
  <c r="G171" i="26"/>
  <c r="F171" i="26"/>
  <c r="D171" i="26"/>
  <c r="C171" i="26"/>
  <c r="B171" i="26"/>
  <c r="A171" i="26"/>
  <c r="G170" i="26"/>
  <c r="F170" i="26"/>
  <c r="D170" i="26"/>
  <c r="C170" i="26"/>
  <c r="B170" i="26"/>
  <c r="A170" i="26"/>
  <c r="G169" i="26"/>
  <c r="F169" i="26"/>
  <c r="D169" i="26"/>
  <c r="C169" i="26"/>
  <c r="B169" i="26"/>
  <c r="A169" i="26"/>
  <c r="G168" i="26"/>
  <c r="F168" i="26"/>
  <c r="D168" i="26"/>
  <c r="C168" i="26"/>
  <c r="B168" i="26"/>
  <c r="A168" i="26"/>
  <c r="G167" i="26"/>
  <c r="F167" i="26"/>
  <c r="D167" i="26"/>
  <c r="C167" i="26"/>
  <c r="B167" i="26"/>
  <c r="A167" i="26"/>
  <c r="G166" i="26"/>
  <c r="F166" i="26"/>
  <c r="D166" i="26"/>
  <c r="C166" i="26"/>
  <c r="B166" i="26"/>
  <c r="A166" i="26"/>
  <c r="G165" i="26"/>
  <c r="F165" i="26"/>
  <c r="D165" i="26"/>
  <c r="C165" i="26"/>
  <c r="B165" i="26"/>
  <c r="A165" i="26"/>
  <c r="G164" i="26"/>
  <c r="F164" i="26"/>
  <c r="D164" i="26"/>
  <c r="C164" i="26"/>
  <c r="B164" i="26"/>
  <c r="A164" i="26"/>
  <c r="G163" i="26"/>
  <c r="F163" i="26"/>
  <c r="D163" i="26"/>
  <c r="C163" i="26"/>
  <c r="B163" i="26"/>
  <c r="A163" i="26"/>
  <c r="G162" i="26"/>
  <c r="F162" i="26"/>
  <c r="D162" i="26"/>
  <c r="C162" i="26"/>
  <c r="B162" i="26"/>
  <c r="A162" i="26"/>
  <c r="G161" i="26"/>
  <c r="F161" i="26"/>
  <c r="D161" i="26"/>
  <c r="C161" i="26"/>
  <c r="B161" i="26"/>
  <c r="A161" i="26"/>
  <c r="G160" i="26"/>
  <c r="F160" i="26"/>
  <c r="D160" i="26"/>
  <c r="C160" i="26"/>
  <c r="B160" i="26"/>
  <c r="A160" i="26"/>
  <c r="G159" i="26"/>
  <c r="F159" i="26"/>
  <c r="D159" i="26"/>
  <c r="C159" i="26"/>
  <c r="B159" i="26"/>
  <c r="A159" i="26"/>
  <c r="G158" i="26"/>
  <c r="F158" i="26"/>
  <c r="D158" i="26"/>
  <c r="C158" i="26"/>
  <c r="B158" i="26"/>
  <c r="A158" i="26"/>
  <c r="G157" i="26"/>
  <c r="F157" i="26"/>
  <c r="D157" i="26"/>
  <c r="C157" i="26"/>
  <c r="B157" i="26"/>
  <c r="A157" i="26"/>
  <c r="G156" i="26"/>
  <c r="F156" i="26"/>
  <c r="D156" i="26"/>
  <c r="C156" i="26"/>
  <c r="B156" i="26"/>
  <c r="A156" i="26"/>
  <c r="G155" i="26"/>
  <c r="F155" i="26"/>
  <c r="D155" i="26"/>
  <c r="C155" i="26"/>
  <c r="B155" i="26"/>
  <c r="A155" i="26"/>
  <c r="G154" i="26"/>
  <c r="F154" i="26"/>
  <c r="D154" i="26"/>
  <c r="C154" i="26"/>
  <c r="B154" i="26"/>
  <c r="A154" i="26"/>
  <c r="G153" i="26"/>
  <c r="F153" i="26"/>
  <c r="D153" i="26"/>
  <c r="C153" i="26"/>
  <c r="B153" i="26"/>
  <c r="A153" i="26"/>
  <c r="G152" i="26"/>
  <c r="F152" i="26"/>
  <c r="D152" i="26"/>
  <c r="C152" i="26"/>
  <c r="B152" i="26"/>
  <c r="A152" i="26"/>
  <c r="G151" i="26"/>
  <c r="F151" i="26"/>
  <c r="D151" i="26"/>
  <c r="C151" i="26"/>
  <c r="B151" i="26"/>
  <c r="A151" i="26"/>
  <c r="G150" i="26"/>
  <c r="F150" i="26"/>
  <c r="D150" i="26"/>
  <c r="C150" i="26"/>
  <c r="B150" i="26"/>
  <c r="A150" i="26"/>
  <c r="G149" i="26"/>
  <c r="F149" i="26"/>
  <c r="D149" i="26"/>
  <c r="C149" i="26"/>
  <c r="B149" i="26"/>
  <c r="A149" i="26"/>
  <c r="G148" i="26"/>
  <c r="F148" i="26"/>
  <c r="D148" i="26"/>
  <c r="C148" i="26"/>
  <c r="B148" i="26"/>
  <c r="A148" i="26"/>
  <c r="G147" i="26"/>
  <c r="F147" i="26"/>
  <c r="D147" i="26"/>
  <c r="C147" i="26"/>
  <c r="B147" i="26"/>
  <c r="A147" i="26"/>
  <c r="G146" i="26"/>
  <c r="F146" i="26"/>
  <c r="D146" i="26"/>
  <c r="C146" i="26"/>
  <c r="B146" i="26"/>
  <c r="A146" i="26"/>
  <c r="G145" i="26"/>
  <c r="F145" i="26"/>
  <c r="D145" i="26"/>
  <c r="C145" i="26"/>
  <c r="B145" i="26"/>
  <c r="A145" i="26"/>
  <c r="G144" i="26"/>
  <c r="F144" i="26"/>
  <c r="D144" i="26"/>
  <c r="C144" i="26"/>
  <c r="B144" i="26"/>
  <c r="A144" i="26"/>
  <c r="G143" i="26"/>
  <c r="F143" i="26"/>
  <c r="D143" i="26"/>
  <c r="C143" i="26"/>
  <c r="B143" i="26"/>
  <c r="A143" i="26"/>
  <c r="G142" i="26"/>
  <c r="F142" i="26"/>
  <c r="D142" i="26"/>
  <c r="C142" i="26"/>
  <c r="B142" i="26"/>
  <c r="A142" i="26"/>
  <c r="G141" i="26"/>
  <c r="F141" i="26"/>
  <c r="D141" i="26"/>
  <c r="C141" i="26"/>
  <c r="B141" i="26"/>
  <c r="A141" i="26"/>
  <c r="G140" i="26"/>
  <c r="F140" i="26"/>
  <c r="D140" i="26"/>
  <c r="C140" i="26"/>
  <c r="B140" i="26"/>
  <c r="A140" i="26"/>
  <c r="G139" i="26"/>
  <c r="F139" i="26"/>
  <c r="D139" i="26"/>
  <c r="C139" i="26"/>
  <c r="B139" i="26"/>
  <c r="A139" i="26"/>
  <c r="G138" i="26"/>
  <c r="F138" i="26"/>
  <c r="D138" i="26"/>
  <c r="C138" i="26"/>
  <c r="B138" i="26"/>
  <c r="A138" i="26"/>
  <c r="G137" i="26"/>
  <c r="F137" i="26"/>
  <c r="D137" i="26"/>
  <c r="C137" i="26"/>
  <c r="B137" i="26"/>
  <c r="A137" i="26"/>
  <c r="G136" i="26"/>
  <c r="F136" i="26"/>
  <c r="D136" i="26"/>
  <c r="C136" i="26"/>
  <c r="B136" i="26"/>
  <c r="A136" i="26"/>
  <c r="G135" i="26"/>
  <c r="F135" i="26"/>
  <c r="D135" i="26"/>
  <c r="C135" i="26"/>
  <c r="B135" i="26"/>
  <c r="A135" i="26"/>
  <c r="G134" i="26"/>
  <c r="F134" i="26"/>
  <c r="D134" i="26"/>
  <c r="C134" i="26"/>
  <c r="B134" i="26"/>
  <c r="A134" i="26"/>
  <c r="G133" i="26"/>
  <c r="F133" i="26"/>
  <c r="D133" i="26"/>
  <c r="C133" i="26"/>
  <c r="B133" i="26"/>
  <c r="A133" i="26"/>
  <c r="G132" i="26"/>
  <c r="F132" i="26"/>
  <c r="D132" i="26"/>
  <c r="C132" i="26"/>
  <c r="B132" i="26"/>
  <c r="A132" i="26"/>
  <c r="G131" i="26"/>
  <c r="F131" i="26"/>
  <c r="D131" i="26"/>
  <c r="C131" i="26"/>
  <c r="B131" i="26"/>
  <c r="A131" i="26"/>
  <c r="G130" i="26"/>
  <c r="F130" i="26"/>
  <c r="D130" i="26"/>
  <c r="C130" i="26"/>
  <c r="B130" i="26"/>
  <c r="A130" i="26"/>
  <c r="G129" i="26"/>
  <c r="F129" i="26"/>
  <c r="D129" i="26"/>
  <c r="C129" i="26"/>
  <c r="B129" i="26"/>
  <c r="A129" i="26"/>
  <c r="G128" i="26"/>
  <c r="F128" i="26"/>
  <c r="D128" i="26"/>
  <c r="C128" i="26"/>
  <c r="B128" i="26"/>
  <c r="A128" i="26"/>
  <c r="G127" i="26"/>
  <c r="F127" i="26"/>
  <c r="D127" i="26"/>
  <c r="C127" i="26"/>
  <c r="B127" i="26"/>
  <c r="A127" i="26"/>
  <c r="G126" i="26"/>
  <c r="F126" i="26"/>
  <c r="D126" i="26"/>
  <c r="C126" i="26"/>
  <c r="B126" i="26"/>
  <c r="A126" i="26"/>
  <c r="G125" i="26"/>
  <c r="F125" i="26"/>
  <c r="D125" i="26"/>
  <c r="C125" i="26"/>
  <c r="B125" i="26"/>
  <c r="A125" i="26"/>
  <c r="G124" i="26"/>
  <c r="F124" i="26"/>
  <c r="D124" i="26"/>
  <c r="C124" i="26"/>
  <c r="B124" i="26"/>
  <c r="A124" i="26"/>
  <c r="G123" i="26"/>
  <c r="F123" i="26"/>
  <c r="D123" i="26"/>
  <c r="C123" i="26"/>
  <c r="B123" i="26"/>
  <c r="A123" i="26"/>
  <c r="G122" i="26"/>
  <c r="F122" i="26"/>
  <c r="D122" i="26"/>
  <c r="C122" i="26"/>
  <c r="B122" i="26"/>
  <c r="A122" i="26"/>
  <c r="G121" i="26"/>
  <c r="F121" i="26"/>
  <c r="D121" i="26"/>
  <c r="C121" i="26"/>
  <c r="B121" i="26"/>
  <c r="A121" i="26"/>
  <c r="G120" i="26"/>
  <c r="F120" i="26"/>
  <c r="D120" i="26"/>
  <c r="C120" i="26"/>
  <c r="B120" i="26"/>
  <c r="A120" i="26"/>
  <c r="G119" i="26"/>
  <c r="F119" i="26"/>
  <c r="D119" i="26"/>
  <c r="C119" i="26"/>
  <c r="B119" i="26"/>
  <c r="A119" i="26"/>
  <c r="G118" i="26"/>
  <c r="F118" i="26"/>
  <c r="D118" i="26"/>
  <c r="C118" i="26"/>
  <c r="B118" i="26"/>
  <c r="A118" i="26"/>
  <c r="G117" i="26"/>
  <c r="F117" i="26"/>
  <c r="D117" i="26"/>
  <c r="C117" i="26"/>
  <c r="B117" i="26"/>
  <c r="A117" i="26"/>
  <c r="G116" i="26"/>
  <c r="F116" i="26"/>
  <c r="D116" i="26"/>
  <c r="C116" i="26"/>
  <c r="B116" i="26"/>
  <c r="A116" i="26"/>
  <c r="G115" i="26"/>
  <c r="F115" i="26"/>
  <c r="D115" i="26"/>
  <c r="C115" i="26"/>
  <c r="B115" i="26"/>
  <c r="A115" i="26"/>
  <c r="G114" i="26"/>
  <c r="F114" i="26"/>
  <c r="D114" i="26"/>
  <c r="C114" i="26"/>
  <c r="B114" i="26"/>
  <c r="A114" i="26"/>
  <c r="G113" i="26"/>
  <c r="F113" i="26"/>
  <c r="D113" i="26"/>
  <c r="C113" i="26"/>
  <c r="B113" i="26"/>
  <c r="A113" i="26"/>
  <c r="G112" i="26"/>
  <c r="F112" i="26"/>
  <c r="D112" i="26"/>
  <c r="C112" i="26"/>
  <c r="B112" i="26"/>
  <c r="A112" i="26"/>
  <c r="G111" i="26"/>
  <c r="F111" i="26"/>
  <c r="D111" i="26"/>
  <c r="C111" i="26"/>
  <c r="B111" i="26"/>
  <c r="A111" i="26"/>
  <c r="G110" i="26"/>
  <c r="F110" i="26"/>
  <c r="D110" i="26"/>
  <c r="C110" i="26"/>
  <c r="B110" i="26"/>
  <c r="A110" i="26"/>
  <c r="G109" i="26"/>
  <c r="F109" i="26"/>
  <c r="D109" i="26"/>
  <c r="C109" i="26"/>
  <c r="B109" i="26"/>
  <c r="A109" i="26"/>
  <c r="G108" i="26"/>
  <c r="F108" i="26"/>
  <c r="D108" i="26"/>
  <c r="C108" i="26"/>
  <c r="B108" i="26"/>
  <c r="A108" i="26"/>
  <c r="G107" i="26"/>
  <c r="F107" i="26"/>
  <c r="D107" i="26"/>
  <c r="C107" i="26"/>
  <c r="B107" i="26"/>
  <c r="A107" i="26"/>
  <c r="G106" i="26"/>
  <c r="F106" i="26"/>
  <c r="D106" i="26"/>
  <c r="C106" i="26"/>
  <c r="B106" i="26"/>
  <c r="A106" i="26"/>
  <c r="G105" i="26"/>
  <c r="F105" i="26"/>
  <c r="D105" i="26"/>
  <c r="C105" i="26"/>
  <c r="B105" i="26"/>
  <c r="A105" i="26"/>
  <c r="G104" i="26"/>
  <c r="F104" i="26"/>
  <c r="D104" i="26"/>
  <c r="C104" i="26"/>
  <c r="B104" i="26"/>
  <c r="A104" i="26"/>
  <c r="G103" i="26"/>
  <c r="F103" i="26"/>
  <c r="D103" i="26"/>
  <c r="C103" i="26"/>
  <c r="B103" i="26"/>
  <c r="A103" i="26"/>
  <c r="G102" i="26"/>
  <c r="F102" i="26"/>
  <c r="D102" i="26"/>
  <c r="C102" i="26"/>
  <c r="B102" i="26"/>
  <c r="A102" i="26"/>
  <c r="G101" i="26"/>
  <c r="F101" i="26"/>
  <c r="D101" i="26"/>
  <c r="C101" i="26"/>
  <c r="B101" i="26"/>
  <c r="A101" i="26"/>
  <c r="G100" i="26"/>
  <c r="F100" i="26"/>
  <c r="D100" i="26"/>
  <c r="C100" i="26"/>
  <c r="B100" i="26"/>
  <c r="A100" i="26"/>
  <c r="G99" i="26"/>
  <c r="F99" i="26"/>
  <c r="D99" i="26"/>
  <c r="C99" i="26"/>
  <c r="B99" i="26"/>
  <c r="A99" i="26"/>
  <c r="G98" i="26"/>
  <c r="F98" i="26"/>
  <c r="D98" i="26"/>
  <c r="C98" i="26"/>
  <c r="B98" i="26"/>
  <c r="A98" i="26"/>
  <c r="G97" i="26"/>
  <c r="F97" i="26"/>
  <c r="D97" i="26"/>
  <c r="C97" i="26"/>
  <c r="B97" i="26"/>
  <c r="A97" i="26"/>
  <c r="G96" i="26"/>
  <c r="F96" i="26"/>
  <c r="D96" i="26"/>
  <c r="C96" i="26"/>
  <c r="B96" i="26"/>
  <c r="A96" i="26"/>
  <c r="G95" i="26"/>
  <c r="F95" i="26"/>
  <c r="D95" i="26"/>
  <c r="C95" i="26"/>
  <c r="B95" i="26"/>
  <c r="A95" i="26"/>
  <c r="G94" i="26"/>
  <c r="F94" i="26"/>
  <c r="D94" i="26"/>
  <c r="C94" i="26"/>
  <c r="B94" i="26"/>
  <c r="A94" i="26"/>
  <c r="G93" i="26"/>
  <c r="F93" i="26"/>
  <c r="D93" i="26"/>
  <c r="C93" i="26"/>
  <c r="B93" i="26"/>
  <c r="A93" i="26"/>
  <c r="G92" i="26"/>
  <c r="F92" i="26"/>
  <c r="D92" i="26"/>
  <c r="C92" i="26"/>
  <c r="B92" i="26"/>
  <c r="A92" i="26"/>
  <c r="G91" i="26"/>
  <c r="F91" i="26"/>
  <c r="D91" i="26"/>
  <c r="C91" i="26"/>
  <c r="B91" i="26"/>
  <c r="A91" i="26"/>
  <c r="G90" i="26"/>
  <c r="F90" i="26"/>
  <c r="D90" i="26"/>
  <c r="C90" i="26"/>
  <c r="B90" i="26"/>
  <c r="A90" i="26"/>
  <c r="G89" i="26"/>
  <c r="F89" i="26"/>
  <c r="D89" i="26"/>
  <c r="C89" i="26"/>
  <c r="B89" i="26"/>
  <c r="A89" i="26"/>
  <c r="G88" i="26"/>
  <c r="F88" i="26"/>
  <c r="D88" i="26"/>
  <c r="C88" i="26"/>
  <c r="B88" i="26"/>
  <c r="A88" i="26"/>
  <c r="G87" i="26"/>
  <c r="F87" i="26"/>
  <c r="D87" i="26"/>
  <c r="C87" i="26"/>
  <c r="B87" i="26"/>
  <c r="A87" i="26"/>
  <c r="G86" i="26"/>
  <c r="F86" i="26"/>
  <c r="D86" i="26"/>
  <c r="C86" i="26"/>
  <c r="B86" i="26"/>
  <c r="A86" i="26"/>
  <c r="G85" i="26"/>
  <c r="F85" i="26"/>
  <c r="D85" i="26"/>
  <c r="C85" i="26"/>
  <c r="B85" i="26"/>
  <c r="A85" i="26"/>
  <c r="G84" i="26"/>
  <c r="F84" i="26"/>
  <c r="D84" i="26"/>
  <c r="C84" i="26"/>
  <c r="B84" i="26"/>
  <c r="A84" i="26"/>
  <c r="G83" i="26"/>
  <c r="F83" i="26"/>
  <c r="D83" i="26"/>
  <c r="C83" i="26"/>
  <c r="B83" i="26"/>
  <c r="A83" i="26"/>
  <c r="G82" i="26"/>
  <c r="F82" i="26"/>
  <c r="D82" i="26"/>
  <c r="C82" i="26"/>
  <c r="B82" i="26"/>
  <c r="A82" i="26"/>
  <c r="G81" i="26"/>
  <c r="F81" i="26"/>
  <c r="D81" i="26"/>
  <c r="C81" i="26"/>
  <c r="B81" i="26"/>
  <c r="A81" i="26"/>
  <c r="G80" i="26"/>
  <c r="F80" i="26"/>
  <c r="D80" i="26"/>
  <c r="C80" i="26"/>
  <c r="B80" i="26"/>
  <c r="A80" i="26"/>
  <c r="G79" i="26"/>
  <c r="F79" i="26"/>
  <c r="D79" i="26"/>
  <c r="C79" i="26"/>
  <c r="B79" i="26"/>
  <c r="A79" i="26"/>
  <c r="G78" i="26"/>
  <c r="F78" i="26"/>
  <c r="D78" i="26"/>
  <c r="C78" i="26"/>
  <c r="B78" i="26"/>
  <c r="A78" i="26"/>
  <c r="G77" i="26"/>
  <c r="F77" i="26"/>
  <c r="D77" i="26"/>
  <c r="C77" i="26"/>
  <c r="B77" i="26"/>
  <c r="A77" i="26"/>
  <c r="G76" i="26"/>
  <c r="F76" i="26"/>
  <c r="D76" i="26"/>
  <c r="C76" i="26"/>
  <c r="B76" i="26"/>
  <c r="A76" i="26"/>
  <c r="G75" i="26"/>
  <c r="F75" i="26"/>
  <c r="D75" i="26"/>
  <c r="C75" i="26"/>
  <c r="B75" i="26"/>
  <c r="A75" i="26"/>
  <c r="G74" i="26"/>
  <c r="F74" i="26"/>
  <c r="D74" i="26"/>
  <c r="C74" i="26"/>
  <c r="B74" i="26"/>
  <c r="A74" i="26"/>
  <c r="G73" i="26"/>
  <c r="F73" i="26"/>
  <c r="D73" i="26"/>
  <c r="C73" i="26"/>
  <c r="B73" i="26"/>
  <c r="A73" i="26"/>
  <c r="G72" i="26"/>
  <c r="F72" i="26"/>
  <c r="D72" i="26"/>
  <c r="C72" i="26"/>
  <c r="B72" i="26"/>
  <c r="A72" i="26"/>
  <c r="G71" i="26"/>
  <c r="F71" i="26"/>
  <c r="D71" i="26"/>
  <c r="C71" i="26"/>
  <c r="B71" i="26"/>
  <c r="A71" i="26"/>
  <c r="G70" i="26"/>
  <c r="F70" i="26"/>
  <c r="D70" i="26"/>
  <c r="C70" i="26"/>
  <c r="B70" i="26"/>
  <c r="A70" i="26"/>
  <c r="G69" i="26"/>
  <c r="F69" i="26"/>
  <c r="D69" i="26"/>
  <c r="C69" i="26"/>
  <c r="B69" i="26"/>
  <c r="A69" i="26"/>
  <c r="G68" i="26"/>
  <c r="F68" i="26"/>
  <c r="D68" i="26"/>
  <c r="C68" i="26"/>
  <c r="B68" i="26"/>
  <c r="A68" i="26"/>
  <c r="G67" i="26"/>
  <c r="F67" i="26"/>
  <c r="D67" i="26"/>
  <c r="C67" i="26"/>
  <c r="B67" i="26"/>
  <c r="A67" i="26"/>
  <c r="G66" i="26"/>
  <c r="F66" i="26"/>
  <c r="D66" i="26"/>
  <c r="C66" i="26"/>
  <c r="B66" i="26"/>
  <c r="A66" i="26"/>
  <c r="G65" i="26"/>
  <c r="F65" i="26"/>
  <c r="D65" i="26"/>
  <c r="C65" i="26"/>
  <c r="B65" i="26"/>
  <c r="A65" i="26"/>
  <c r="G64" i="26"/>
  <c r="F64" i="26"/>
  <c r="D64" i="26"/>
  <c r="C64" i="26"/>
  <c r="B64" i="26"/>
  <c r="A64" i="26"/>
  <c r="G63" i="26"/>
  <c r="F63" i="26"/>
  <c r="D63" i="26"/>
  <c r="C63" i="26"/>
  <c r="B63" i="26"/>
  <c r="A63" i="26"/>
  <c r="G62" i="26"/>
  <c r="F62" i="26"/>
  <c r="D62" i="26"/>
  <c r="C62" i="26"/>
  <c r="B62" i="26"/>
  <c r="A62" i="26"/>
  <c r="G61" i="26"/>
  <c r="F61" i="26"/>
  <c r="D61" i="26"/>
  <c r="C61" i="26"/>
  <c r="B61" i="26"/>
  <c r="A61" i="26"/>
  <c r="G60" i="26"/>
  <c r="F60" i="26"/>
  <c r="D60" i="26"/>
  <c r="C60" i="26"/>
  <c r="B60" i="26"/>
  <c r="A60" i="26"/>
  <c r="G59" i="26"/>
  <c r="F59" i="26"/>
  <c r="D59" i="26"/>
  <c r="C59" i="26"/>
  <c r="B59" i="26"/>
  <c r="A59" i="26"/>
  <c r="G58" i="26"/>
  <c r="F58" i="26"/>
  <c r="D58" i="26"/>
  <c r="C58" i="26"/>
  <c r="B58" i="26"/>
  <c r="A58" i="26"/>
  <c r="G57" i="26"/>
  <c r="F57" i="26"/>
  <c r="D57" i="26"/>
  <c r="C57" i="26"/>
  <c r="B57" i="26"/>
  <c r="A57" i="26"/>
  <c r="G56" i="26"/>
  <c r="F56" i="26"/>
  <c r="D56" i="26"/>
  <c r="C56" i="26"/>
  <c r="B56" i="26"/>
  <c r="A56" i="26"/>
  <c r="G55" i="26"/>
  <c r="F55" i="26"/>
  <c r="D55" i="26"/>
  <c r="C55" i="26"/>
  <c r="B55" i="26"/>
  <c r="A55" i="26"/>
  <c r="G54" i="26"/>
  <c r="F54" i="26"/>
  <c r="D54" i="26"/>
  <c r="C54" i="26"/>
  <c r="B54" i="26"/>
  <c r="A54" i="26"/>
  <c r="G53" i="26"/>
  <c r="F53" i="26"/>
  <c r="D53" i="26"/>
  <c r="C53" i="26"/>
  <c r="B53" i="26"/>
  <c r="A53" i="26"/>
  <c r="G52" i="26"/>
  <c r="F52" i="26"/>
  <c r="D52" i="26"/>
  <c r="C52" i="26"/>
  <c r="B52" i="26"/>
  <c r="A52" i="26"/>
  <c r="G51" i="26"/>
  <c r="F51" i="26"/>
  <c r="D51" i="26"/>
  <c r="C51" i="26"/>
  <c r="B51" i="26"/>
  <c r="A51" i="26"/>
  <c r="G50" i="26"/>
  <c r="F50" i="26"/>
  <c r="D50" i="26"/>
  <c r="C50" i="26"/>
  <c r="B50" i="26"/>
  <c r="A50" i="26"/>
  <c r="G49" i="26"/>
  <c r="F49" i="26"/>
  <c r="D49" i="26"/>
  <c r="C49" i="26"/>
  <c r="B49" i="26"/>
  <c r="A49" i="26"/>
  <c r="G48" i="26"/>
  <c r="F48" i="26"/>
  <c r="D48" i="26"/>
  <c r="C48" i="26"/>
  <c r="B48" i="26"/>
  <c r="A48" i="26"/>
  <c r="G47" i="26"/>
  <c r="F47" i="26"/>
  <c r="D47" i="26"/>
  <c r="C47" i="26"/>
  <c r="B47" i="26"/>
  <c r="A47" i="26"/>
  <c r="G46" i="26"/>
  <c r="F46" i="26"/>
  <c r="D46" i="26"/>
  <c r="C46" i="26"/>
  <c r="B46" i="26"/>
  <c r="A46" i="26"/>
  <c r="G45" i="26"/>
  <c r="F45" i="26"/>
  <c r="D45" i="26"/>
  <c r="C45" i="26"/>
  <c r="B45" i="26"/>
  <c r="A45" i="26"/>
  <c r="G44" i="26"/>
  <c r="F44" i="26"/>
  <c r="D44" i="26"/>
  <c r="C44" i="26"/>
  <c r="B44" i="26"/>
  <c r="A44" i="26"/>
  <c r="G43" i="26"/>
  <c r="F43" i="26"/>
  <c r="D43" i="26"/>
  <c r="C43" i="26"/>
  <c r="B43" i="26"/>
  <c r="A43" i="26"/>
  <c r="G42" i="26"/>
  <c r="F42" i="26"/>
  <c r="D42" i="26"/>
  <c r="C42" i="26"/>
  <c r="B42" i="26"/>
  <c r="A42" i="26"/>
  <c r="G41" i="26"/>
  <c r="F41" i="26"/>
  <c r="D41" i="26"/>
  <c r="C41" i="26"/>
  <c r="B41" i="26"/>
  <c r="A41" i="26"/>
  <c r="G40" i="26"/>
  <c r="F40" i="26"/>
  <c r="D40" i="26"/>
  <c r="C40" i="26"/>
  <c r="B40" i="26"/>
  <c r="A40" i="26"/>
  <c r="G39" i="26"/>
  <c r="F39" i="26"/>
  <c r="D39" i="26"/>
  <c r="C39" i="26"/>
  <c r="B39" i="26"/>
  <c r="A39" i="26"/>
  <c r="G38" i="26"/>
  <c r="F38" i="26"/>
  <c r="D38" i="26"/>
  <c r="C38" i="26"/>
  <c r="B38" i="26"/>
  <c r="A38" i="26"/>
  <c r="G37" i="26"/>
  <c r="F37" i="26"/>
  <c r="D37" i="26"/>
  <c r="C37" i="26"/>
  <c r="B37" i="26"/>
  <c r="A37" i="26"/>
  <c r="G36" i="26"/>
  <c r="F36" i="26"/>
  <c r="D36" i="26"/>
  <c r="C36" i="26"/>
  <c r="B36" i="26"/>
  <c r="A36" i="26"/>
  <c r="G35" i="26"/>
  <c r="F35" i="26"/>
  <c r="D35" i="26"/>
  <c r="C35" i="26"/>
  <c r="B35" i="26"/>
  <c r="A35" i="26"/>
  <c r="G34" i="26"/>
  <c r="F34" i="26"/>
  <c r="D34" i="26"/>
  <c r="C34" i="26"/>
  <c r="B34" i="26"/>
  <c r="A34" i="26"/>
  <c r="G33" i="26"/>
  <c r="F33" i="26"/>
  <c r="D33" i="26"/>
  <c r="C33" i="26"/>
  <c r="B33" i="26"/>
  <c r="A33" i="26"/>
  <c r="G32" i="26"/>
  <c r="F32" i="26"/>
  <c r="D32" i="26"/>
  <c r="C32" i="26"/>
  <c r="B32" i="26"/>
  <c r="A32" i="26"/>
  <c r="G31" i="26"/>
  <c r="F31" i="26"/>
  <c r="D31" i="26"/>
  <c r="C31" i="26"/>
  <c r="B31" i="26"/>
  <c r="A31" i="26"/>
  <c r="G30" i="26"/>
  <c r="F30" i="26"/>
  <c r="D30" i="26"/>
  <c r="C30" i="26"/>
  <c r="B30" i="26"/>
  <c r="A30" i="26"/>
  <c r="G29" i="26"/>
  <c r="F29" i="26"/>
  <c r="D29" i="26"/>
  <c r="C29" i="26"/>
  <c r="B29" i="26"/>
  <c r="A29" i="26"/>
  <c r="G28" i="26"/>
  <c r="F28" i="26"/>
  <c r="D28" i="26"/>
  <c r="C28" i="26"/>
  <c r="B28" i="26"/>
  <c r="A28" i="26"/>
  <c r="G27" i="26"/>
  <c r="F27" i="26"/>
  <c r="D27" i="26"/>
  <c r="C27" i="26"/>
  <c r="B27" i="26"/>
  <c r="A27" i="26"/>
  <c r="G26" i="26"/>
  <c r="F26" i="26"/>
  <c r="D26" i="26"/>
  <c r="C26" i="26"/>
  <c r="B26" i="26"/>
  <c r="A26" i="26"/>
  <c r="G25" i="26"/>
  <c r="F25" i="26"/>
  <c r="D25" i="26"/>
  <c r="C25" i="26"/>
  <c r="B25" i="26"/>
  <c r="A25" i="26"/>
  <c r="G24" i="26"/>
  <c r="F24" i="26"/>
  <c r="D24" i="26"/>
  <c r="C24" i="26"/>
  <c r="B24" i="26"/>
  <c r="A24" i="26"/>
  <c r="G23" i="26"/>
  <c r="F23" i="26"/>
  <c r="D23" i="26"/>
  <c r="C23" i="26"/>
  <c r="B23" i="26"/>
  <c r="A23" i="26"/>
  <c r="G22" i="26"/>
  <c r="F22" i="26"/>
  <c r="D22" i="26"/>
  <c r="C22" i="26"/>
  <c r="B22" i="26"/>
  <c r="A22" i="26"/>
  <c r="G21" i="26"/>
  <c r="F21" i="26"/>
  <c r="D21" i="26"/>
  <c r="C21" i="26"/>
  <c r="B21" i="26"/>
  <c r="A21" i="26"/>
  <c r="G20" i="26"/>
  <c r="F20" i="26"/>
  <c r="D20" i="26"/>
  <c r="C20" i="26"/>
  <c r="B20" i="26"/>
  <c r="A20" i="26"/>
  <c r="G19" i="26"/>
  <c r="F19" i="26"/>
  <c r="D19" i="26"/>
  <c r="C19" i="26"/>
  <c r="B19" i="26"/>
  <c r="A19" i="26"/>
  <c r="G18" i="26"/>
  <c r="F18" i="26"/>
  <c r="D18" i="26"/>
  <c r="C18" i="26"/>
  <c r="B18" i="26"/>
  <c r="A18" i="26"/>
  <c r="G17" i="26"/>
  <c r="F17" i="26"/>
  <c r="D17" i="26"/>
  <c r="C17" i="26"/>
  <c r="B17" i="26"/>
  <c r="A17" i="26"/>
  <c r="G16" i="26"/>
  <c r="F16" i="26"/>
  <c r="D16" i="26"/>
  <c r="C16" i="26"/>
  <c r="B16" i="26"/>
  <c r="A16" i="26"/>
  <c r="G15" i="26"/>
  <c r="F15" i="26"/>
  <c r="D15" i="26"/>
  <c r="C15" i="26"/>
  <c r="B15" i="26"/>
  <c r="A15" i="26"/>
  <c r="G14" i="26"/>
  <c r="F14" i="26"/>
  <c r="D14" i="26"/>
  <c r="C14" i="26"/>
  <c r="B14" i="26"/>
  <c r="A14" i="26"/>
  <c r="G13" i="26"/>
  <c r="F13" i="26"/>
  <c r="D13" i="26"/>
  <c r="C13" i="26"/>
  <c r="B13" i="26"/>
  <c r="A13" i="26"/>
  <c r="G12" i="26"/>
  <c r="F12" i="26"/>
  <c r="D12" i="26"/>
  <c r="C12" i="26"/>
  <c r="B12" i="26"/>
  <c r="A12" i="26"/>
  <c r="G11" i="26"/>
  <c r="F11" i="26"/>
  <c r="D11" i="26"/>
  <c r="C11" i="26"/>
  <c r="B11" i="26"/>
  <c r="A11" i="26"/>
  <c r="G10" i="26"/>
  <c r="F10" i="26"/>
  <c r="D10" i="26"/>
  <c r="C10" i="26"/>
  <c r="B10" i="26"/>
  <c r="A10" i="26"/>
  <c r="G9" i="26"/>
  <c r="F9" i="26"/>
  <c r="D9" i="26"/>
  <c r="C9" i="26"/>
  <c r="B9" i="26"/>
  <c r="A9" i="26"/>
  <c r="G8" i="26"/>
  <c r="F8" i="26"/>
  <c r="D8" i="26"/>
  <c r="C8" i="26"/>
  <c r="B8" i="26"/>
  <c r="A8" i="26"/>
  <c r="G7" i="26"/>
  <c r="F7" i="26"/>
  <c r="D7" i="26"/>
  <c r="C7" i="26"/>
  <c r="B7" i="26"/>
  <c r="A7" i="26"/>
  <c r="G6" i="26"/>
  <c r="F6" i="26"/>
  <c r="D6" i="26"/>
  <c r="C6" i="26"/>
  <c r="B6" i="26"/>
  <c r="A6" i="26"/>
  <c r="G5" i="26"/>
  <c r="F5" i="26"/>
  <c r="D5" i="26"/>
  <c r="C5" i="26"/>
  <c r="B5" i="26"/>
  <c r="A5" i="26"/>
  <c r="G4" i="26"/>
  <c r="F4" i="26"/>
  <c r="D4" i="26"/>
  <c r="C4" i="26"/>
  <c r="B4" i="26"/>
  <c r="A4" i="26"/>
  <c r="G3" i="26"/>
  <c r="F3" i="26"/>
  <c r="D3" i="26"/>
  <c r="C3" i="26"/>
  <c r="B3" i="26"/>
  <c r="A3" i="26"/>
  <c r="G2" i="26"/>
  <c r="F2" i="26"/>
  <c r="D2" i="26"/>
  <c r="C2" i="26"/>
  <c r="B2" i="26"/>
  <c r="A2" i="26"/>
  <c r="L16" i="37" l="1"/>
  <c r="W11" i="37"/>
  <c r="N11" i="37"/>
  <c r="E11" i="37"/>
  <c r="M26" i="36"/>
  <c r="I26" i="36"/>
  <c r="N16" i="36"/>
  <c r="D16" i="36"/>
  <c r="F6" i="36"/>
  <c r="O6" i="35"/>
  <c r="N11" i="36" l="1"/>
  <c r="L16" i="36"/>
  <c r="H6" i="36"/>
  <c r="J21" i="36"/>
  <c r="H29" i="28"/>
  <c r="O40" i="28"/>
  <c r="H11" i="35"/>
  <c r="BE13" i="40"/>
  <c r="CG13" i="40"/>
  <c r="AX25" i="40"/>
  <c r="BZ25" i="40"/>
  <c r="G10" i="36"/>
  <c r="O13" i="36"/>
  <c r="O15" i="36"/>
  <c r="K3" i="36"/>
  <c r="I21" i="36"/>
  <c r="H23" i="28"/>
  <c r="Q4" i="37"/>
  <c r="L6" i="36"/>
  <c r="F16" i="36"/>
  <c r="L26" i="36"/>
  <c r="Q9" i="37"/>
  <c r="J10" i="37"/>
  <c r="J12" i="37"/>
  <c r="AX13" i="40"/>
  <c r="G24" i="36"/>
  <c r="NH7" i="40"/>
  <c r="M6" i="36"/>
  <c r="K10" i="36"/>
  <c r="O35" i="27"/>
  <c r="J22" i="35"/>
  <c r="M26" i="35"/>
  <c r="Q24" i="35"/>
  <c r="O14" i="36"/>
  <c r="J15" i="37"/>
  <c r="E6" i="35"/>
  <c r="N6" i="35"/>
  <c r="X15" i="35"/>
  <c r="W6" i="37"/>
  <c r="L11" i="37"/>
  <c r="U11" i="37"/>
  <c r="D16" i="35"/>
  <c r="M16" i="35"/>
  <c r="V16" i="35"/>
  <c r="F11" i="37"/>
  <c r="O11" i="37"/>
  <c r="X11" i="37"/>
  <c r="AA4" i="38"/>
  <c r="T5" i="38"/>
  <c r="M8" i="38"/>
  <c r="T15" i="38"/>
  <c r="Q19" i="35"/>
  <c r="X20" i="35"/>
  <c r="S26" i="35"/>
  <c r="G11" i="37"/>
  <c r="P11" i="37"/>
  <c r="D11" i="35"/>
  <c r="M11" i="35"/>
  <c r="V11" i="35"/>
  <c r="J8" i="35"/>
  <c r="P11" i="35"/>
  <c r="X13" i="35"/>
  <c r="K26" i="35"/>
  <c r="L11" i="36"/>
  <c r="I16" i="36"/>
  <c r="D26" i="36"/>
  <c r="J16" i="36"/>
  <c r="I11" i="37"/>
  <c r="S11" i="37"/>
  <c r="AC7" i="40"/>
  <c r="IS7" i="40"/>
  <c r="O11" i="27"/>
  <c r="H5" i="27"/>
  <c r="AX5" i="28"/>
  <c r="X12" i="35"/>
  <c r="I21" i="35"/>
  <c r="S21" i="35"/>
  <c r="J18" i="35"/>
  <c r="T26" i="35"/>
  <c r="Q23" i="35"/>
  <c r="J11" i="36"/>
  <c r="K9" i="36"/>
  <c r="G19" i="36"/>
  <c r="K22" i="36"/>
  <c r="D11" i="37"/>
  <c r="M11" i="37"/>
  <c r="V11" i="37"/>
  <c r="Q10" i="37"/>
  <c r="K16" i="37"/>
  <c r="T16" i="37"/>
  <c r="J13" i="37"/>
  <c r="CU7" i="40"/>
  <c r="DW7" i="40"/>
  <c r="EY7" i="40"/>
  <c r="GA7" i="40"/>
  <c r="DP13" i="40"/>
  <c r="ER13" i="40"/>
  <c r="FT13" i="40"/>
  <c r="GV13" i="40"/>
  <c r="AD68" i="27"/>
  <c r="H45" i="28"/>
  <c r="W6" i="35"/>
  <c r="J5" i="35"/>
  <c r="I16" i="35"/>
  <c r="K21" i="35"/>
  <c r="U26" i="35"/>
  <c r="J23" i="35"/>
  <c r="J25" i="35"/>
  <c r="F11" i="36"/>
  <c r="G13" i="36"/>
  <c r="J8" i="37"/>
  <c r="T11" i="38"/>
  <c r="M12" i="38"/>
  <c r="T14" i="38"/>
  <c r="T16" i="38"/>
  <c r="CG7" i="40"/>
  <c r="AC13" i="40"/>
  <c r="DB13" i="40"/>
  <c r="AC31" i="40"/>
  <c r="BE31" i="40"/>
  <c r="AC11" i="27"/>
  <c r="O11" i="28"/>
  <c r="AJ17" i="28"/>
  <c r="G6" i="35"/>
  <c r="J14" i="35"/>
  <c r="X14" i="35"/>
  <c r="E26" i="35"/>
  <c r="K19" i="36"/>
  <c r="N26" i="36"/>
  <c r="Q2" i="37"/>
  <c r="M5" i="38"/>
  <c r="T7" i="38"/>
  <c r="AA9" i="38"/>
  <c r="T10" i="38"/>
  <c r="M11" i="38"/>
  <c r="V25" i="40"/>
  <c r="H5" i="28"/>
  <c r="K13" i="36"/>
  <c r="K15" i="36"/>
  <c r="O18" i="36"/>
  <c r="G20" i="36"/>
  <c r="H11" i="37"/>
  <c r="R11" i="37"/>
  <c r="Q8" i="37"/>
  <c r="J9" i="37"/>
  <c r="AA13" i="38"/>
  <c r="AA14" i="38"/>
  <c r="CN7" i="40"/>
  <c r="EK7" i="40"/>
  <c r="GO7" i="40"/>
  <c r="LD7" i="40"/>
  <c r="LY7" i="40"/>
  <c r="NA7" i="40"/>
  <c r="FF13" i="40"/>
  <c r="KP13" i="40"/>
  <c r="LR13" i="40"/>
  <c r="MT13" i="40"/>
  <c r="O25" i="40"/>
  <c r="AQ23" i="27"/>
  <c r="H52" i="27"/>
  <c r="P68" i="27"/>
  <c r="AR68" i="27"/>
  <c r="E16" i="35"/>
  <c r="N16" i="35"/>
  <c r="W16" i="35"/>
  <c r="Q20" i="35"/>
  <c r="X25" i="35"/>
  <c r="O8" i="36"/>
  <c r="H26" i="36"/>
  <c r="O23" i="36"/>
  <c r="J4" i="37"/>
  <c r="KW7" i="40"/>
  <c r="JU13" i="40"/>
  <c r="O17" i="27"/>
  <c r="AC23" i="27"/>
  <c r="O29" i="27"/>
  <c r="V35" i="27"/>
  <c r="H47" i="27"/>
  <c r="X10" i="35"/>
  <c r="H11" i="36"/>
  <c r="Q3" i="37"/>
  <c r="R6" i="37"/>
  <c r="Q5" i="37"/>
  <c r="K11" i="37"/>
  <c r="T11" i="37"/>
  <c r="HJ7" i="40"/>
  <c r="IL7" i="40"/>
  <c r="JN7" i="40"/>
  <c r="KP7" i="40"/>
  <c r="IE13" i="40"/>
  <c r="JG13" i="40"/>
  <c r="JN13" i="40"/>
  <c r="X8" i="35"/>
  <c r="X17" i="35"/>
  <c r="Q18" i="35"/>
  <c r="J24" i="35"/>
  <c r="O19" i="36"/>
  <c r="O25" i="36"/>
  <c r="F6" i="37"/>
  <c r="O6" i="37"/>
  <c r="J14" i="37"/>
  <c r="T12" i="38"/>
  <c r="AA12" i="38"/>
  <c r="M15" i="38"/>
  <c r="HJ13" i="40"/>
  <c r="U16" i="37"/>
  <c r="H17" i="27"/>
  <c r="AJ17" i="27"/>
  <c r="H23" i="27"/>
  <c r="AJ23" i="27"/>
  <c r="O41" i="27"/>
  <c r="H62" i="27"/>
  <c r="AC5" i="28"/>
  <c r="H11" i="28"/>
  <c r="O23" i="28"/>
  <c r="P6" i="35"/>
  <c r="Q4" i="35"/>
  <c r="F11" i="35"/>
  <c r="O11" i="35"/>
  <c r="J10" i="35"/>
  <c r="F16" i="35"/>
  <c r="O16" i="35"/>
  <c r="J13" i="35"/>
  <c r="L21" i="35"/>
  <c r="T21" i="35"/>
  <c r="G26" i="35"/>
  <c r="O26" i="35"/>
  <c r="W26" i="35"/>
  <c r="I6" i="36"/>
  <c r="O3" i="36"/>
  <c r="O5" i="36"/>
  <c r="M11" i="36"/>
  <c r="K8" i="36"/>
  <c r="O9" i="36"/>
  <c r="M16" i="36"/>
  <c r="K14" i="36"/>
  <c r="G15" i="36"/>
  <c r="L21" i="36"/>
  <c r="G18" i="36"/>
  <c r="O20" i="36"/>
  <c r="K23" i="36"/>
  <c r="O24" i="36"/>
  <c r="K25" i="36"/>
  <c r="H6" i="37"/>
  <c r="J3" i="37"/>
  <c r="Q7" i="37"/>
  <c r="E16" i="37"/>
  <c r="M16" i="37"/>
  <c r="V16" i="37"/>
  <c r="M2" i="38"/>
  <c r="AA6" i="38"/>
  <c r="M13" i="38"/>
  <c r="AA15" i="38"/>
  <c r="AA17" i="38"/>
  <c r="H7" i="40"/>
  <c r="HC7" i="40"/>
  <c r="IE7" i="40"/>
  <c r="V13" i="40"/>
  <c r="DI13" i="40"/>
  <c r="EK13" i="40"/>
  <c r="HX13" i="40"/>
  <c r="IZ13" i="40"/>
  <c r="KI13" i="40"/>
  <c r="AQ25" i="40"/>
  <c r="BS25" i="40"/>
  <c r="V31" i="40"/>
  <c r="AX31" i="40"/>
  <c r="BL31" i="40"/>
  <c r="N26" i="35"/>
  <c r="P6" i="37"/>
  <c r="AC5" i="27"/>
  <c r="AJ11" i="27"/>
  <c r="V29" i="27"/>
  <c r="H57" i="27"/>
  <c r="AK68" i="27"/>
  <c r="BE5" i="28"/>
  <c r="H17" i="28"/>
  <c r="H40" i="28"/>
  <c r="H6" i="35"/>
  <c r="R6" i="35"/>
  <c r="J4" i="35"/>
  <c r="G11" i="35"/>
  <c r="X9" i="35"/>
  <c r="G16" i="35"/>
  <c r="P16" i="35"/>
  <c r="D21" i="35"/>
  <c r="M21" i="35"/>
  <c r="U21" i="35"/>
  <c r="R21" i="35"/>
  <c r="H26" i="35"/>
  <c r="P26" i="35"/>
  <c r="X24" i="35"/>
  <c r="J6" i="36"/>
  <c r="G3" i="36"/>
  <c r="K4" i="36"/>
  <c r="D11" i="36"/>
  <c r="G9" i="36"/>
  <c r="E16" i="36"/>
  <c r="M21" i="36"/>
  <c r="K18" i="36"/>
  <c r="E26" i="36"/>
  <c r="I6" i="37"/>
  <c r="J7" i="37"/>
  <c r="F16" i="37"/>
  <c r="N16" i="37"/>
  <c r="W16" i="37"/>
  <c r="AA3" i="38"/>
  <c r="T4" i="38"/>
  <c r="M7" i="38"/>
  <c r="T9" i="38"/>
  <c r="M16" i="38"/>
  <c r="AJ7" i="40"/>
  <c r="BE7" i="40"/>
  <c r="JG7" i="40"/>
  <c r="KI7" i="40"/>
  <c r="LR7" i="40"/>
  <c r="MT7" i="40"/>
  <c r="BZ13" i="40"/>
  <c r="FM13" i="40"/>
  <c r="LK13" i="40"/>
  <c r="MM13" i="40"/>
  <c r="NO13" i="40"/>
  <c r="H25" i="40"/>
  <c r="CG31" i="40"/>
  <c r="F6" i="35"/>
  <c r="F26" i="35"/>
  <c r="G4" i="36"/>
  <c r="G6" i="37"/>
  <c r="AC17" i="27"/>
  <c r="BE23" i="27"/>
  <c r="H35" i="27"/>
  <c r="V5" i="28"/>
  <c r="AJ5" i="28"/>
  <c r="AC11" i="28"/>
  <c r="O17" i="28"/>
  <c r="H34" i="28"/>
  <c r="I6" i="35"/>
  <c r="S6" i="35"/>
  <c r="X3" i="35"/>
  <c r="R11" i="35"/>
  <c r="Q9" i="35"/>
  <c r="H16" i="35"/>
  <c r="R16" i="35"/>
  <c r="E21" i="35"/>
  <c r="N21" i="35"/>
  <c r="V21" i="35"/>
  <c r="X19" i="35"/>
  <c r="I26" i="35"/>
  <c r="Q22" i="35"/>
  <c r="X23" i="35"/>
  <c r="Q25" i="35"/>
  <c r="K2" i="36"/>
  <c r="E11" i="36"/>
  <c r="O12" i="36"/>
  <c r="O16" i="36" s="1"/>
  <c r="D21" i="36"/>
  <c r="N21" i="36"/>
  <c r="F26" i="36"/>
  <c r="K6" i="37"/>
  <c r="S6" i="37"/>
  <c r="G16" i="37"/>
  <c r="O16" i="37"/>
  <c r="X16" i="37"/>
  <c r="D16" i="37"/>
  <c r="M4" i="38"/>
  <c r="AA8" i="38"/>
  <c r="M10" i="38"/>
  <c r="T17" i="38"/>
  <c r="V7" i="40"/>
  <c r="BL7" i="40"/>
  <c r="DI7" i="40"/>
  <c r="HX7" i="40"/>
  <c r="O13" i="40"/>
  <c r="AQ13" i="40"/>
  <c r="ED13" i="40"/>
  <c r="HQ13" i="40"/>
  <c r="IS13" i="40"/>
  <c r="KB13" i="40"/>
  <c r="LD13" i="40"/>
  <c r="AJ25" i="40"/>
  <c r="BL25" i="40"/>
  <c r="O31" i="40"/>
  <c r="AQ31" i="40"/>
  <c r="BZ31" i="40"/>
  <c r="E11" i="35"/>
  <c r="Q10" i="35"/>
  <c r="X6" i="37"/>
  <c r="NH13" i="40"/>
  <c r="V5" i="27"/>
  <c r="H11" i="27"/>
  <c r="V23" i="27"/>
  <c r="H29" i="27"/>
  <c r="AC29" i="27"/>
  <c r="H41" i="27"/>
  <c r="V47" i="27"/>
  <c r="I68" i="27"/>
  <c r="AC17" i="28"/>
  <c r="V29" i="28"/>
  <c r="K6" i="35"/>
  <c r="T6" i="35"/>
  <c r="Q3" i="35"/>
  <c r="I11" i="35"/>
  <c r="S11" i="35"/>
  <c r="J9" i="35"/>
  <c r="S16" i="35"/>
  <c r="Q15" i="35"/>
  <c r="F21" i="35"/>
  <c r="O21" i="35"/>
  <c r="W21" i="35"/>
  <c r="J20" i="35"/>
  <c r="R26" i="35"/>
  <c r="G5" i="36"/>
  <c r="G12" i="36"/>
  <c r="E21" i="36"/>
  <c r="L6" i="37"/>
  <c r="T6" i="37"/>
  <c r="H16" i="37"/>
  <c r="P16" i="37"/>
  <c r="Q15" i="37"/>
  <c r="AA5" i="38"/>
  <c r="T6" i="38"/>
  <c r="M9" i="38"/>
  <c r="AX7" i="40"/>
  <c r="BZ7" i="40"/>
  <c r="DP7" i="40"/>
  <c r="ER7" i="40"/>
  <c r="FM7" i="40"/>
  <c r="FT7" i="40"/>
  <c r="IZ7" i="40"/>
  <c r="KB7" i="40"/>
  <c r="LK7" i="40"/>
  <c r="MM7" i="40"/>
  <c r="BS13" i="40"/>
  <c r="CU13" i="40"/>
  <c r="GH13" i="40"/>
  <c r="MF13" i="40"/>
  <c r="BS31" i="40"/>
  <c r="N11" i="35"/>
  <c r="Q13" i="35"/>
  <c r="G25" i="36"/>
  <c r="T2" i="38"/>
  <c r="AJ31" i="40"/>
  <c r="V11" i="27"/>
  <c r="V17" i="27"/>
  <c r="AX23" i="27"/>
  <c r="AJ35" i="27"/>
  <c r="W68" i="27"/>
  <c r="O5" i="28"/>
  <c r="AQ5" i="28"/>
  <c r="L6" i="35"/>
  <c r="U6" i="35"/>
  <c r="J3" i="35"/>
  <c r="X5" i="35"/>
  <c r="K11" i="35"/>
  <c r="T11" i="35"/>
  <c r="K16" i="35"/>
  <c r="T16" i="35"/>
  <c r="J15" i="35"/>
  <c r="G21" i="35"/>
  <c r="P21" i="35"/>
  <c r="X18" i="35"/>
  <c r="D6" i="36"/>
  <c r="H16" i="36"/>
  <c r="G14" i="36"/>
  <c r="G16" i="36" s="1"/>
  <c r="F21" i="36"/>
  <c r="K20" i="36"/>
  <c r="K24" i="36"/>
  <c r="D6" i="37"/>
  <c r="M6" i="37"/>
  <c r="U6" i="37"/>
  <c r="I16" i="37"/>
  <c r="R16" i="37"/>
  <c r="Q14" i="37"/>
  <c r="AA2" i="38"/>
  <c r="T3" i="38"/>
  <c r="M6" i="38"/>
  <c r="T8" i="38"/>
  <c r="M14" i="38"/>
  <c r="M17" i="38"/>
  <c r="O7" i="40"/>
  <c r="DB7" i="40"/>
  <c r="ED7" i="40"/>
  <c r="GV7" i="40"/>
  <c r="HQ7" i="40"/>
  <c r="H13" i="40"/>
  <c r="AJ13" i="40"/>
  <c r="DW13" i="40"/>
  <c r="EY13" i="40"/>
  <c r="GO13" i="40"/>
  <c r="IL13" i="40"/>
  <c r="KW13" i="40"/>
  <c r="AC25" i="40"/>
  <c r="BE25" i="40"/>
  <c r="H31" i="40"/>
  <c r="X4" i="35"/>
  <c r="W11" i="35"/>
  <c r="V26" i="35"/>
  <c r="O5" i="27"/>
  <c r="O23" i="27"/>
  <c r="AC35" i="27"/>
  <c r="O47" i="27"/>
  <c r="V11" i="28"/>
  <c r="V17" i="28"/>
  <c r="O29" i="28"/>
  <c r="D6" i="35"/>
  <c r="M6" i="35"/>
  <c r="V6" i="35"/>
  <c r="Q5" i="35"/>
  <c r="L11" i="35"/>
  <c r="U11" i="35"/>
  <c r="Q8" i="35"/>
  <c r="L16" i="35"/>
  <c r="U16" i="35"/>
  <c r="Q14" i="35"/>
  <c r="H21" i="35"/>
  <c r="Q17" i="35"/>
  <c r="Q21" i="35" s="1"/>
  <c r="J19" i="35"/>
  <c r="D26" i="35"/>
  <c r="L26" i="35"/>
  <c r="E6" i="36"/>
  <c r="N6" i="36"/>
  <c r="O4" i="36"/>
  <c r="K5" i="36"/>
  <c r="I11" i="36"/>
  <c r="G8" i="36"/>
  <c r="O10" i="36"/>
  <c r="H21" i="36"/>
  <c r="J26" i="36"/>
  <c r="G23" i="36"/>
  <c r="E6" i="37"/>
  <c r="N6" i="37"/>
  <c r="V6" i="37"/>
  <c r="J5" i="37"/>
  <c r="S16" i="37"/>
  <c r="Q13" i="37"/>
  <c r="M3" i="38"/>
  <c r="AA7" i="38"/>
  <c r="AA10" i="38"/>
  <c r="AA11" i="38"/>
  <c r="T13" i="38"/>
  <c r="AA16" i="38"/>
  <c r="AQ7" i="40"/>
  <c r="BS7" i="40"/>
  <c r="FF7" i="40"/>
  <c r="GH7" i="40"/>
  <c r="JU7" i="40"/>
  <c r="MF7" i="40"/>
  <c r="NO7" i="40"/>
  <c r="BL13" i="40"/>
  <c r="CN13" i="40"/>
  <c r="GA13" i="40"/>
  <c r="HC13" i="40"/>
  <c r="LY13" i="40"/>
  <c r="NA13" i="40"/>
  <c r="CG25" i="40"/>
  <c r="X7" i="35"/>
  <c r="Q12" i="35"/>
  <c r="J17" i="35"/>
  <c r="J2" i="37"/>
  <c r="X2" i="35"/>
  <c r="Q7" i="35"/>
  <c r="J12" i="35"/>
  <c r="K7" i="36"/>
  <c r="G17" i="36"/>
  <c r="O17" i="36"/>
  <c r="Q2" i="35"/>
  <c r="J7" i="35"/>
  <c r="J2" i="35"/>
  <c r="G2" i="36"/>
  <c r="O2" i="36"/>
  <c r="K12" i="36"/>
  <c r="G22" i="36"/>
  <c r="O22" i="36"/>
  <c r="X22" i="35"/>
  <c r="G7" i="36"/>
  <c r="O7" i="36"/>
  <c r="K17" i="36"/>
  <c r="Q12" i="37"/>
  <c r="Q11" i="37" l="1"/>
  <c r="X26" i="35"/>
  <c r="J11" i="37"/>
  <c r="Q6" i="37"/>
  <c r="K16" i="36"/>
  <c r="J26" i="35"/>
  <c r="J16" i="37"/>
  <c r="J11" i="35"/>
  <c r="J6" i="37"/>
  <c r="G11" i="36"/>
  <c r="G6" i="36"/>
  <c r="X11" i="35"/>
  <c r="X21" i="35"/>
  <c r="O26" i="36"/>
  <c r="K26" i="36"/>
  <c r="K6" i="36"/>
  <c r="X16" i="35"/>
  <c r="G21" i="36"/>
  <c r="Q26" i="35"/>
  <c r="O21" i="36"/>
  <c r="Q16" i="35"/>
  <c r="G26" i="36"/>
  <c r="J21" i="35"/>
  <c r="Q6" i="35"/>
  <c r="Q16" i="37"/>
  <c r="J16" i="35"/>
  <c r="K21" i="36"/>
  <c r="Q11" i="35"/>
  <c r="K11" i="36"/>
  <c r="O6" i="36"/>
  <c r="O11" i="36"/>
  <c r="J6" i="35"/>
  <c r="X6" i="35"/>
  <c r="J563" i="18"/>
  <c r="I563" i="18"/>
  <c r="H563" i="18"/>
  <c r="G563" i="18"/>
  <c r="F563" i="18"/>
  <c r="E563" i="18"/>
  <c r="J562" i="18"/>
  <c r="I562" i="18"/>
  <c r="H562" i="18"/>
  <c r="G562" i="18"/>
  <c r="F562" i="18"/>
  <c r="E562" i="18"/>
  <c r="J561" i="18"/>
  <c r="I561" i="18"/>
  <c r="H561" i="18"/>
  <c r="G561" i="18"/>
  <c r="F561" i="18"/>
  <c r="E561" i="18"/>
  <c r="J560" i="18"/>
  <c r="I560" i="18"/>
  <c r="H560" i="18"/>
  <c r="G560" i="18"/>
  <c r="F560" i="18"/>
  <c r="E560" i="18"/>
  <c r="J559" i="18"/>
  <c r="I559" i="18"/>
  <c r="H559" i="18"/>
  <c r="G559" i="18"/>
  <c r="F559" i="18"/>
  <c r="E559" i="18"/>
  <c r="K558" i="18"/>
  <c r="K557" i="18"/>
  <c r="K556" i="18"/>
  <c r="K555" i="18"/>
  <c r="K554" i="18"/>
  <c r="C554" i="18"/>
  <c r="B554" i="18"/>
  <c r="A554" i="18"/>
  <c r="K553" i="18"/>
  <c r="K552" i="18"/>
  <c r="K551" i="18"/>
  <c r="K550" i="18"/>
  <c r="K549" i="18"/>
  <c r="C549" i="18"/>
  <c r="B549" i="18"/>
  <c r="A549" i="18"/>
  <c r="K548" i="18"/>
  <c r="K547" i="18"/>
  <c r="K546" i="18"/>
  <c r="K545" i="18"/>
  <c r="K544" i="18"/>
  <c r="C544" i="18"/>
  <c r="B544" i="18"/>
  <c r="A544" i="18"/>
  <c r="K543" i="18"/>
  <c r="K542" i="18"/>
  <c r="K541" i="18"/>
  <c r="K540" i="18"/>
  <c r="K539" i="18"/>
  <c r="C539" i="18"/>
  <c r="B539" i="18"/>
  <c r="A539" i="18"/>
  <c r="K538" i="18"/>
  <c r="K537" i="18"/>
  <c r="K536" i="18"/>
  <c r="K535" i="18"/>
  <c r="K534" i="18"/>
  <c r="C534" i="18"/>
  <c r="B534" i="18"/>
  <c r="A534" i="18"/>
  <c r="K533" i="18"/>
  <c r="K532" i="18"/>
  <c r="K531" i="18"/>
  <c r="K530" i="18"/>
  <c r="K529" i="18"/>
  <c r="C529" i="18"/>
  <c r="B529" i="18"/>
  <c r="A529" i="18"/>
  <c r="K528" i="18"/>
  <c r="K527" i="18"/>
  <c r="K526" i="18"/>
  <c r="K525" i="18"/>
  <c r="K524" i="18"/>
  <c r="C524" i="18"/>
  <c r="B524" i="18"/>
  <c r="A524" i="18"/>
  <c r="K523" i="18"/>
  <c r="K522" i="18"/>
  <c r="K521" i="18"/>
  <c r="K520" i="18"/>
  <c r="K519" i="18"/>
  <c r="C519" i="18"/>
  <c r="B519" i="18"/>
  <c r="A519" i="18"/>
  <c r="K518" i="18"/>
  <c r="K517" i="18"/>
  <c r="K516" i="18"/>
  <c r="K515" i="18"/>
  <c r="K514" i="18"/>
  <c r="C514" i="18"/>
  <c r="B514" i="18"/>
  <c r="A514" i="18"/>
  <c r="K513" i="18"/>
  <c r="K512" i="18"/>
  <c r="K511" i="18"/>
  <c r="K510" i="18"/>
  <c r="K509" i="18"/>
  <c r="C509" i="18"/>
  <c r="B509" i="18"/>
  <c r="A509" i="18"/>
  <c r="K508" i="18"/>
  <c r="K563" i="18" s="1"/>
  <c r="K507" i="18"/>
  <c r="K506" i="18"/>
  <c r="K561" i="18" s="1"/>
  <c r="K505" i="18"/>
  <c r="K560" i="18" s="1"/>
  <c r="K504" i="18"/>
  <c r="K559" i="18" s="1"/>
  <c r="C504" i="18"/>
  <c r="B504" i="18"/>
  <c r="A504" i="18"/>
  <c r="K503" i="18"/>
  <c r="K502" i="18"/>
  <c r="K501" i="18"/>
  <c r="K500" i="18"/>
  <c r="K499" i="18"/>
  <c r="C499" i="18"/>
  <c r="B499" i="18"/>
  <c r="A499" i="18"/>
  <c r="K498" i="18"/>
  <c r="K497" i="18"/>
  <c r="K496" i="18"/>
  <c r="K495" i="18"/>
  <c r="K494" i="18"/>
  <c r="C494" i="18"/>
  <c r="B494" i="18"/>
  <c r="A494" i="18"/>
  <c r="K493" i="18"/>
  <c r="K492" i="18"/>
  <c r="K491" i="18"/>
  <c r="K490" i="18"/>
  <c r="K489" i="18"/>
  <c r="C489" i="18"/>
  <c r="B489" i="18"/>
  <c r="A489" i="18"/>
  <c r="K488" i="18"/>
  <c r="K487" i="18"/>
  <c r="K486" i="18"/>
  <c r="K485" i="18"/>
  <c r="K484" i="18"/>
  <c r="C484" i="18"/>
  <c r="B484" i="18"/>
  <c r="A484" i="18"/>
  <c r="K483" i="18"/>
  <c r="K482" i="18"/>
  <c r="K481" i="18"/>
  <c r="K480" i="18"/>
  <c r="K479" i="18"/>
  <c r="C479" i="18"/>
  <c r="B479" i="18"/>
  <c r="A479" i="18"/>
  <c r="K478" i="18"/>
  <c r="K477" i="18"/>
  <c r="K476" i="18"/>
  <c r="K475" i="18"/>
  <c r="K474" i="18"/>
  <c r="C474" i="18"/>
  <c r="B474" i="18"/>
  <c r="A474" i="18"/>
  <c r="K473" i="18"/>
  <c r="K472" i="18"/>
  <c r="K471" i="18"/>
  <c r="K470" i="18"/>
  <c r="K469" i="18"/>
  <c r="C469" i="18"/>
  <c r="B469" i="18"/>
  <c r="A469" i="18"/>
  <c r="K468" i="18"/>
  <c r="K467" i="18"/>
  <c r="K466" i="18"/>
  <c r="K465" i="18"/>
  <c r="K464" i="18"/>
  <c r="C464" i="18"/>
  <c r="B464" i="18"/>
  <c r="A464" i="18"/>
  <c r="K463" i="18"/>
  <c r="K462" i="18"/>
  <c r="K461" i="18"/>
  <c r="K460" i="18"/>
  <c r="K459" i="18"/>
  <c r="C459" i="18"/>
  <c r="B459" i="18"/>
  <c r="A459" i="18"/>
  <c r="K458" i="18"/>
  <c r="K457" i="18"/>
  <c r="K456" i="18"/>
  <c r="K455" i="18"/>
  <c r="K454" i="18"/>
  <c r="C454" i="18"/>
  <c r="B454" i="18"/>
  <c r="A454" i="18"/>
  <c r="K453" i="18"/>
  <c r="K452" i="18"/>
  <c r="K451" i="18"/>
  <c r="K450" i="18"/>
  <c r="K449" i="18"/>
  <c r="C449" i="18"/>
  <c r="B449" i="18"/>
  <c r="A449" i="18"/>
  <c r="K448" i="18"/>
  <c r="K447" i="18"/>
  <c r="K446" i="18"/>
  <c r="K445" i="18"/>
  <c r="K444" i="18"/>
  <c r="C444" i="18"/>
  <c r="B444" i="18"/>
  <c r="A444" i="18"/>
  <c r="K443" i="18"/>
  <c r="K442" i="18"/>
  <c r="K441" i="18"/>
  <c r="K440" i="18"/>
  <c r="K439" i="18"/>
  <c r="C439" i="18"/>
  <c r="B439" i="18"/>
  <c r="A439" i="18"/>
  <c r="K438" i="18"/>
  <c r="K437" i="18"/>
  <c r="K436" i="18"/>
  <c r="K435" i="18"/>
  <c r="K434" i="18"/>
  <c r="C434" i="18"/>
  <c r="B434" i="18"/>
  <c r="A434" i="18"/>
  <c r="K433" i="18"/>
  <c r="K432" i="18"/>
  <c r="K431" i="18"/>
  <c r="K430" i="18"/>
  <c r="K429" i="18"/>
  <c r="C429" i="18"/>
  <c r="B429" i="18"/>
  <c r="A429" i="18"/>
  <c r="K428" i="18"/>
  <c r="K427" i="18"/>
  <c r="K426" i="18"/>
  <c r="K425" i="18"/>
  <c r="K424" i="18"/>
  <c r="C424" i="18"/>
  <c r="B424" i="18"/>
  <c r="A424" i="18"/>
  <c r="K423" i="18"/>
  <c r="K422" i="18"/>
  <c r="K421" i="18"/>
  <c r="K420" i="18"/>
  <c r="K419" i="18"/>
  <c r="C419" i="18"/>
  <c r="B419" i="18"/>
  <c r="A419" i="18"/>
  <c r="K418" i="18"/>
  <c r="K417" i="18"/>
  <c r="K416" i="18"/>
  <c r="K415" i="18"/>
  <c r="K414" i="18"/>
  <c r="C414" i="18"/>
  <c r="B414" i="18"/>
  <c r="A414" i="18"/>
  <c r="K413" i="18"/>
  <c r="K412" i="18"/>
  <c r="K411" i="18"/>
  <c r="K410" i="18"/>
  <c r="K409" i="18"/>
  <c r="C409" i="18"/>
  <c r="B409" i="18"/>
  <c r="A409" i="18"/>
  <c r="K408" i="18"/>
  <c r="K407" i="18"/>
  <c r="K406" i="18"/>
  <c r="K405" i="18"/>
  <c r="K404" i="18"/>
  <c r="C404" i="18"/>
  <c r="B404" i="18"/>
  <c r="A404" i="18"/>
  <c r="K403" i="18"/>
  <c r="K402" i="18"/>
  <c r="K401" i="18"/>
  <c r="K400" i="18"/>
  <c r="K399" i="18"/>
  <c r="C399" i="18"/>
  <c r="B399" i="18"/>
  <c r="A399" i="18"/>
  <c r="K398" i="18"/>
  <c r="K397" i="18"/>
  <c r="K396" i="18"/>
  <c r="K395" i="18"/>
  <c r="K394" i="18"/>
  <c r="C394" i="18"/>
  <c r="B394" i="18"/>
  <c r="A394" i="18"/>
  <c r="K393" i="18"/>
  <c r="K392" i="18"/>
  <c r="K391" i="18"/>
  <c r="K390" i="18"/>
  <c r="K389" i="18"/>
  <c r="C389" i="18"/>
  <c r="B389" i="18"/>
  <c r="A389" i="18"/>
  <c r="K388" i="18"/>
  <c r="K387" i="18"/>
  <c r="K386" i="18"/>
  <c r="K385" i="18"/>
  <c r="K384" i="18"/>
  <c r="C384" i="18"/>
  <c r="B384" i="18"/>
  <c r="A384" i="18"/>
  <c r="K383" i="18"/>
  <c r="K382" i="18"/>
  <c r="K381" i="18"/>
  <c r="K380" i="18"/>
  <c r="K379" i="18"/>
  <c r="C379" i="18"/>
  <c r="B379" i="18"/>
  <c r="A379" i="18"/>
  <c r="K378" i="18"/>
  <c r="K377" i="18"/>
  <c r="K376" i="18"/>
  <c r="K375" i="18"/>
  <c r="K374" i="18"/>
  <c r="C374" i="18"/>
  <c r="B374" i="18"/>
  <c r="A374" i="18"/>
  <c r="K373" i="18"/>
  <c r="K372" i="18"/>
  <c r="K371" i="18"/>
  <c r="K370" i="18"/>
  <c r="K369" i="18"/>
  <c r="C369" i="18"/>
  <c r="B369" i="18"/>
  <c r="A369" i="18"/>
  <c r="K368" i="18"/>
  <c r="K367" i="18"/>
  <c r="K366" i="18"/>
  <c r="K365" i="18"/>
  <c r="K364" i="18"/>
  <c r="C364" i="18"/>
  <c r="B364" i="18"/>
  <c r="A364" i="18"/>
  <c r="K363" i="18"/>
  <c r="K362" i="18"/>
  <c r="K361" i="18"/>
  <c r="K360" i="18"/>
  <c r="K359" i="18"/>
  <c r="C359" i="18"/>
  <c r="B359" i="18"/>
  <c r="A359" i="18"/>
  <c r="K358" i="18"/>
  <c r="K357" i="18"/>
  <c r="K356" i="18"/>
  <c r="K355" i="18"/>
  <c r="K354" i="18"/>
  <c r="C354" i="18"/>
  <c r="B354" i="18"/>
  <c r="A354" i="18"/>
  <c r="K353" i="18"/>
  <c r="K352" i="18"/>
  <c r="K351" i="18"/>
  <c r="K350" i="18"/>
  <c r="K349" i="18"/>
  <c r="C349" i="18"/>
  <c r="B349" i="18"/>
  <c r="A349" i="18"/>
  <c r="K348" i="18"/>
  <c r="K347" i="18"/>
  <c r="K346" i="18"/>
  <c r="K345" i="18"/>
  <c r="K344" i="18"/>
  <c r="C344" i="18"/>
  <c r="B344" i="18"/>
  <c r="A344" i="18"/>
  <c r="K343" i="18"/>
  <c r="K342" i="18"/>
  <c r="K341" i="18"/>
  <c r="K340" i="18"/>
  <c r="K339" i="18"/>
  <c r="C339" i="18"/>
  <c r="B339" i="18"/>
  <c r="A339" i="18"/>
  <c r="K338" i="18"/>
  <c r="K337" i="18"/>
  <c r="K336" i="18"/>
  <c r="K335" i="18"/>
  <c r="K334" i="18"/>
  <c r="C334" i="18"/>
  <c r="B334" i="18"/>
  <c r="A334" i="18"/>
  <c r="K333" i="18"/>
  <c r="K332" i="18"/>
  <c r="K331" i="18"/>
  <c r="K330" i="18"/>
  <c r="K329" i="18"/>
  <c r="C329" i="18"/>
  <c r="B329" i="18"/>
  <c r="A329" i="18"/>
  <c r="K328" i="18"/>
  <c r="K327" i="18"/>
  <c r="K326" i="18"/>
  <c r="K325" i="18"/>
  <c r="K324" i="18"/>
  <c r="C324" i="18"/>
  <c r="B324" i="18"/>
  <c r="A324" i="18"/>
  <c r="K323" i="18"/>
  <c r="K322" i="18"/>
  <c r="K321" i="18"/>
  <c r="K320" i="18"/>
  <c r="K319" i="18"/>
  <c r="C319" i="18"/>
  <c r="B319" i="18"/>
  <c r="A319" i="18"/>
  <c r="K318" i="18"/>
  <c r="K317" i="18"/>
  <c r="K316" i="18"/>
  <c r="K315" i="18"/>
  <c r="K314" i="18"/>
  <c r="C314" i="18"/>
  <c r="B314" i="18"/>
  <c r="A314" i="18"/>
  <c r="K313" i="18"/>
  <c r="K312" i="18"/>
  <c r="K311" i="18"/>
  <c r="K310" i="18"/>
  <c r="K309" i="18"/>
  <c r="C309" i="18"/>
  <c r="B309" i="18"/>
  <c r="A309" i="18"/>
  <c r="K308" i="18"/>
  <c r="K307" i="18"/>
  <c r="K306" i="18"/>
  <c r="K305" i="18"/>
  <c r="K304" i="18"/>
  <c r="C304" i="18"/>
  <c r="B304" i="18"/>
  <c r="A304" i="18"/>
  <c r="K303" i="18"/>
  <c r="K302" i="18"/>
  <c r="K301" i="18"/>
  <c r="K300" i="18"/>
  <c r="K299" i="18"/>
  <c r="C299" i="18"/>
  <c r="B299" i="18"/>
  <c r="A299" i="18"/>
  <c r="K298" i="18"/>
  <c r="K297" i="18"/>
  <c r="K296" i="18"/>
  <c r="K295" i="18"/>
  <c r="K294" i="18"/>
  <c r="C294" i="18"/>
  <c r="B294" i="18"/>
  <c r="A294" i="18"/>
  <c r="K293" i="18"/>
  <c r="K292" i="18"/>
  <c r="K291" i="18"/>
  <c r="K290" i="18"/>
  <c r="K289" i="18"/>
  <c r="C289" i="18"/>
  <c r="B289" i="18"/>
  <c r="A289" i="18"/>
  <c r="K288" i="18"/>
  <c r="K287" i="18"/>
  <c r="K286" i="18"/>
  <c r="K285" i="18"/>
  <c r="K284" i="18"/>
  <c r="C284" i="18"/>
  <c r="B284" i="18"/>
  <c r="A284" i="18"/>
  <c r="K283" i="18"/>
  <c r="K282" i="18"/>
  <c r="K281" i="18"/>
  <c r="K280" i="18"/>
  <c r="K279" i="18"/>
  <c r="C279" i="18"/>
  <c r="B279" i="18"/>
  <c r="A279" i="18"/>
  <c r="K278" i="18"/>
  <c r="K277" i="18"/>
  <c r="K276" i="18"/>
  <c r="K275" i="18"/>
  <c r="K274" i="18"/>
  <c r="C274" i="18"/>
  <c r="B274" i="18"/>
  <c r="A274" i="18"/>
  <c r="K273" i="18"/>
  <c r="K272" i="18"/>
  <c r="K271" i="18"/>
  <c r="K270" i="18"/>
  <c r="K269" i="18"/>
  <c r="C269" i="18"/>
  <c r="B269" i="18"/>
  <c r="A269" i="18"/>
  <c r="K268" i="18"/>
  <c r="K267" i="18"/>
  <c r="K266" i="18"/>
  <c r="K265" i="18"/>
  <c r="K264" i="18"/>
  <c r="C264" i="18"/>
  <c r="B264" i="18"/>
  <c r="A264" i="18"/>
  <c r="K263" i="18"/>
  <c r="K262" i="18"/>
  <c r="K261" i="18"/>
  <c r="K260" i="18"/>
  <c r="K259" i="18"/>
  <c r="C259" i="18"/>
  <c r="B259" i="18"/>
  <c r="A259" i="18"/>
  <c r="K258" i="18"/>
  <c r="K257" i="18"/>
  <c r="K256" i="18"/>
  <c r="K255" i="18"/>
  <c r="K254" i="18"/>
  <c r="C254" i="18"/>
  <c r="B254" i="18"/>
  <c r="A254" i="18"/>
  <c r="K253" i="18"/>
  <c r="K252" i="18"/>
  <c r="K251" i="18"/>
  <c r="K250" i="18"/>
  <c r="K249" i="18"/>
  <c r="C249" i="18"/>
  <c r="B249" i="18"/>
  <c r="A249" i="18"/>
  <c r="K248" i="18"/>
  <c r="K247" i="18"/>
  <c r="K246" i="18"/>
  <c r="K245" i="18"/>
  <c r="K244" i="18"/>
  <c r="C244" i="18"/>
  <c r="B244" i="18"/>
  <c r="A244" i="18"/>
  <c r="K243" i="18"/>
  <c r="K242" i="18"/>
  <c r="K241" i="18"/>
  <c r="K240" i="18"/>
  <c r="K239" i="18"/>
  <c r="C239" i="18"/>
  <c r="B239" i="18"/>
  <c r="A239" i="18"/>
  <c r="K238" i="18"/>
  <c r="K237" i="18"/>
  <c r="K236" i="18"/>
  <c r="K235" i="18"/>
  <c r="K234" i="18"/>
  <c r="C234" i="18"/>
  <c r="B234" i="18"/>
  <c r="A234" i="18"/>
  <c r="K233" i="18"/>
  <c r="K232" i="18"/>
  <c r="K231" i="18"/>
  <c r="K230" i="18"/>
  <c r="K229" i="18"/>
  <c r="C229" i="18"/>
  <c r="B229" i="18"/>
  <c r="A229" i="18"/>
  <c r="K228" i="18"/>
  <c r="K227" i="18"/>
  <c r="K226" i="18"/>
  <c r="K225" i="18"/>
  <c r="K224" i="18"/>
  <c r="C224" i="18"/>
  <c r="B224" i="18"/>
  <c r="A224" i="18"/>
  <c r="K223" i="18"/>
  <c r="K222" i="18"/>
  <c r="K221" i="18"/>
  <c r="K220" i="18"/>
  <c r="K219" i="18"/>
  <c r="C219" i="18"/>
  <c r="B219" i="18"/>
  <c r="A219" i="18"/>
  <c r="K218" i="18"/>
  <c r="K217" i="18"/>
  <c r="K216" i="18"/>
  <c r="K215" i="18"/>
  <c r="K214" i="18"/>
  <c r="C214" i="18"/>
  <c r="B214" i="18"/>
  <c r="A214" i="18"/>
  <c r="K213" i="18"/>
  <c r="K212" i="18"/>
  <c r="K211" i="18"/>
  <c r="K210" i="18"/>
  <c r="K209" i="18"/>
  <c r="C209" i="18"/>
  <c r="B209" i="18"/>
  <c r="A209" i="18"/>
  <c r="K208" i="18"/>
  <c r="K207" i="18"/>
  <c r="K206" i="18"/>
  <c r="K205" i="18"/>
  <c r="K204" i="18"/>
  <c r="C204" i="18"/>
  <c r="B204" i="18"/>
  <c r="A204" i="18"/>
  <c r="K203" i="18"/>
  <c r="K202" i="18"/>
  <c r="K201" i="18"/>
  <c r="K200" i="18"/>
  <c r="K199" i="18"/>
  <c r="C199" i="18"/>
  <c r="B199" i="18"/>
  <c r="A199" i="18"/>
  <c r="K198" i="18"/>
  <c r="K197" i="18"/>
  <c r="K196" i="18"/>
  <c r="K195" i="18"/>
  <c r="K194" i="18"/>
  <c r="C194" i="18"/>
  <c r="B194" i="18"/>
  <c r="A194" i="18"/>
  <c r="K193" i="18"/>
  <c r="K192" i="18"/>
  <c r="K191" i="18"/>
  <c r="K190" i="18"/>
  <c r="K189" i="18"/>
  <c r="C189" i="18"/>
  <c r="B189" i="18"/>
  <c r="A189" i="18"/>
  <c r="K188" i="18"/>
  <c r="K187" i="18"/>
  <c r="K186" i="18"/>
  <c r="K185" i="18"/>
  <c r="K184" i="18"/>
  <c r="C184" i="18"/>
  <c r="B184" i="18"/>
  <c r="A184" i="18"/>
  <c r="K183" i="18"/>
  <c r="K182" i="18"/>
  <c r="K181" i="18"/>
  <c r="K180" i="18"/>
  <c r="K179" i="18"/>
  <c r="C179" i="18"/>
  <c r="B179" i="18"/>
  <c r="A179" i="18"/>
  <c r="K178" i="18"/>
  <c r="K177" i="18"/>
  <c r="K176" i="18"/>
  <c r="K175" i="18"/>
  <c r="K174" i="18"/>
  <c r="C174" i="18"/>
  <c r="B174" i="18"/>
  <c r="A174" i="18"/>
  <c r="K173" i="18"/>
  <c r="K172" i="18"/>
  <c r="K171" i="18"/>
  <c r="K170" i="18"/>
  <c r="K169" i="18"/>
  <c r="C169" i="18"/>
  <c r="B169" i="18"/>
  <c r="A169" i="18"/>
  <c r="K168" i="18"/>
  <c r="K167" i="18"/>
  <c r="K166" i="18"/>
  <c r="K165" i="18"/>
  <c r="K164" i="18"/>
  <c r="C164" i="18"/>
  <c r="B164" i="18"/>
  <c r="A164" i="18"/>
  <c r="K163" i="18"/>
  <c r="K162" i="18"/>
  <c r="K161" i="18"/>
  <c r="K160" i="18"/>
  <c r="K159" i="18"/>
  <c r="C159" i="18"/>
  <c r="B159" i="18"/>
  <c r="A159" i="18"/>
  <c r="K158" i="18"/>
  <c r="K157" i="18"/>
  <c r="K156" i="18"/>
  <c r="K155" i="18"/>
  <c r="K154" i="18"/>
  <c r="C154" i="18"/>
  <c r="B154" i="18"/>
  <c r="A154" i="18"/>
  <c r="K153" i="18"/>
  <c r="K152" i="18"/>
  <c r="K151" i="18"/>
  <c r="K150" i="18"/>
  <c r="K149" i="18"/>
  <c r="C149" i="18"/>
  <c r="B149" i="18"/>
  <c r="A149" i="18"/>
  <c r="K148" i="18"/>
  <c r="K147" i="18"/>
  <c r="K146" i="18"/>
  <c r="K145" i="18"/>
  <c r="K144" i="18"/>
  <c r="C144" i="18"/>
  <c r="B144" i="18"/>
  <c r="A144" i="18"/>
  <c r="K143" i="18"/>
  <c r="K142" i="18"/>
  <c r="K141" i="18"/>
  <c r="K140" i="18"/>
  <c r="K139" i="18"/>
  <c r="C139" i="18"/>
  <c r="B139" i="18"/>
  <c r="A139" i="18"/>
  <c r="K138" i="18"/>
  <c r="K137" i="18"/>
  <c r="K136" i="18"/>
  <c r="K135" i="18"/>
  <c r="K134" i="18"/>
  <c r="C134" i="18"/>
  <c r="B134" i="18"/>
  <c r="A134" i="18"/>
  <c r="K133" i="18"/>
  <c r="K132" i="18"/>
  <c r="K131" i="18"/>
  <c r="K130" i="18"/>
  <c r="K129" i="18"/>
  <c r="C129" i="18"/>
  <c r="B129" i="18"/>
  <c r="A129" i="18"/>
  <c r="K128" i="18"/>
  <c r="K127" i="18"/>
  <c r="K126" i="18"/>
  <c r="K125" i="18"/>
  <c r="K124" i="18"/>
  <c r="C124" i="18"/>
  <c r="B124" i="18"/>
  <c r="C27" i="34" s="1"/>
  <c r="A124" i="18"/>
  <c r="B27" i="34" s="1"/>
  <c r="K123" i="18"/>
  <c r="K122" i="18"/>
  <c r="K121" i="18"/>
  <c r="K120" i="18"/>
  <c r="K119" i="18"/>
  <c r="C119" i="18"/>
  <c r="B119" i="18"/>
  <c r="C26" i="34" s="1"/>
  <c r="A119" i="18"/>
  <c r="B26" i="34" s="1"/>
  <c r="K118" i="18"/>
  <c r="K117" i="18"/>
  <c r="K116" i="18"/>
  <c r="K115" i="18"/>
  <c r="K114" i="18"/>
  <c r="C114" i="18"/>
  <c r="B114" i="18"/>
  <c r="C25" i="34" s="1"/>
  <c r="A114" i="18"/>
  <c r="B25" i="34" s="1"/>
  <c r="K113" i="18"/>
  <c r="K112" i="18"/>
  <c r="K111" i="18"/>
  <c r="K110" i="18"/>
  <c r="K109" i="18"/>
  <c r="C109" i="18"/>
  <c r="B109" i="18"/>
  <c r="C24" i="34" s="1"/>
  <c r="A109" i="18"/>
  <c r="B24" i="34" s="1"/>
  <c r="K108" i="18"/>
  <c r="K107" i="18"/>
  <c r="K106" i="18"/>
  <c r="K105" i="18"/>
  <c r="K104" i="18"/>
  <c r="C104" i="18"/>
  <c r="D23" i="34" s="1"/>
  <c r="K103" i="18"/>
  <c r="K102" i="18"/>
  <c r="K562" i="18" s="1"/>
  <c r="K101" i="18"/>
  <c r="K100" i="18"/>
  <c r="K99" i="18"/>
  <c r="C99" i="18"/>
  <c r="B99" i="18"/>
  <c r="A99" i="18"/>
  <c r="K98" i="18"/>
  <c r="K97" i="18"/>
  <c r="K96" i="18"/>
  <c r="K95" i="18"/>
  <c r="K94" i="18"/>
  <c r="C94" i="18"/>
  <c r="B94" i="18"/>
  <c r="A94" i="18"/>
  <c r="K93" i="18"/>
  <c r="K92" i="18"/>
  <c r="K91" i="18"/>
  <c r="K90" i="18"/>
  <c r="K89" i="18"/>
  <c r="C89" i="18"/>
  <c r="B89" i="18"/>
  <c r="A89" i="18"/>
  <c r="K88" i="18"/>
  <c r="K87" i="18"/>
  <c r="K86" i="18"/>
  <c r="K85" i="18"/>
  <c r="K84" i="18"/>
  <c r="C84" i="18"/>
  <c r="B84" i="18"/>
  <c r="A84" i="18"/>
  <c r="K83" i="18"/>
  <c r="K82" i="18"/>
  <c r="K81" i="18"/>
  <c r="K80" i="18"/>
  <c r="K79" i="18"/>
  <c r="C79" i="18"/>
  <c r="B79" i="18"/>
  <c r="A79" i="18"/>
  <c r="K78" i="18"/>
  <c r="K77" i="18"/>
  <c r="K76" i="18"/>
  <c r="K75" i="18"/>
  <c r="K74" i="18"/>
  <c r="C74" i="18"/>
  <c r="B74" i="18"/>
  <c r="A74" i="18"/>
  <c r="K73" i="18"/>
  <c r="K72" i="18"/>
  <c r="K70" i="18"/>
  <c r="K69" i="18"/>
  <c r="C69" i="18"/>
  <c r="B69" i="18"/>
  <c r="A69" i="18"/>
  <c r="K68" i="18"/>
  <c r="K67" i="18"/>
  <c r="K66" i="18"/>
  <c r="K65" i="18"/>
  <c r="K64" i="18"/>
  <c r="C64" i="18"/>
  <c r="B64" i="18"/>
  <c r="A64" i="18"/>
  <c r="K63" i="18"/>
  <c r="K62" i="18"/>
  <c r="K60" i="18"/>
  <c r="C59" i="18"/>
  <c r="B59" i="18"/>
  <c r="A59" i="18"/>
  <c r="K58" i="18"/>
  <c r="K57" i="18"/>
  <c r="K56" i="18"/>
  <c r="K55" i="18"/>
  <c r="K54" i="18"/>
  <c r="C54" i="18"/>
  <c r="B54" i="18"/>
  <c r="A54" i="18"/>
  <c r="K53" i="18"/>
  <c r="K52" i="18"/>
  <c r="K51" i="18"/>
  <c r="K50" i="18"/>
  <c r="K49" i="18"/>
  <c r="C49" i="18"/>
  <c r="B49" i="18"/>
  <c r="A49" i="18"/>
  <c r="K48" i="18"/>
  <c r="K47" i="18"/>
  <c r="K46" i="18"/>
  <c r="K45" i="18"/>
  <c r="K44" i="18"/>
  <c r="C44" i="18"/>
  <c r="B44" i="18"/>
  <c r="A44" i="18"/>
  <c r="K43" i="18"/>
  <c r="K42" i="18"/>
  <c r="K41" i="18"/>
  <c r="K40" i="18"/>
  <c r="K39" i="18"/>
  <c r="C39" i="18"/>
  <c r="B39" i="18"/>
  <c r="A39" i="18"/>
  <c r="K38" i="18"/>
  <c r="K37" i="18"/>
  <c r="K36" i="18"/>
  <c r="K35" i="18"/>
  <c r="K34" i="18"/>
  <c r="C34" i="18"/>
  <c r="B34" i="18"/>
  <c r="A34" i="18"/>
  <c r="K33" i="18"/>
  <c r="K32" i="18"/>
  <c r="K31" i="18"/>
  <c r="K30" i="18"/>
  <c r="K29" i="18"/>
  <c r="C29" i="18"/>
  <c r="B29" i="18"/>
  <c r="A29" i="18"/>
  <c r="K28" i="18"/>
  <c r="K27" i="18"/>
  <c r="K26" i="18"/>
  <c r="K25" i="18"/>
  <c r="K24" i="18"/>
  <c r="C24" i="18"/>
  <c r="B24" i="18"/>
  <c r="A24" i="18"/>
  <c r="K23" i="18"/>
  <c r="K22" i="18"/>
  <c r="K21" i="18"/>
  <c r="K20" i="18"/>
  <c r="K19" i="18"/>
  <c r="C19" i="18"/>
  <c r="B19" i="18"/>
  <c r="A19" i="18"/>
  <c r="K18" i="18"/>
  <c r="K17" i="18"/>
  <c r="K16" i="18"/>
  <c r="K15" i="18"/>
  <c r="K14" i="18"/>
  <c r="C14" i="18"/>
  <c r="B14" i="18"/>
  <c r="A14" i="18"/>
  <c r="K13" i="18"/>
  <c r="K12" i="18"/>
  <c r="K11" i="18"/>
  <c r="K10" i="18"/>
  <c r="K9" i="18"/>
  <c r="C9" i="18"/>
  <c r="B9" i="18"/>
  <c r="A9" i="18"/>
  <c r="B3" i="18"/>
  <c r="P230" i="17"/>
  <c r="O230" i="17"/>
  <c r="N230" i="17"/>
  <c r="E9" i="8" s="1"/>
  <c r="M230" i="17"/>
  <c r="L230" i="17"/>
  <c r="K230" i="17"/>
  <c r="J230" i="17"/>
  <c r="I230" i="17"/>
  <c r="F9" i="8" s="1"/>
  <c r="H230" i="17"/>
  <c r="G230" i="17"/>
  <c r="F230" i="17"/>
  <c r="G243" i="5" s="1"/>
  <c r="E230" i="17"/>
  <c r="Q229" i="17"/>
  <c r="Q228" i="17"/>
  <c r="C228" i="17"/>
  <c r="B228" i="17"/>
  <c r="A228" i="17"/>
  <c r="Q227" i="17"/>
  <c r="Q226" i="17"/>
  <c r="C226" i="17"/>
  <c r="B226" i="17"/>
  <c r="A226" i="17"/>
  <c r="Q225" i="17"/>
  <c r="Q224" i="17"/>
  <c r="C224" i="17"/>
  <c r="B224" i="17"/>
  <c r="A224" i="17"/>
  <c r="Q223" i="17"/>
  <c r="Q222" i="17"/>
  <c r="C222" i="17"/>
  <c r="B222" i="17"/>
  <c r="A222" i="17"/>
  <c r="Q221" i="17"/>
  <c r="Q220" i="17"/>
  <c r="C220" i="17"/>
  <c r="B220" i="17"/>
  <c r="A220" i="17"/>
  <c r="Q219" i="17"/>
  <c r="Q218" i="17"/>
  <c r="C218" i="17"/>
  <c r="B218" i="17"/>
  <c r="A218" i="17"/>
  <c r="Q217" i="17"/>
  <c r="Q216" i="17"/>
  <c r="C216" i="17"/>
  <c r="B216" i="17"/>
  <c r="A216" i="17"/>
  <c r="Q215" i="17"/>
  <c r="Q214" i="17"/>
  <c r="C214" i="17"/>
  <c r="B214" i="17"/>
  <c r="A214" i="17"/>
  <c r="Q213" i="17"/>
  <c r="Q212" i="17"/>
  <c r="C212" i="17"/>
  <c r="B212" i="17"/>
  <c r="A212" i="17"/>
  <c r="Q211" i="17"/>
  <c r="Q210" i="17"/>
  <c r="C210" i="17"/>
  <c r="B210" i="17"/>
  <c r="A210" i="17"/>
  <c r="Q209" i="17"/>
  <c r="Q208" i="17"/>
  <c r="C208" i="17"/>
  <c r="B208" i="17"/>
  <c r="A208" i="17"/>
  <c r="Q207" i="17"/>
  <c r="Q206" i="17"/>
  <c r="C206" i="17"/>
  <c r="B206" i="17"/>
  <c r="A206" i="17"/>
  <c r="Q205" i="17"/>
  <c r="Q204" i="17"/>
  <c r="C204" i="17"/>
  <c r="B204" i="17"/>
  <c r="A204" i="17"/>
  <c r="Q203" i="17"/>
  <c r="Q202" i="17"/>
  <c r="C202" i="17"/>
  <c r="B202" i="17"/>
  <c r="A202" i="17"/>
  <c r="Q201" i="17"/>
  <c r="Q200" i="17"/>
  <c r="C200" i="17"/>
  <c r="B200" i="17"/>
  <c r="A200" i="17"/>
  <c r="Q199" i="17"/>
  <c r="Q198" i="17"/>
  <c r="C198" i="17"/>
  <c r="B198" i="17"/>
  <c r="A198" i="17"/>
  <c r="Q197" i="17"/>
  <c r="Q196" i="17"/>
  <c r="C196" i="17"/>
  <c r="B196" i="17"/>
  <c r="A196" i="17"/>
  <c r="Q195" i="17"/>
  <c r="Q194" i="17"/>
  <c r="C194" i="17"/>
  <c r="B194" i="17"/>
  <c r="A194" i="17"/>
  <c r="Q193" i="17"/>
  <c r="Q192" i="17"/>
  <c r="C192" i="17"/>
  <c r="B192" i="17"/>
  <c r="A192" i="17"/>
  <c r="Q191" i="17"/>
  <c r="Q190" i="17"/>
  <c r="C190" i="17"/>
  <c r="B190" i="17"/>
  <c r="A190" i="17"/>
  <c r="Q189" i="17"/>
  <c r="Q188" i="17"/>
  <c r="C188" i="17"/>
  <c r="B188" i="17"/>
  <c r="A188" i="17"/>
  <c r="Q187" i="17"/>
  <c r="Q186" i="17"/>
  <c r="C186" i="17"/>
  <c r="B186" i="17"/>
  <c r="A186" i="17"/>
  <c r="Q185" i="17"/>
  <c r="Q184" i="17"/>
  <c r="C184" i="17"/>
  <c r="B184" i="17"/>
  <c r="A184" i="17"/>
  <c r="Q183" i="17"/>
  <c r="Q182" i="17"/>
  <c r="C182" i="17"/>
  <c r="B182" i="17"/>
  <c r="A182" i="17"/>
  <c r="Q181" i="17"/>
  <c r="Q180" i="17"/>
  <c r="C180" i="17"/>
  <c r="B180" i="17"/>
  <c r="A180" i="17"/>
  <c r="Q179" i="17"/>
  <c r="Q178" i="17"/>
  <c r="C178" i="17"/>
  <c r="B178" i="17"/>
  <c r="A178" i="17"/>
  <c r="Q177" i="17"/>
  <c r="Q176" i="17"/>
  <c r="C176" i="17"/>
  <c r="B176" i="17"/>
  <c r="A176" i="17"/>
  <c r="Q175" i="17"/>
  <c r="Q174" i="17"/>
  <c r="C174" i="17"/>
  <c r="B174" i="17"/>
  <c r="A174" i="17"/>
  <c r="Q173" i="17"/>
  <c r="Q172" i="17"/>
  <c r="C172" i="17"/>
  <c r="B172" i="17"/>
  <c r="A172" i="17"/>
  <c r="Q171" i="17"/>
  <c r="Q170" i="17"/>
  <c r="C170" i="17"/>
  <c r="B170" i="17"/>
  <c r="A170" i="17"/>
  <c r="Q169" i="17"/>
  <c r="Q168" i="17"/>
  <c r="C168" i="17"/>
  <c r="B168" i="17"/>
  <c r="A168" i="17"/>
  <c r="Q167" i="17"/>
  <c r="Q166" i="17"/>
  <c r="C166" i="17"/>
  <c r="B166" i="17"/>
  <c r="A166" i="17"/>
  <c r="Q165" i="17"/>
  <c r="Q164" i="17"/>
  <c r="C164" i="17"/>
  <c r="B164" i="17"/>
  <c r="A164" i="17"/>
  <c r="Q163" i="17"/>
  <c r="Q162" i="17"/>
  <c r="C162" i="17"/>
  <c r="B162" i="17"/>
  <c r="A162" i="17"/>
  <c r="Q161" i="17"/>
  <c r="Q160" i="17"/>
  <c r="C160" i="17"/>
  <c r="B160" i="17"/>
  <c r="A160" i="17"/>
  <c r="Q159" i="17"/>
  <c r="Q158" i="17"/>
  <c r="C158" i="17"/>
  <c r="B158" i="17"/>
  <c r="A158" i="17"/>
  <c r="Q157" i="17"/>
  <c r="Q156" i="17"/>
  <c r="C156" i="17"/>
  <c r="B156" i="17"/>
  <c r="A156" i="17"/>
  <c r="Q155" i="17"/>
  <c r="Q154" i="17"/>
  <c r="C154" i="17"/>
  <c r="B154" i="17"/>
  <c r="A154" i="17"/>
  <c r="Q153" i="17"/>
  <c r="Q152" i="17"/>
  <c r="C152" i="17"/>
  <c r="B152" i="17"/>
  <c r="A152" i="17"/>
  <c r="Q151" i="17"/>
  <c r="Q150" i="17"/>
  <c r="C150" i="17"/>
  <c r="B150" i="17"/>
  <c r="A150" i="17"/>
  <c r="Q149" i="17"/>
  <c r="Q148" i="17"/>
  <c r="C148" i="17"/>
  <c r="B148" i="17"/>
  <c r="A148" i="17"/>
  <c r="Q147" i="17"/>
  <c r="Q146" i="17"/>
  <c r="C146" i="17"/>
  <c r="B146" i="17"/>
  <c r="A146" i="17"/>
  <c r="Q145" i="17"/>
  <c r="Q144" i="17"/>
  <c r="Q230" i="17" s="1"/>
  <c r="C144" i="17"/>
  <c r="B144" i="17"/>
  <c r="A144" i="17"/>
  <c r="Q143" i="17"/>
  <c r="Q142" i="17"/>
  <c r="C142" i="17"/>
  <c r="B142" i="17"/>
  <c r="A142" i="17"/>
  <c r="Q141" i="17"/>
  <c r="Q140" i="17"/>
  <c r="C140" i="17"/>
  <c r="B140" i="17"/>
  <c r="A140" i="17"/>
  <c r="Q139" i="17"/>
  <c r="Q138" i="17"/>
  <c r="C138" i="17"/>
  <c r="B138" i="17"/>
  <c r="A138" i="17"/>
  <c r="Q137" i="17"/>
  <c r="Q136" i="17"/>
  <c r="C136" i="17"/>
  <c r="B136" i="17"/>
  <c r="A136" i="17"/>
  <c r="Q135" i="17"/>
  <c r="Q134" i="17"/>
  <c r="C134" i="17"/>
  <c r="B134" i="17"/>
  <c r="A134" i="17"/>
  <c r="Q133" i="17"/>
  <c r="Q132" i="17"/>
  <c r="C132" i="17"/>
  <c r="B132" i="17"/>
  <c r="A132" i="17"/>
  <c r="Q131" i="17"/>
  <c r="Q130" i="17"/>
  <c r="C130" i="17"/>
  <c r="B130" i="17"/>
  <c r="A130" i="17"/>
  <c r="Q129" i="17"/>
  <c r="Q128" i="17"/>
  <c r="C128" i="17"/>
  <c r="B128" i="17"/>
  <c r="A128" i="17"/>
  <c r="Q127" i="17"/>
  <c r="Q126" i="17"/>
  <c r="C126" i="17"/>
  <c r="B126" i="17"/>
  <c r="A126" i="17"/>
  <c r="Q125" i="17"/>
  <c r="Q124" i="17"/>
  <c r="C124" i="17"/>
  <c r="B124" i="17"/>
  <c r="A124" i="17"/>
  <c r="Q123" i="17"/>
  <c r="Q122" i="17"/>
  <c r="C122" i="17"/>
  <c r="B122" i="17"/>
  <c r="A122" i="17"/>
  <c r="Q121" i="17"/>
  <c r="Q120" i="17"/>
  <c r="C120" i="17"/>
  <c r="B120" i="17"/>
  <c r="A120" i="17"/>
  <c r="Q119" i="17"/>
  <c r="Q118" i="17"/>
  <c r="C118" i="17"/>
  <c r="B118" i="17"/>
  <c r="A118" i="17"/>
  <c r="Q117" i="17"/>
  <c r="Q116" i="17"/>
  <c r="C116" i="17"/>
  <c r="B116" i="17"/>
  <c r="A116" i="17"/>
  <c r="Q115" i="17"/>
  <c r="Q114" i="17"/>
  <c r="C114" i="17"/>
  <c r="B114" i="17"/>
  <c r="A114" i="17"/>
  <c r="Q113" i="17"/>
  <c r="Q112" i="17"/>
  <c r="C112" i="17"/>
  <c r="B112" i="17"/>
  <c r="A112" i="17"/>
  <c r="Q111" i="17"/>
  <c r="Q110" i="17"/>
  <c r="C110" i="17"/>
  <c r="B110" i="17"/>
  <c r="A110" i="17"/>
  <c r="Q109" i="17"/>
  <c r="Q108" i="17"/>
  <c r="C108" i="17"/>
  <c r="B108" i="17"/>
  <c r="A108" i="17"/>
  <c r="Q107" i="17"/>
  <c r="Q106" i="17"/>
  <c r="C106" i="17"/>
  <c r="B106" i="17"/>
  <c r="A106" i="17"/>
  <c r="Q105" i="17"/>
  <c r="Q104" i="17"/>
  <c r="C104" i="17"/>
  <c r="B104" i="17"/>
  <c r="A104" i="17"/>
  <c r="Q103" i="17"/>
  <c r="Q102" i="17"/>
  <c r="C102" i="17"/>
  <c r="B102" i="17"/>
  <c r="A102" i="17"/>
  <c r="Q101" i="17"/>
  <c r="Q100" i="17"/>
  <c r="C100" i="17"/>
  <c r="B100" i="17"/>
  <c r="A100" i="17"/>
  <c r="Q99" i="17"/>
  <c r="Q98" i="17"/>
  <c r="C98" i="17"/>
  <c r="B98" i="17"/>
  <c r="A98" i="17"/>
  <c r="Q97" i="17"/>
  <c r="Q96" i="17"/>
  <c r="C96" i="17"/>
  <c r="B96" i="17"/>
  <c r="A96" i="17"/>
  <c r="Q95" i="17"/>
  <c r="Q94" i="17"/>
  <c r="C94" i="17"/>
  <c r="B94" i="17"/>
  <c r="A94" i="17"/>
  <c r="Q93" i="17"/>
  <c r="Q92" i="17"/>
  <c r="C92" i="17"/>
  <c r="B92" i="17"/>
  <c r="A92" i="17"/>
  <c r="Q91" i="17"/>
  <c r="Q90" i="17"/>
  <c r="C90" i="17"/>
  <c r="B90" i="17"/>
  <c r="A90" i="17"/>
  <c r="Q89" i="17"/>
  <c r="Q88" i="17"/>
  <c r="C88" i="17"/>
  <c r="B88" i="17"/>
  <c r="A88" i="17"/>
  <c r="Q87" i="17"/>
  <c r="Q86" i="17"/>
  <c r="C86" i="17"/>
  <c r="B86" i="17"/>
  <c r="A86" i="17"/>
  <c r="Q85" i="17"/>
  <c r="Q84" i="17"/>
  <c r="C84" i="17"/>
  <c r="B84" i="17"/>
  <c r="A84" i="17"/>
  <c r="Q83" i="17"/>
  <c r="Q82" i="17"/>
  <c r="C82" i="17"/>
  <c r="B82" i="17"/>
  <c r="A82" i="17"/>
  <c r="Q81" i="17"/>
  <c r="Q80" i="17"/>
  <c r="C80" i="17"/>
  <c r="B80" i="17"/>
  <c r="A80" i="17"/>
  <c r="Q79" i="17"/>
  <c r="Q78" i="17"/>
  <c r="C78" i="17"/>
  <c r="B78" i="17"/>
  <c r="A78" i="17"/>
  <c r="Q77" i="17"/>
  <c r="Q76" i="17"/>
  <c r="C76" i="17"/>
  <c r="B76" i="17"/>
  <c r="A76" i="17"/>
  <c r="Q75" i="17"/>
  <c r="Q74" i="17"/>
  <c r="C74" i="17"/>
  <c r="B74" i="17"/>
  <c r="A74" i="17"/>
  <c r="Q73" i="17"/>
  <c r="Q72" i="17"/>
  <c r="C72" i="17"/>
  <c r="B72" i="17"/>
  <c r="A72" i="17"/>
  <c r="Q71" i="17"/>
  <c r="Q70" i="17"/>
  <c r="C70" i="17"/>
  <c r="B70" i="17"/>
  <c r="A70" i="17"/>
  <c r="Q69" i="17"/>
  <c r="Q68" i="17"/>
  <c r="C68" i="17"/>
  <c r="B68" i="17"/>
  <c r="A68" i="17"/>
  <c r="Q67" i="17"/>
  <c r="Q66" i="17"/>
  <c r="C66" i="17"/>
  <c r="B66" i="17"/>
  <c r="A66" i="17"/>
  <c r="Q65" i="17"/>
  <c r="Q64" i="17"/>
  <c r="C64" i="17"/>
  <c r="B64" i="17"/>
  <c r="A64" i="17"/>
  <c r="Q63" i="17"/>
  <c r="Q62" i="17"/>
  <c r="C62" i="17"/>
  <c r="B62" i="17"/>
  <c r="A62" i="17"/>
  <c r="Q61" i="17"/>
  <c r="Q60" i="17"/>
  <c r="C60" i="17"/>
  <c r="B60" i="17"/>
  <c r="A60" i="17"/>
  <c r="Q59" i="17"/>
  <c r="Q58" i="17"/>
  <c r="C58" i="17"/>
  <c r="B58" i="17"/>
  <c r="A58" i="17"/>
  <c r="Q57" i="17"/>
  <c r="Q56" i="17"/>
  <c r="C56" i="17"/>
  <c r="B56" i="17"/>
  <c r="C27" i="33" s="1"/>
  <c r="A56" i="17"/>
  <c r="B27" i="33" s="1"/>
  <c r="Q55" i="17"/>
  <c r="Q54" i="17"/>
  <c r="C54" i="17"/>
  <c r="B54" i="17"/>
  <c r="C26" i="33" s="1"/>
  <c r="A54" i="17"/>
  <c r="B26" i="33" s="1"/>
  <c r="Q53" i="17"/>
  <c r="Q52" i="17"/>
  <c r="C52" i="17"/>
  <c r="B52" i="17"/>
  <c r="C25" i="33" s="1"/>
  <c r="A52" i="17"/>
  <c r="B25" i="33" s="1"/>
  <c r="Q51" i="17"/>
  <c r="Q50" i="17"/>
  <c r="C50" i="17"/>
  <c r="B50" i="17"/>
  <c r="C24" i="33" s="1"/>
  <c r="A50" i="17"/>
  <c r="B24" i="33" s="1"/>
  <c r="Q49" i="17"/>
  <c r="Q48" i="17"/>
  <c r="C48" i="17"/>
  <c r="D23" i="33" s="1"/>
  <c r="Q47" i="17"/>
  <c r="Q46" i="17"/>
  <c r="C46" i="17"/>
  <c r="B46" i="17"/>
  <c r="A46" i="17"/>
  <c r="Q45" i="17"/>
  <c r="Q44" i="17"/>
  <c r="C44" i="17"/>
  <c r="B44" i="17"/>
  <c r="A44" i="17"/>
  <c r="Q43" i="17"/>
  <c r="Q42" i="17"/>
  <c r="C42" i="17"/>
  <c r="B42" i="17"/>
  <c r="A42" i="17"/>
  <c r="Q41" i="17"/>
  <c r="Q40" i="17"/>
  <c r="C40" i="17"/>
  <c r="B40" i="17"/>
  <c r="A40" i="17"/>
  <c r="Q39" i="17"/>
  <c r="Q38" i="17"/>
  <c r="C38" i="17"/>
  <c r="B38" i="17"/>
  <c r="A38" i="17"/>
  <c r="Q37" i="17"/>
  <c r="Q36" i="17"/>
  <c r="C36" i="17"/>
  <c r="B36" i="17"/>
  <c r="A36" i="17"/>
  <c r="Q35" i="17"/>
  <c r="Q34" i="17"/>
  <c r="C34" i="17"/>
  <c r="B34" i="17"/>
  <c r="A34" i="17"/>
  <c r="Q33" i="17"/>
  <c r="Q32" i="17"/>
  <c r="C32" i="17"/>
  <c r="B32" i="17"/>
  <c r="A32" i="17"/>
  <c r="Q31" i="17"/>
  <c r="Q30" i="17"/>
  <c r="C30" i="17"/>
  <c r="B30" i="17"/>
  <c r="A30" i="17"/>
  <c r="Q29" i="17"/>
  <c r="Q28" i="17"/>
  <c r="C28" i="17"/>
  <c r="B28" i="17"/>
  <c r="A28" i="17"/>
  <c r="Q27" i="17"/>
  <c r="Q26" i="17"/>
  <c r="C26" i="17"/>
  <c r="B26" i="17"/>
  <c r="A26" i="17"/>
  <c r="Q25" i="17"/>
  <c r="Q24" i="17"/>
  <c r="C24" i="17"/>
  <c r="B24" i="17"/>
  <c r="A24" i="17"/>
  <c r="Q23" i="17"/>
  <c r="Q22" i="17"/>
  <c r="C22" i="17"/>
  <c r="B22" i="17"/>
  <c r="A22" i="17"/>
  <c r="Q21" i="17"/>
  <c r="Q20" i="17"/>
  <c r="C20" i="17"/>
  <c r="B20" i="17"/>
  <c r="A20" i="17"/>
  <c r="Q19" i="17"/>
  <c r="Q18" i="17"/>
  <c r="C18" i="17"/>
  <c r="B18" i="17"/>
  <c r="A18" i="17"/>
  <c r="Q17" i="17"/>
  <c r="Q16" i="17"/>
  <c r="C16" i="17"/>
  <c r="B16" i="17"/>
  <c r="A16" i="17"/>
  <c r="Q15" i="17"/>
  <c r="Q14" i="17"/>
  <c r="C14" i="17"/>
  <c r="B14" i="17"/>
  <c r="A14" i="17"/>
  <c r="Q13" i="17"/>
  <c r="Q12" i="17"/>
  <c r="C12" i="17"/>
  <c r="B12" i="17"/>
  <c r="A12" i="17"/>
  <c r="Q11" i="17"/>
  <c r="Q10" i="17"/>
  <c r="C10" i="17"/>
  <c r="B10" i="17"/>
  <c r="A10" i="17"/>
  <c r="B3" i="17"/>
  <c r="B3" i="16"/>
  <c r="B1" i="15"/>
  <c r="C1" i="11"/>
  <c r="B1" i="10"/>
  <c r="F31" i="9"/>
  <c r="E31" i="9"/>
  <c r="E30" i="9"/>
  <c r="E29" i="9"/>
  <c r="E28" i="9"/>
  <c r="F27" i="9"/>
  <c r="E27" i="9"/>
  <c r="E26" i="9"/>
  <c r="E25" i="9"/>
  <c r="E24" i="9"/>
  <c r="H10" i="9"/>
  <c r="I9" i="9"/>
  <c r="H9" i="9"/>
  <c r="G65" i="8"/>
  <c r="F65" i="8"/>
  <c r="E65" i="8"/>
  <c r="D65" i="8"/>
  <c r="C65" i="8"/>
  <c r="B65" i="8"/>
  <c r="G56" i="8"/>
  <c r="F56" i="8"/>
  <c r="E56" i="8"/>
  <c r="D56" i="8"/>
  <c r="C56" i="8"/>
  <c r="B56" i="8"/>
  <c r="G47" i="8"/>
  <c r="F47" i="8"/>
  <c r="E47" i="8"/>
  <c r="D47" i="8"/>
  <c r="C47" i="8"/>
  <c r="B47" i="8"/>
  <c r="G39" i="8"/>
  <c r="F39" i="8"/>
  <c r="E39" i="8"/>
  <c r="D39" i="8"/>
  <c r="C39" i="8"/>
  <c r="B39" i="8"/>
  <c r="G30" i="8"/>
  <c r="F30" i="8"/>
  <c r="E30" i="8"/>
  <c r="D30" i="8"/>
  <c r="C30" i="8"/>
  <c r="B30" i="8"/>
  <c r="G21" i="8"/>
  <c r="F21" i="8"/>
  <c r="E21" i="8"/>
  <c r="D21" i="8"/>
  <c r="C21" i="8"/>
  <c r="B21" i="8"/>
  <c r="G9" i="8"/>
  <c r="D9" i="8"/>
  <c r="C9" i="8"/>
  <c r="B9" i="8"/>
  <c r="G90" i="7"/>
  <c r="F90" i="7"/>
  <c r="E90" i="7"/>
  <c r="D90" i="7"/>
  <c r="C90" i="7"/>
  <c r="B90" i="7"/>
  <c r="G81" i="7"/>
  <c r="F81" i="7"/>
  <c r="E81" i="7"/>
  <c r="D81" i="7"/>
  <c r="C81" i="7"/>
  <c r="B81" i="7"/>
  <c r="G72" i="7"/>
  <c r="F72" i="7"/>
  <c r="E72" i="7"/>
  <c r="D72" i="7"/>
  <c r="C72" i="7"/>
  <c r="B72" i="7"/>
  <c r="G64" i="7"/>
  <c r="F64" i="7"/>
  <c r="E64" i="7"/>
  <c r="D64" i="7"/>
  <c r="C64" i="7"/>
  <c r="B64" i="7"/>
  <c r="G55" i="7"/>
  <c r="F55" i="7"/>
  <c r="E55" i="7"/>
  <c r="D55" i="7"/>
  <c r="C55" i="7"/>
  <c r="B55" i="7"/>
  <c r="G46" i="7"/>
  <c r="F46" i="7"/>
  <c r="E46" i="7"/>
  <c r="D46" i="7"/>
  <c r="C46" i="7"/>
  <c r="B46" i="7"/>
  <c r="G33" i="7"/>
  <c r="F33" i="7"/>
  <c r="E33" i="7"/>
  <c r="D33" i="7"/>
  <c r="C33" i="7"/>
  <c r="B33" i="7"/>
  <c r="G23" i="7"/>
  <c r="F23" i="7"/>
  <c r="E23" i="7"/>
  <c r="D23" i="7"/>
  <c r="C23" i="7"/>
  <c r="B23" i="7"/>
  <c r="G13" i="7"/>
  <c r="F13" i="7"/>
  <c r="E13" i="7"/>
  <c r="D13" i="7"/>
  <c r="C13" i="7"/>
  <c r="B13" i="7"/>
  <c r="D1" i="7"/>
  <c r="F249" i="5"/>
  <c r="G245" i="5"/>
  <c r="G244" i="5"/>
  <c r="G241" i="5"/>
  <c r="G237" i="5"/>
  <c r="G236" i="5"/>
  <c r="G233" i="5"/>
  <c r="G229" i="5"/>
  <c r="G228" i="5"/>
  <c r="G225" i="5"/>
  <c r="G221" i="5"/>
  <c r="G220" i="5"/>
  <c r="G217" i="5"/>
  <c r="G213" i="5"/>
  <c r="G212" i="5"/>
  <c r="G209" i="5"/>
  <c r="G205" i="5"/>
  <c r="G204" i="5"/>
  <c r="G201" i="5"/>
  <c r="G197" i="5"/>
  <c r="G196" i="5"/>
  <c r="G193" i="5"/>
  <c r="G189" i="5"/>
  <c r="G188" i="5"/>
  <c r="G185" i="5"/>
  <c r="G181" i="5"/>
  <c r="G180" i="5"/>
  <c r="G177" i="5"/>
  <c r="G173" i="5"/>
  <c r="G172" i="5"/>
  <c r="G169" i="5"/>
  <c r="G165" i="5"/>
  <c r="G164" i="5"/>
  <c r="G161" i="5"/>
  <c r="G157" i="5"/>
  <c r="G156" i="5"/>
  <c r="G153" i="5"/>
  <c r="G149" i="5"/>
  <c r="G148" i="5"/>
  <c r="G145" i="5"/>
  <c r="G141" i="5"/>
  <c r="G140" i="5"/>
  <c r="G137" i="5"/>
  <c r="G133" i="5"/>
  <c r="G132" i="5"/>
  <c r="G129" i="5"/>
  <c r="G125" i="5"/>
  <c r="G124" i="5"/>
  <c r="G121" i="5"/>
  <c r="G117" i="5"/>
  <c r="G116" i="5"/>
  <c r="G113" i="5"/>
  <c r="G109" i="5"/>
  <c r="G108" i="5"/>
  <c r="G105" i="5"/>
  <c r="G101" i="5"/>
  <c r="G100" i="5"/>
  <c r="G97" i="5"/>
  <c r="G93" i="5"/>
  <c r="G92" i="5"/>
  <c r="G89" i="5"/>
  <c r="G85" i="5"/>
  <c r="G84" i="5"/>
  <c r="G81" i="5"/>
  <c r="G77" i="5"/>
  <c r="G76" i="5"/>
  <c r="G73" i="5"/>
  <c r="G69" i="5"/>
  <c r="G68" i="5"/>
  <c r="G65" i="5"/>
  <c r="G61" i="5"/>
  <c r="G60" i="5"/>
  <c r="G57" i="5"/>
  <c r="G53" i="5"/>
  <c r="G52" i="5"/>
  <c r="G49" i="5"/>
  <c r="G45" i="5"/>
  <c r="G44" i="5"/>
  <c r="G41" i="5"/>
  <c r="G37" i="5"/>
  <c r="G36" i="5"/>
  <c r="G33" i="5"/>
  <c r="G29" i="5"/>
  <c r="G28" i="5"/>
  <c r="G25" i="5"/>
  <c r="G21" i="5"/>
  <c r="G20" i="5"/>
  <c r="G17" i="5"/>
  <c r="G13" i="5"/>
  <c r="G12" i="5"/>
  <c r="G9" i="5"/>
  <c r="D1" i="5"/>
  <c r="J18" i="4"/>
  <c r="E17" i="4"/>
  <c r="K9" i="4"/>
  <c r="E21" i="4" s="1"/>
  <c r="J9" i="4"/>
  <c r="J19" i="4" s="1"/>
  <c r="I9" i="4"/>
  <c r="H9" i="4"/>
  <c r="J17" i="4" s="1"/>
  <c r="G9" i="4"/>
  <c r="J16" i="4" s="1"/>
  <c r="F9" i="4"/>
  <c r="E9" i="4"/>
  <c r="D9" i="4"/>
  <c r="C9" i="4"/>
  <c r="D1" i="4"/>
  <c r="B1" i="3"/>
  <c r="B1" i="25" s="1"/>
  <c r="C24" i="1"/>
  <c r="J20" i="4" l="1"/>
  <c r="J21" i="4" s="1"/>
  <c r="M9" i="4" s="1"/>
  <c r="B1" i="19"/>
  <c r="E231" i="17"/>
  <c r="G14" i="5"/>
  <c r="G22" i="5"/>
  <c r="G30" i="5"/>
  <c r="G38" i="5"/>
  <c r="G46" i="5"/>
  <c r="G54" i="5"/>
  <c r="G62" i="5"/>
  <c r="G70" i="5"/>
  <c r="G78" i="5"/>
  <c r="G86" i="5"/>
  <c r="G94" i="5"/>
  <c r="G102" i="5"/>
  <c r="G110" i="5"/>
  <c r="G118" i="5"/>
  <c r="G126" i="5"/>
  <c r="G134" i="5"/>
  <c r="G142" i="5"/>
  <c r="G150" i="5"/>
  <c r="G158" i="5"/>
  <c r="G166" i="5"/>
  <c r="G174" i="5"/>
  <c r="G182" i="5"/>
  <c r="G190" i="5"/>
  <c r="G198" i="5"/>
  <c r="G206" i="5"/>
  <c r="G214" i="5"/>
  <c r="G222" i="5"/>
  <c r="G230" i="5"/>
  <c r="G238" i="5"/>
  <c r="G246" i="5"/>
  <c r="B1" i="9"/>
  <c r="C1" i="12"/>
  <c r="B1" i="20"/>
  <c r="G15" i="5"/>
  <c r="G23" i="5"/>
  <c r="G31" i="5"/>
  <c r="G39" i="5"/>
  <c r="G47" i="5"/>
  <c r="G55" i="5"/>
  <c r="G63" i="5"/>
  <c r="G71" i="5"/>
  <c r="G79" i="5"/>
  <c r="G87" i="5"/>
  <c r="G95" i="5"/>
  <c r="G103" i="5"/>
  <c r="G111" i="5"/>
  <c r="G119" i="5"/>
  <c r="G127" i="5"/>
  <c r="G135" i="5"/>
  <c r="G143" i="5"/>
  <c r="G151" i="5"/>
  <c r="G159" i="5"/>
  <c r="G167" i="5"/>
  <c r="G175" i="5"/>
  <c r="G183" i="5"/>
  <c r="G191" i="5"/>
  <c r="G199" i="5"/>
  <c r="G207" i="5"/>
  <c r="G215" i="5"/>
  <c r="G223" i="5"/>
  <c r="G231" i="5"/>
  <c r="G239" i="5"/>
  <c r="G247" i="5"/>
  <c r="B1" i="13"/>
  <c r="B1" i="21"/>
  <c r="E16" i="4"/>
  <c r="E18" i="4" s="1"/>
  <c r="E19" i="4" s="1"/>
  <c r="G8" i="5"/>
  <c r="G16" i="5"/>
  <c r="G24" i="5"/>
  <c r="G32" i="5"/>
  <c r="G40" i="5"/>
  <c r="G48" i="5"/>
  <c r="G56" i="5"/>
  <c r="G64" i="5"/>
  <c r="G72" i="5"/>
  <c r="G80" i="5"/>
  <c r="G88" i="5"/>
  <c r="G96" i="5"/>
  <c r="G104" i="5"/>
  <c r="G112" i="5"/>
  <c r="G120" i="5"/>
  <c r="G128" i="5"/>
  <c r="G136" i="5"/>
  <c r="G144" i="5"/>
  <c r="G152" i="5"/>
  <c r="G160" i="5"/>
  <c r="G168" i="5"/>
  <c r="G176" i="5"/>
  <c r="G184" i="5"/>
  <c r="G192" i="5"/>
  <c r="G200" i="5"/>
  <c r="G208" i="5"/>
  <c r="G216" i="5"/>
  <c r="G224" i="5"/>
  <c r="G232" i="5"/>
  <c r="G240" i="5"/>
  <c r="G248" i="5"/>
  <c r="D1" i="14"/>
  <c r="B1" i="22"/>
  <c r="B1" i="23"/>
  <c r="G10" i="5"/>
  <c r="G18" i="5"/>
  <c r="G26" i="5"/>
  <c r="G34" i="5"/>
  <c r="G42" i="5"/>
  <c r="G50" i="5"/>
  <c r="G58" i="5"/>
  <c r="G66" i="5"/>
  <c r="G74" i="5"/>
  <c r="G82" i="5"/>
  <c r="G90" i="5"/>
  <c r="G98" i="5"/>
  <c r="G106" i="5"/>
  <c r="G114" i="5"/>
  <c r="G122" i="5"/>
  <c r="G130" i="5"/>
  <c r="G138" i="5"/>
  <c r="G146" i="5"/>
  <c r="G154" i="5"/>
  <c r="G162" i="5"/>
  <c r="G170" i="5"/>
  <c r="G178" i="5"/>
  <c r="G186" i="5"/>
  <c r="G194" i="5"/>
  <c r="G202" i="5"/>
  <c r="G210" i="5"/>
  <c r="G218" i="5"/>
  <c r="G226" i="5"/>
  <c r="G234" i="5"/>
  <c r="G242" i="5"/>
  <c r="B1" i="24"/>
  <c r="G11" i="5"/>
  <c r="G19" i="5"/>
  <c r="G27" i="5"/>
  <c r="G35" i="5"/>
  <c r="G43" i="5"/>
  <c r="G51" i="5"/>
  <c r="G59" i="5"/>
  <c r="G67" i="5"/>
  <c r="G75" i="5"/>
  <c r="G83" i="5"/>
  <c r="G91" i="5"/>
  <c r="G99" i="5"/>
  <c r="G107" i="5"/>
  <c r="G115" i="5"/>
  <c r="G123" i="5"/>
  <c r="G131" i="5"/>
  <c r="G139" i="5"/>
  <c r="G147" i="5"/>
  <c r="G155" i="5"/>
  <c r="G163" i="5"/>
  <c r="G171" i="5"/>
  <c r="G179" i="5"/>
  <c r="G187" i="5"/>
  <c r="G195" i="5"/>
  <c r="G203" i="5"/>
  <c r="G211" i="5"/>
  <c r="G219" i="5"/>
  <c r="G227" i="5"/>
  <c r="G235" i="5"/>
  <c r="B1" i="6"/>
  <c r="D1" i="8"/>
  <c r="E20" i="4" l="1"/>
  <c r="E22" i="4" s="1"/>
  <c r="E23" i="4" s="1"/>
  <c r="E24" i="4" s="1"/>
  <c r="L9" i="4" s="1"/>
  <c r="G24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0B00-000001000000}">
      <text>
        <r>
          <rPr>
            <sz val="11"/>
            <color theme="1"/>
            <rFont val="Arial"/>
            <family val="2"/>
          </rPr>
          <t>======
ID#AAAAKwA7tq4
Aldean Good Luck    (2020-11-10 23:11:38)
0</t>
        </r>
      </text>
    </comment>
    <comment ref="F5" authorId="0" shapeId="0" xr:uid="{00000000-0006-0000-0B00-000002000000}">
      <text>
        <r>
          <rPr>
            <sz val="11"/>
            <color theme="1"/>
            <rFont val="Arial"/>
            <family val="2"/>
          </rPr>
          <t>======
ID#AAAAKwA7tq8
Aldean Good Luck    (2020-11-10 23:12:00)
0</t>
        </r>
      </text>
    </comment>
    <comment ref="D6" authorId="0" shapeId="0" xr:uid="{00000000-0006-0000-0B00-000003000000}">
      <text>
        <r>
          <rPr>
            <sz val="11"/>
            <color theme="1"/>
            <rFont val="Arial"/>
            <family val="2"/>
          </rPr>
          <t>======
ID#AAAAKwA7tq0
Aldean Good Luck    (2020-11-10 23:11:52)
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5" authorId="0" shapeId="0" xr:uid="{00000000-0006-0000-1500-000001000000}">
      <text>
        <r>
          <rPr>
            <sz val="11"/>
            <color theme="1"/>
            <rFont val="Arial"/>
            <family val="2"/>
          </rPr>
          <t>======
ID#AAAAHUppEd4
Patricia Whiteman    (2020-11-24 23:30:22)
8</t>
        </r>
      </text>
    </comment>
  </commentList>
</comments>
</file>

<file path=xl/sharedStrings.xml><?xml version="1.0" encoding="utf-8"?>
<sst xmlns="http://schemas.openxmlformats.org/spreadsheetml/2006/main" count="5366" uniqueCount="1019">
  <si>
    <t xml:space="preserve"> </t>
  </si>
  <si>
    <t>MASTER SPREADSHEET</t>
  </si>
  <si>
    <t>July 2020</t>
  </si>
  <si>
    <t xml:space="preserve">American Indian Higher Education Consortium </t>
  </si>
  <si>
    <t>American Indian Measures for Success (AIHEC-AIMS)</t>
  </si>
  <si>
    <t xml:space="preserve">     AIMS Key Indicator System 2020 (AKIS 2020)</t>
  </si>
  <si>
    <t>Institution</t>
  </si>
  <si>
    <t>degree</t>
  </si>
  <si>
    <t>Indicator 1: Overall Institutional Profile</t>
  </si>
  <si>
    <t>4-year &amp; master's</t>
  </si>
  <si>
    <t>Table 1.1a: Institution Profile, Contact Information, and Data Sources / AY 2019-20</t>
  </si>
  <si>
    <t>4-year&amp; doctoral</t>
  </si>
  <si>
    <t>Institution Profile</t>
  </si>
  <si>
    <t>4-year undergraduate</t>
  </si>
  <si>
    <t>Institution Name</t>
  </si>
  <si>
    <t>Little Big Horn College</t>
  </si>
  <si>
    <t>Web Address</t>
  </si>
  <si>
    <t>www.lbhc.edu</t>
  </si>
  <si>
    <t>2-year</t>
  </si>
  <si>
    <t>Address 1</t>
  </si>
  <si>
    <t>8645 S. Weaver Dr.</t>
  </si>
  <si>
    <t>Highest Degree Offered</t>
  </si>
  <si>
    <t>associate's</t>
  </si>
  <si>
    <t>Academic Term</t>
  </si>
  <si>
    <t>Semester</t>
  </si>
  <si>
    <t>Address 2</t>
  </si>
  <si>
    <t>P. O. Box #370</t>
  </si>
  <si>
    <t>Year Founded</t>
  </si>
  <si>
    <t>Land Granted Status</t>
  </si>
  <si>
    <t>Yes</t>
  </si>
  <si>
    <t>academic term</t>
  </si>
  <si>
    <t>City</t>
  </si>
  <si>
    <t>Crow Agency</t>
  </si>
  <si>
    <t>State</t>
  </si>
  <si>
    <t>MT</t>
  </si>
  <si>
    <t>Zip</t>
  </si>
  <si>
    <t>Chartering Tribe</t>
  </si>
  <si>
    <t>Crow</t>
  </si>
  <si>
    <t>quarter</t>
  </si>
  <si>
    <t>Telephone</t>
  </si>
  <si>
    <t>406-638-3100</t>
  </si>
  <si>
    <t>Operational Funding Source(s)</t>
  </si>
  <si>
    <t>Title I</t>
  </si>
  <si>
    <t>semester</t>
  </si>
  <si>
    <t>Main Campus Location</t>
  </si>
  <si>
    <t>Crow Agency, MT</t>
  </si>
  <si>
    <t>On/Off Reservation</t>
  </si>
  <si>
    <t>On</t>
  </si>
  <si>
    <t>Additional Location (town, state)</t>
  </si>
  <si>
    <t>Classification (Satellite, Branch, Degree Site)</t>
  </si>
  <si>
    <t>Classification</t>
  </si>
  <si>
    <t>Person(s) Responsible for this Report</t>
  </si>
  <si>
    <t>trimester</t>
  </si>
  <si>
    <t>Name</t>
  </si>
  <si>
    <t>Title</t>
  </si>
  <si>
    <t>Email Address</t>
  </si>
  <si>
    <t>other</t>
  </si>
  <si>
    <t>land granted status</t>
  </si>
  <si>
    <t>yes</t>
  </si>
  <si>
    <t>Data Sources</t>
  </si>
  <si>
    <t>no</t>
  </si>
  <si>
    <t>Person(s) Responsible</t>
  </si>
  <si>
    <t>Notes</t>
  </si>
  <si>
    <t>Indicator 1: Overall Institution Profile</t>
  </si>
  <si>
    <t>Dr. David Yarlott, Jr.</t>
  </si>
  <si>
    <t>location</t>
  </si>
  <si>
    <t>Indicator 2: Financial Resources and Student Costs</t>
  </si>
  <si>
    <t>Aldean Good Luck</t>
  </si>
  <si>
    <t>on reservation</t>
  </si>
  <si>
    <t>Indicator 3: Physical Resources</t>
  </si>
  <si>
    <t>Shaleen Old Coyote</t>
  </si>
  <si>
    <t>off reservation</t>
  </si>
  <si>
    <t>Indicator 4: Student Enrollment and Completion</t>
  </si>
  <si>
    <t>William Old Crow</t>
  </si>
  <si>
    <t>Indicator 5: Course Enrollment and Completion</t>
  </si>
  <si>
    <t>Indicator 6: Student Activities</t>
  </si>
  <si>
    <t>Patricia Whiteman</t>
  </si>
  <si>
    <t>Indicator 7: Personnel Demographics, Professional Development, Research, and Outcomes</t>
  </si>
  <si>
    <t>Indicator 8: Students with Disabilities Enrollment and Graduation</t>
  </si>
  <si>
    <t>Notes:</t>
  </si>
  <si>
    <t>Please certify that your institution's President has seen and approved this submission.</t>
  </si>
  <si>
    <t>President's Name &amp; Signature</t>
  </si>
  <si>
    <t>Certified By</t>
  </si>
  <si>
    <t>Date</t>
  </si>
  <si>
    <t>Institution Indian Student Count and Full-Time Equivalent Counts AY 2019-20</t>
  </si>
  <si>
    <r>
      <t xml:space="preserve">Please enter your institution's Indian Student Count and Full time Equivalent (FTE) numbers.
</t>
    </r>
    <r>
      <rPr>
        <b/>
        <sz val="11"/>
        <color rgb="FFC00000"/>
        <rFont val="Calibri"/>
        <family val="2"/>
      </rPr>
      <t>These should match the numbers provided to the BIE
DO NOT change the formulas in the blue cells.</t>
    </r>
  </si>
  <si>
    <t>AY 2019-20 Terms</t>
  </si>
  <si>
    <t>Part-Time AI/AN Students</t>
  </si>
  <si>
    <t>Part-Time Non-Native Students</t>
  </si>
  <si>
    <t>Full-Time AI/AN Students</t>
  </si>
  <si>
    <t>Full-Time Non-Native Students</t>
  </si>
  <si>
    <t>Part-Time AI/AN Credits</t>
  </si>
  <si>
    <t>Part-Time Non-Native Credits</t>
  </si>
  <si>
    <t>Full-Time AI/AN Credits</t>
  </si>
  <si>
    <t>Full-Time Non-Native Credits</t>
  </si>
  <si>
    <t>AI/AN CEU Credits TOTAL</t>
  </si>
  <si>
    <t>Average ISC</t>
  </si>
  <si>
    <t>FTE</t>
  </si>
  <si>
    <t>Summer 2019</t>
  </si>
  <si>
    <t>Fall 2019</t>
  </si>
  <si>
    <t>Winter 2020</t>
  </si>
  <si>
    <t>Spring 2020</t>
  </si>
  <si>
    <t>TOTAL</t>
  </si>
  <si>
    <t>ISC Calculation</t>
  </si>
  <si>
    <t>FTE Calculation</t>
  </si>
  <si>
    <t>PT AI/AN Credits</t>
  </si>
  <si>
    <t>FT AI/AN Credits</t>
  </si>
  <si>
    <t>PT Non-Native Credits</t>
  </si>
  <si>
    <t>Total AI/AN Credits</t>
  </si>
  <si>
    <t>Total ISC</t>
  </si>
  <si>
    <t>FT Non-Native Credits</t>
  </si>
  <si>
    <t>10% of Total ISC</t>
  </si>
  <si>
    <t>Total Credits</t>
  </si>
  <si>
    <t>Reported AI/AN CEUs</t>
  </si>
  <si>
    <t>Allowable CEUs</t>
  </si>
  <si>
    <t>Adjusted ISC</t>
  </si>
  <si>
    <t>Please list the Tribal affiliations (federally recognized only) represented at your institution for students, faculty, staff, and administration personnel. Please be as specific as possible, for example Turtle Mountain Band of Chippewa Indians instead of Chippewa. For students, include the number enrolled in Fall 2019. The total should not exceed the total number of American Indian/Alaska Native students enrolled for Fall 2019 (please see Fall Enrollment table in Tab 4.2a).</t>
  </si>
  <si>
    <t xml:space="preserve"> Tribal Affiliations of Faculty, Staff, and Administrators at Tribal College</t>
  </si>
  <si>
    <t>Tribe Affiliations of Students Enrolled at Tribal College</t>
  </si>
  <si>
    <t xml:space="preserve">Fall 2019 </t>
  </si>
  <si>
    <t>Tribe</t>
  </si>
  <si>
    <t># Enrolled</t>
  </si>
  <si>
    <t>% of Enrollment</t>
  </si>
  <si>
    <t>Ogalala Sioux</t>
  </si>
  <si>
    <t>Alaska Native (Arctic Slope Regional Corporation)</t>
  </si>
  <si>
    <t>Blackfeet</t>
  </si>
  <si>
    <t>Chippewa Cree Tribe</t>
  </si>
  <si>
    <t>Northern Cheyenne</t>
  </si>
  <si>
    <t>Crow Tribe</t>
  </si>
  <si>
    <t>Chippewa Cree</t>
  </si>
  <si>
    <t>Descendent</t>
  </si>
  <si>
    <t>Fort Mojave Tribe</t>
  </si>
  <si>
    <t>Northern Cheyenne Tribe</t>
  </si>
  <si>
    <t>Puyallup Tribe</t>
  </si>
  <si>
    <t>Oglala Sioux Tribe</t>
  </si>
  <si>
    <t>Table 1.2b: Institutional Narrative / AY 2019-20</t>
  </si>
  <si>
    <t>Please insert a profile/description of your institution. Include, but do not limit the profile to, details about the institution’s location, land mass, population, establishment, programs, and what makes the institution unique. (See sample documents for examples.)</t>
  </si>
  <si>
    <t xml:space="preserve">Little Big Horn College is located in the southeastern part of the State of Montana.  The Crow Reservation has a land mass of 2.2 million acres.  Little Big Horn College is located in the middle of the reservation and serves students within the reservation.  </t>
  </si>
  <si>
    <t>Please share the top two successes of your institution for Academic Year 2019-20.</t>
  </si>
  <si>
    <t xml:space="preserve">We had three students graduate with health degrees and they are currently working in the health field.  They are applying their skills they learned here at LBHC.  Two of them are recovering substances counselors.  </t>
  </si>
  <si>
    <t>Please share one or two significant challenges faced by your institution in AY 2019-20 (e.g., faculty changes, natural disaster, funding cuts, etc.).</t>
  </si>
  <si>
    <t xml:space="preserve">We had a mid-cycle report due in August.  Our ALO retired, this was challenging for our staff to complete this report.   Also we are changing from old standards to new standards.    </t>
  </si>
  <si>
    <t>Table 1.3a: First Time Entering Students Demographics / AY 2019-20</t>
  </si>
  <si>
    <r>
      <t xml:space="preserve">Please enter the institution's first time entering student enrollment, background, and characteristics, including first-time freshman and transfer-in students who are attending this institution for the first time. All data on this page are for the </t>
    </r>
    <r>
      <rPr>
        <b/>
        <sz val="11"/>
        <color rgb="FF000000"/>
        <rFont val="Calibri"/>
        <family val="2"/>
      </rPr>
      <t>first time entering students only</t>
    </r>
    <r>
      <rPr>
        <sz val="11"/>
        <color rgb="FF000000"/>
        <rFont val="Calibri"/>
        <family val="2"/>
      </rPr>
      <t>-- not the entire institution.</t>
    </r>
  </si>
  <si>
    <t>Time period: AY 2019-20 (Summer 2019 to Spring 2020)</t>
  </si>
  <si>
    <t>First Time Entering Student Enrollment</t>
  </si>
  <si>
    <t>AI/AN</t>
  </si>
  <si>
    <t>Non-Native</t>
  </si>
  <si>
    <t>Male</t>
  </si>
  <si>
    <t>Female</t>
  </si>
  <si>
    <t>Other</t>
  </si>
  <si>
    <t>Full Time</t>
  </si>
  <si>
    <t>Part Time</t>
  </si>
  <si>
    <t xml:space="preserve">Dual enrolled </t>
  </si>
  <si>
    <t>Dual credit</t>
  </si>
  <si>
    <t>Total</t>
  </si>
  <si>
    <t>First Time Entering Students Pre-College Preparation</t>
  </si>
  <si>
    <t>Question</t>
  </si>
  <si>
    <t>Explain any not reported.</t>
  </si>
  <si>
    <t>Graduated High School with Diploma</t>
  </si>
  <si>
    <t>Earned GED</t>
  </si>
  <si>
    <t>Enrolled under Ability to Benefit provision</t>
  </si>
  <si>
    <t>Dual enrolled/dual credit</t>
  </si>
  <si>
    <t>Have No High School Diploma or GED (not enrolled in HS)</t>
  </si>
  <si>
    <t>Should equal the totals for the Enrollment table.</t>
  </si>
  <si>
    <t>Number of HS Graduates Who Graduated From</t>
  </si>
  <si>
    <t>Public High School not located on a reservation</t>
  </si>
  <si>
    <t>Reservation-based public High School</t>
  </si>
  <si>
    <t>BIA school</t>
  </si>
  <si>
    <t>Tribal or Contract High School</t>
  </si>
  <si>
    <t>Other High School</t>
  </si>
  <si>
    <r>
      <t xml:space="preserve">Total should equal the yellow </t>
    </r>
    <r>
      <rPr>
        <b/>
        <sz val="11"/>
        <color theme="1"/>
        <rFont val="Calibri"/>
        <family val="2"/>
      </rPr>
      <t>Graduated High School with Diploma</t>
    </r>
    <r>
      <rPr>
        <sz val="11"/>
        <color theme="1"/>
        <rFont val="Calibri"/>
        <family val="2"/>
      </rPr>
      <t xml:space="preserve"> line in the Pre-College Preparation table.</t>
    </r>
  </si>
  <si>
    <t>Age Range of Students</t>
  </si>
  <si>
    <t>Students who are 14 &amp; Younger</t>
  </si>
  <si>
    <t>Students who are 15-17</t>
  </si>
  <si>
    <t>Students who are 18-21</t>
  </si>
  <si>
    <t>Students who are 22-24</t>
  </si>
  <si>
    <t>Students who are 25-34</t>
  </si>
  <si>
    <t>Students who are 35-49</t>
  </si>
  <si>
    <t>Students who are 50-64</t>
  </si>
  <si>
    <t>Students who are 65 &amp; Older</t>
  </si>
  <si>
    <t>Speakers of AI/AN Languages</t>
  </si>
  <si>
    <t>Not all students reporting.</t>
  </si>
  <si>
    <t>None</t>
  </si>
  <si>
    <t>Limited</t>
  </si>
  <si>
    <t>Conversational</t>
  </si>
  <si>
    <t>Fluent</t>
  </si>
  <si>
    <t>(Dependent Status) Number of Students Who Are</t>
  </si>
  <si>
    <t>Single - No Children</t>
  </si>
  <si>
    <t>Single with dependent children</t>
  </si>
  <si>
    <t>Married - No Children</t>
  </si>
  <si>
    <t>Married with dependent children</t>
  </si>
  <si>
    <t>Responsible for elderly family members in home</t>
  </si>
  <si>
    <t>(First Generation Status) Number of Students Who Are</t>
  </si>
  <si>
    <t>First Generation Students</t>
  </si>
  <si>
    <t>Not First Generation Students</t>
  </si>
  <si>
    <t>Primary Residence</t>
  </si>
  <si>
    <t>On / near reservation (within 60 miles)</t>
  </si>
  <si>
    <t>In-State</t>
  </si>
  <si>
    <t>Out-of-State</t>
  </si>
  <si>
    <t>Financial Background</t>
  </si>
  <si>
    <t>Average family income ($) in student's household</t>
  </si>
  <si>
    <t>Number of students eligible for federal financial aid</t>
  </si>
  <si>
    <t>Number of students in need, but not eligible for federal financial aid</t>
  </si>
  <si>
    <t>Should be less than or equal to the totals for the Enrollment table.</t>
  </si>
  <si>
    <t>Number of Students Who</t>
  </si>
  <si>
    <t>Are Veterans</t>
  </si>
  <si>
    <t>Participated in a Head Start Program</t>
  </si>
  <si>
    <t>Skill Assessment / Placement Test Results</t>
  </si>
  <si>
    <t>Test Type</t>
  </si>
  <si>
    <t>Test Name</t>
  </si>
  <si>
    <t>Taking Test</t>
  </si>
  <si>
    <t>Placed in Remedial/Developmental Course Based on Results</t>
  </si>
  <si>
    <t>Reading</t>
  </si>
  <si>
    <t>Next-Generation Reading</t>
  </si>
  <si>
    <t>Writing / Composition</t>
  </si>
  <si>
    <t>WritePlacer</t>
  </si>
  <si>
    <t>Mathematics</t>
  </si>
  <si>
    <t>Next-Generation Arithmetic</t>
  </si>
  <si>
    <t>Table 1.3b: General Student Population Demographics / Fall 2019</t>
  </si>
  <si>
    <t xml:space="preserve">Please enter the institution's general student population background, and characteristics, including first-time entering students.  </t>
  </si>
  <si>
    <t xml:space="preserve">Time period: Fall 2019 </t>
  </si>
  <si>
    <t>TOTALS from Tab 4.2a Fall Enrollment</t>
  </si>
  <si>
    <r>
      <t xml:space="preserve">This line will autofill when Tab 4.2a is complete. Use this to doublecheck entries on this tab. </t>
    </r>
    <r>
      <rPr>
        <b/>
        <sz val="11"/>
        <color theme="1"/>
        <rFont val="Calibri"/>
        <family val="2"/>
      </rPr>
      <t>DO NOT</t>
    </r>
    <r>
      <rPr>
        <sz val="11"/>
        <color theme="1"/>
        <rFont val="Calibri"/>
        <family val="2"/>
      </rPr>
      <t xml:space="preserve"> type numbers in these cells.</t>
    </r>
  </si>
  <si>
    <t xml:space="preserve">Some students did not report information because it was not required on the application </t>
  </si>
  <si>
    <t>Primary Residence Is</t>
  </si>
  <si>
    <t xml:space="preserve">Table 1.4: Institution Student Retention and Completion </t>
  </si>
  <si>
    <t>Please enter the total number of students entering the institution for the first time in Fall 2019, including transfers.</t>
  </si>
  <si>
    <t>Cohort Retention</t>
  </si>
  <si>
    <t>Cohort</t>
  </si>
  <si>
    <t>First time Entering</t>
  </si>
  <si>
    <t>Graduated*</t>
  </si>
  <si>
    <t xml:space="preserve">Transferred to another college or university </t>
  </si>
  <si>
    <t>Withdrew or stopped out</t>
  </si>
  <si>
    <t>Other Exclusions</t>
  </si>
  <si>
    <t xml:space="preserve">Returned </t>
  </si>
  <si>
    <t>First-Year Retention</t>
  </si>
  <si>
    <t>AY 2019-20</t>
  </si>
  <si>
    <t>Fall 2020</t>
  </si>
  <si>
    <t>Fall 2019 Cohort</t>
  </si>
  <si>
    <t>Fall 2019 Cohort (A*CF scholarship recipients only)</t>
  </si>
  <si>
    <t>* Please note that these graduates should not be counted as returning in Fall 2019 students for purposes of retention even if they return to pursue another credential. Once they have graduated, they are no longer first-time students.</t>
  </si>
  <si>
    <t>Complete this section first for all students and then for recipients of scholarships from the American Indian College Fund.</t>
  </si>
  <si>
    <t>Retention Rate</t>
  </si>
  <si>
    <t>Percentage</t>
  </si>
  <si>
    <t>What is your institution's overall retention rate?</t>
  </si>
  <si>
    <t>What is the retention rate for A*CF scholarship recipients only?</t>
  </si>
  <si>
    <t>Graduation Rate</t>
  </si>
  <si>
    <t>What is your institution's graduation rate?</t>
  </si>
  <si>
    <t>What is the graduation rate for A*CF scholarship recipients only?</t>
  </si>
  <si>
    <t>Persistence Rate</t>
  </si>
  <si>
    <t>What is your institution's persistence rate?</t>
  </si>
  <si>
    <t>What is the persistence rate for A*CF scholarship recipients only?</t>
  </si>
  <si>
    <t>Successful Course Completion</t>
  </si>
  <si>
    <t>Please enter the total number of COURSES.</t>
  </si>
  <si>
    <t>Student Type</t>
  </si>
  <si>
    <t>Term</t>
  </si>
  <si>
    <t xml:space="preserve"># of Courses in which Students Enrolled </t>
  </si>
  <si>
    <t># of Courses Successfully Completed</t>
  </si>
  <si>
    <t>Successful Course Completion by Term</t>
  </si>
  <si>
    <t>Successful Course Completion for Year</t>
  </si>
  <si>
    <t>Non-Degree Seeking</t>
  </si>
  <si>
    <t>Summer</t>
  </si>
  <si>
    <t>Fall</t>
  </si>
  <si>
    <t>Winter</t>
  </si>
  <si>
    <t>Spring</t>
  </si>
  <si>
    <t>Degree Seeking</t>
  </si>
  <si>
    <r>
      <t xml:space="preserve">* This </t>
    </r>
    <r>
      <rPr>
        <b/>
        <i/>
        <sz val="11"/>
        <color theme="1"/>
        <rFont val="Calibri"/>
        <family val="2"/>
      </rPr>
      <t>will</t>
    </r>
    <r>
      <rPr>
        <b/>
        <sz val="11"/>
        <color theme="1"/>
        <rFont val="Calibri"/>
        <family val="2"/>
      </rPr>
      <t xml:space="preserve"> count students multiple times.</t>
    </r>
  </si>
  <si>
    <t>** Successful completion means passing with a grade of A, B, C, CR (credit), or P (pass)</t>
  </si>
  <si>
    <t>NOTES</t>
  </si>
  <si>
    <t>Table 1.5: Community Education Participation / AY 2019-20</t>
  </si>
  <si>
    <r>
      <t xml:space="preserve">Please enter the institution's participation in community education programs. Add lines as needed. </t>
    </r>
    <r>
      <rPr>
        <b/>
        <sz val="11"/>
        <color rgb="FF000000"/>
        <rFont val="Calibri"/>
        <family val="2"/>
      </rPr>
      <t>Please be</t>
    </r>
    <r>
      <rPr>
        <sz val="11"/>
        <color rgb="FF000000"/>
        <rFont val="Calibri"/>
        <family val="2"/>
      </rPr>
      <t xml:space="preserve"> </t>
    </r>
    <r>
      <rPr>
        <b/>
        <sz val="11"/>
        <color rgb="FF000000"/>
        <rFont val="Calibri"/>
        <family val="2"/>
      </rPr>
      <t>specific with program and funding source</t>
    </r>
    <r>
      <rPr>
        <sz val="11"/>
        <color rgb="FF000000"/>
        <rFont val="Calibri"/>
        <family val="2"/>
      </rPr>
      <t>. Community education is anything that your college offers outside of normal academic programming. This can include (but are not limited to) family reading nights, math camp, language workshops, computer skills for Elders, high school outreach, BRIDGE, preserving and canning, foraging, beadwork, birch canoe building, firefighting, anger management, parenting skills, painting, entrepreneurship, gardening, GED/HiSET, Head Start, and so much more. If it is offered by the college and is not part of regular academics, place it here or ask about including it. Add more rows if needed.</t>
    </r>
  </si>
  <si>
    <t>Community Education Participation: (Summer 2019 - Spring 2020)</t>
  </si>
  <si>
    <t>Target Audience</t>
  </si>
  <si>
    <t>Adult only: Type of Community Education (Employment Specific or Other Adult Community Education)</t>
  </si>
  <si>
    <t>Program Name</t>
  </si>
  <si>
    <t>Funding Source</t>
  </si>
  <si>
    <t># of Participants</t>
  </si>
  <si>
    <t>Target Audience:</t>
  </si>
  <si>
    <t>Adult only:</t>
  </si>
  <si>
    <t>Adult</t>
  </si>
  <si>
    <t>Other Adulty Community Education</t>
  </si>
  <si>
    <t>Fall 2019 Career Fair</t>
  </si>
  <si>
    <t>Student Activities</t>
  </si>
  <si>
    <t>Employment Specific</t>
  </si>
  <si>
    <t>Fall 2019 Finals Tutor Night</t>
  </si>
  <si>
    <t>Secondary</t>
  </si>
  <si>
    <t>Spring 2020 Midterm Tutor Night</t>
  </si>
  <si>
    <t>Secondary AND Elementary</t>
  </si>
  <si>
    <t>Community (0-99)</t>
  </si>
  <si>
    <t>Spring 2020 COVID-19 Prevention</t>
  </si>
  <si>
    <t>Plenty Doors CDC</t>
  </si>
  <si>
    <t>Elementary</t>
  </si>
  <si>
    <t>Healing Gardens</t>
  </si>
  <si>
    <t>NIFA-USDA</t>
  </si>
  <si>
    <t>Pre-K</t>
  </si>
  <si>
    <t>Community Gardens</t>
  </si>
  <si>
    <t>Infant/Toddler</t>
  </si>
  <si>
    <t>Youth Leadership Development</t>
  </si>
  <si>
    <t>Children (0-17)</t>
  </si>
  <si>
    <t>Green House Planting</t>
  </si>
  <si>
    <t>Youth Leadership Members/Green House Planting</t>
  </si>
  <si>
    <t>Elders</t>
  </si>
  <si>
    <t>Youth Leadership Members/Healing Gardening</t>
  </si>
  <si>
    <t>NIFA-USDA/Tribal Programs</t>
  </si>
  <si>
    <t>Youth Leadership Members/Assisting Vet-Elders</t>
  </si>
  <si>
    <t>Youth Leadership Development-TA</t>
  </si>
  <si>
    <t>Youth Leadership Development Activities</t>
  </si>
  <si>
    <t>NIFA-USDA TP</t>
  </si>
  <si>
    <t>UNITY Conference-Orlando, Florida</t>
  </si>
  <si>
    <t>NIFA-USDA-Tribal Programs</t>
  </si>
  <si>
    <t>Youth Leadership/Reporting at General Council</t>
  </si>
  <si>
    <t>NIFA-USDA/Tribal Ex.</t>
  </si>
  <si>
    <t>LBHC Student-Special Needs Assistance</t>
  </si>
  <si>
    <t>Native Partners</t>
  </si>
  <si>
    <t>LBHC-Extension Outreach/Bridging of Cultures Quarterly Meetings</t>
  </si>
  <si>
    <t>LBHC-Extension Outreach/Farmers and Ranchers Workshops</t>
  </si>
  <si>
    <t>MSU</t>
  </si>
  <si>
    <t>LBHC-Extension Outreach/Equine/Pet Vaccine</t>
  </si>
  <si>
    <t>GCC, PA</t>
  </si>
  <si>
    <t>LBHC-Outreach/LBHC Career-Fair</t>
  </si>
  <si>
    <t>NIFA-LBHC</t>
  </si>
  <si>
    <t>LBHC-Extension Outreach/Community Gardening</t>
  </si>
  <si>
    <t>LBHC-Extension Outreach/Veterans Special Needs Assistance</t>
  </si>
  <si>
    <t>LBHC-Extension Outreach/Living Health Through Gardening</t>
  </si>
  <si>
    <t>LBHC-Extension Outreach/Elders Special Needs Assistance</t>
  </si>
  <si>
    <t>LBHC-Extension Outreach/Health and Wellness Workshop</t>
  </si>
  <si>
    <t>UM/MSU</t>
  </si>
  <si>
    <t>LBHC-Extension Outreach/Strengthening Crow Cultural Communities</t>
  </si>
  <si>
    <t>Opioid Awareness/Prevention</t>
  </si>
  <si>
    <t>LBHC</t>
  </si>
  <si>
    <t>Table 2.1: Student Tuition, Financial Aid, and Costs / AY 2019-20</t>
  </si>
  <si>
    <t>Please enter the  tuition cost per credit hour, the total amount of financial aid received and the number of students receiving aid, and undergraduate student costs. (Summer 2019 - Spring 2020)</t>
  </si>
  <si>
    <t>Sources and Amount of Financial Aid</t>
  </si>
  <si>
    <t>Total Dollar Amount</t>
  </si>
  <si>
    <t># of Recipients</t>
  </si>
  <si>
    <t>American Indian College Fund Full Circle Scholarship</t>
  </si>
  <si>
    <t>American Indian College Fund Scholarship</t>
  </si>
  <si>
    <t>Federal Pell Grants</t>
  </si>
  <si>
    <t>Federal Supplemental Educational Opportunity Grant</t>
  </si>
  <si>
    <t>Direct Federal Student Loans</t>
  </si>
  <si>
    <t>State Scholarships/Grants</t>
  </si>
  <si>
    <t>Academic Competitiveness Grant</t>
  </si>
  <si>
    <t>School-to-Work</t>
  </si>
  <si>
    <t>Tribal Scholarships</t>
  </si>
  <si>
    <t>Tuition Waiver/Discount</t>
  </si>
  <si>
    <t>Other Scholarships</t>
  </si>
  <si>
    <t>Federal College Work Study</t>
  </si>
  <si>
    <t>State Work Study</t>
  </si>
  <si>
    <t>Institutional Work Study</t>
  </si>
  <si>
    <t>Table 2.2: Non-Federal Operational Funding / AY 2019-20</t>
  </si>
  <si>
    <t>Tribal Funding</t>
  </si>
  <si>
    <t>State Funding</t>
  </si>
  <si>
    <t>Operational Funding from the Tribe (non-scholarship)</t>
  </si>
  <si>
    <t>Operational Funding Received from the State</t>
  </si>
  <si>
    <t>Construction Funding from the Tribe</t>
  </si>
  <si>
    <t>Non-Beneficiary Funding Received from the State</t>
  </si>
  <si>
    <t>Table 3.1a:  Daycare and Early Childhood Learning Facilities</t>
  </si>
  <si>
    <t>Does your institution have daycare or other early childhood learning facilities?</t>
  </si>
  <si>
    <t>If so, how many children are served?</t>
  </si>
  <si>
    <t>Age range</t>
  </si>
  <si>
    <t>18 months to 8 years old</t>
  </si>
  <si>
    <t>What is the cost to attend?</t>
  </si>
  <si>
    <t>Income Based</t>
  </si>
  <si>
    <t>Whose children attend (Students, Faculty/Staff, General Community)?</t>
  </si>
  <si>
    <t>Students (priority), Staff, Faculty, General Community</t>
  </si>
  <si>
    <t>Who operates the facility?</t>
  </si>
  <si>
    <t>Do TCU students work in the facility? (Yes/No)</t>
  </si>
  <si>
    <t>If so, in what capacity? (Yes/No)</t>
  </si>
  <si>
    <t>Interns, teaching aides, or other capacity tied to the students' studies</t>
  </si>
  <si>
    <t>Hired employees</t>
  </si>
  <si>
    <t>No</t>
  </si>
  <si>
    <t>Volunteers</t>
  </si>
  <si>
    <t>Table 3.1b: Specific Facilities</t>
  </si>
  <si>
    <t>Does your institution have any of the following facilities? (Choose "yes" or "no" for each.)</t>
  </si>
  <si>
    <t>Cafeteria</t>
  </si>
  <si>
    <t>Computer lab(s)</t>
  </si>
  <si>
    <t>Student housing: Dorms</t>
  </si>
  <si>
    <t>Student housing: Family</t>
  </si>
  <si>
    <t>Faculty/staff housing</t>
  </si>
  <si>
    <t>Student health clinic</t>
  </si>
  <si>
    <t>Wellness center (non-medical)</t>
  </si>
  <si>
    <t>Gymn/student recreation center</t>
  </si>
  <si>
    <t>Ceremonial space/facilities</t>
  </si>
  <si>
    <t>Public or Tribal library</t>
  </si>
  <si>
    <t>Tribal archives</t>
  </si>
  <si>
    <t>Dedicated study area (outside of library)</t>
  </si>
  <si>
    <t>Table 3.1c: Existing Buildings</t>
  </si>
  <si>
    <t>Please briefly summarize the institution's buildings. Identify building usage by main function. Add rows to this work sheet as needed. Remove any buildings that are no longer part of the institution.</t>
  </si>
  <si>
    <t>Building Name</t>
  </si>
  <si>
    <t>Campus Site</t>
  </si>
  <si>
    <t>Year Built / Acquired</t>
  </si>
  <si>
    <t>No. of Stories</t>
  </si>
  <si>
    <t>Total sq. ft.</t>
  </si>
  <si>
    <t>Main Function</t>
  </si>
  <si>
    <t>Ownership</t>
  </si>
  <si>
    <t>Note</t>
  </si>
  <si>
    <t>Archives Building</t>
  </si>
  <si>
    <t>Main Campus</t>
  </si>
  <si>
    <t>Administration/Office</t>
  </si>
  <si>
    <t>Own</t>
  </si>
  <si>
    <t>Culture Learning Center</t>
  </si>
  <si>
    <t>Cultural Center/Museum</t>
  </si>
  <si>
    <t>Branch Campus</t>
  </si>
  <si>
    <t>Driftwood Lodges</t>
  </si>
  <si>
    <t>Classroom</t>
  </si>
  <si>
    <t>Satellite Site</t>
  </si>
  <si>
    <t>LBHC Administration</t>
  </si>
  <si>
    <t>LBHC Archive</t>
  </si>
  <si>
    <t>Research</t>
  </si>
  <si>
    <t>LBHC Library</t>
  </si>
  <si>
    <t>Library</t>
  </si>
  <si>
    <t>Rez Protectors study hall</t>
  </si>
  <si>
    <t>Auxiliary</t>
  </si>
  <si>
    <t>Assigned by Tribe</t>
  </si>
  <si>
    <t>Student Union Building</t>
  </si>
  <si>
    <t>Distance Learning</t>
  </si>
  <si>
    <t>Laboratory</t>
  </si>
  <si>
    <t>Residence</t>
  </si>
  <si>
    <t>Student Services/Recreation</t>
  </si>
  <si>
    <t>Donated</t>
  </si>
  <si>
    <t>Lease/Rent</t>
  </si>
  <si>
    <t>Table 3.2: Library Facilities / AY 2019-20</t>
  </si>
  <si>
    <t>Library Improvements / Acquisitions during academic year</t>
  </si>
  <si>
    <t xml:space="preserve">Acquisitions 100 books and 100 DVD's.  LBHC database stayed the same. </t>
  </si>
  <si>
    <t>Table 3.3: Instructional/ Research Equipment and Facilities Acquired /AY 2019-20</t>
  </si>
  <si>
    <t>Please enter major instructional/ research equipment and facilities with a total purchase cost of $5,000 or more acquired during the academic year.</t>
  </si>
  <si>
    <t>Major Instructional/ Research Equipment and Facilities Acquisition</t>
  </si>
  <si>
    <t>Equipment or Facility Name</t>
  </si>
  <si>
    <t>Purchase Cost</t>
  </si>
  <si>
    <t>Number of Units</t>
  </si>
  <si>
    <t>Purpose</t>
  </si>
  <si>
    <t>Student Enrollment and Completion by Program Offering</t>
  </si>
  <si>
    <t>Program Offerings</t>
  </si>
  <si>
    <r>
      <t xml:space="preserve">Identify each of the institution's </t>
    </r>
    <r>
      <rPr>
        <b/>
        <i/>
        <sz val="11"/>
        <color rgb="FF000000"/>
        <rFont val="Calibri"/>
        <family val="2"/>
      </rPr>
      <t>individual</t>
    </r>
    <r>
      <rPr>
        <b/>
        <sz val="11"/>
        <color rgb="FF000000"/>
        <rFont val="Calibri"/>
        <family val="2"/>
      </rPr>
      <t xml:space="preserve"> academic programs. Use </t>
    </r>
    <r>
      <rPr>
        <b/>
        <i/>
        <sz val="11"/>
        <color rgb="FF000000"/>
        <rFont val="Calibri"/>
        <family val="2"/>
      </rPr>
      <t>ONE line PER program</t>
    </r>
    <r>
      <rPr>
        <b/>
        <sz val="11"/>
        <color rgb="FF000000"/>
        <rFont val="Calibri"/>
        <family val="2"/>
      </rPr>
      <t xml:space="preserve">. Insert additional lines as needed.
NOTE: Master's degree programs should be categorized in appropriate groups (i.e., Education - Professional, Human Services, etc. </t>
    </r>
  </si>
  <si>
    <t>Major Group
(ONLY choose from drop down list.)</t>
  </si>
  <si>
    <t>Specific Major</t>
  </si>
  <si>
    <r>
      <rPr>
        <b/>
        <u/>
        <sz val="11"/>
        <color theme="1"/>
        <rFont val="Calibri"/>
        <family val="2"/>
      </rPr>
      <t>Specific</t>
    </r>
    <r>
      <rPr>
        <b/>
        <sz val="11"/>
        <color theme="1"/>
        <rFont val="Calibri"/>
        <family val="2"/>
      </rPr>
      <t xml:space="preserve"> Credential Offered 
(AA, Certificate, Endorsement, 
MFA, RN, None, etc.)</t>
    </r>
  </si>
  <si>
    <t>Major Groups</t>
  </si>
  <si>
    <t>Agriculture and Farming</t>
  </si>
  <si>
    <t>Agriculture</t>
  </si>
  <si>
    <t>AS</t>
  </si>
  <si>
    <t>Accounting</t>
  </si>
  <si>
    <t>Agriculture (Pilot)</t>
  </si>
  <si>
    <t>Certificate</t>
  </si>
  <si>
    <t>American Indian Studies</t>
  </si>
  <si>
    <t>Crow Studies</t>
  </si>
  <si>
    <t>AA</t>
  </si>
  <si>
    <t>American Indian Languages</t>
  </si>
  <si>
    <t>Biology</t>
  </si>
  <si>
    <t>Biology/Natural Resources</t>
  </si>
  <si>
    <t>Building Trades</t>
  </si>
  <si>
    <t>Highway Construction(Pilot)</t>
  </si>
  <si>
    <t>Art</t>
  </si>
  <si>
    <t>Welding Technology &amp; Fabrication (Pilot)</t>
  </si>
  <si>
    <t>Automotive Technology</t>
  </si>
  <si>
    <t>Business</t>
  </si>
  <si>
    <t>Business: Accounting Assistant (Pilot Program)</t>
  </si>
  <si>
    <t>Business: Tribal Management</t>
  </si>
  <si>
    <t>Computer Technology</t>
  </si>
  <si>
    <t>Associate of Applied Science in Information Systems: Information Technology</t>
  </si>
  <si>
    <t>AAS</t>
  </si>
  <si>
    <t>Chemistry</t>
  </si>
  <si>
    <t>Information Systems: Office Assistant</t>
  </si>
  <si>
    <t>Computer Science</t>
  </si>
  <si>
    <t>Information Systems: Technology Assistant</t>
  </si>
  <si>
    <t>Education-Professional</t>
  </si>
  <si>
    <t>Early Childhood Education (Pilot Program)</t>
  </si>
  <si>
    <t>Corrections/Law Enforcement</t>
  </si>
  <si>
    <t>Education</t>
  </si>
  <si>
    <t>Education-Paraprofessional</t>
  </si>
  <si>
    <t>Health Careers</t>
  </si>
  <si>
    <t>Health</t>
  </si>
  <si>
    <t>Human Services</t>
  </si>
  <si>
    <t>English</t>
  </si>
  <si>
    <t>Individualized Program</t>
  </si>
  <si>
    <t>Directed Individualized Studies</t>
  </si>
  <si>
    <t>Environmental Science/Natural Resources</t>
  </si>
  <si>
    <t>Liberal Arts/General Studies</t>
  </si>
  <si>
    <t>Liberal Arts</t>
  </si>
  <si>
    <t>Geography</t>
  </si>
  <si>
    <t>Hospitality Industry</t>
  </si>
  <si>
    <t>Life Sciences</t>
  </si>
  <si>
    <t>Natural Science</t>
  </si>
  <si>
    <t>Nursing</t>
  </si>
  <si>
    <t>Office Administration/Technology</t>
  </si>
  <si>
    <t>Paralegal</t>
  </si>
  <si>
    <t>Pre-Engineering/Engineering</t>
  </si>
  <si>
    <t>Pre-Veterinary Science</t>
  </si>
  <si>
    <t>Science</t>
  </si>
  <si>
    <t>Social Science</t>
  </si>
  <si>
    <t>Vocational/Career Programs</t>
  </si>
  <si>
    <t>Undeclared/Nondeclared</t>
  </si>
  <si>
    <t>Student Enrollment and Graduation by Program Offering</t>
  </si>
  <si>
    <t>Fall Enrollment</t>
  </si>
  <si>
    <t xml:space="preserve">Please enter the number of students enrolled for the Fall 2019 semester. </t>
  </si>
  <si>
    <t xml:space="preserve">Do not change anything in the colored cells. Program offerings carry over from previous tab. </t>
  </si>
  <si>
    <t xml:space="preserve">Full-Time </t>
  </si>
  <si>
    <t xml:space="preserve">Part-Time </t>
  </si>
  <si>
    <t>Major Group</t>
  </si>
  <si>
    <t>Specific Credential</t>
  </si>
  <si>
    <t xml:space="preserve">Male </t>
  </si>
  <si>
    <t>All</t>
  </si>
  <si>
    <t xml:space="preserve">    A*CF Scholarship Recipients</t>
  </si>
  <si>
    <t>Life Science</t>
  </si>
  <si>
    <t>Pre-Nursing/Pre-Medicine</t>
  </si>
  <si>
    <t>TOTAL AI/AN</t>
  </si>
  <si>
    <t>Annual Completion and Post-Completion Activities</t>
  </si>
  <si>
    <t xml:space="preserve">Please enter the number of students who completed their programs during AY 2019-20. </t>
  </si>
  <si>
    <t>Number of Completers</t>
  </si>
  <si>
    <t>Completers admitted to another credential/degree program</t>
  </si>
  <si>
    <t>Completers gainfully employed after Completion</t>
  </si>
  <si>
    <t>Completers who completed remedial courses during their time at the TCU</t>
  </si>
  <si>
    <t>Completers who received A*CF support at some point during their coursework</t>
  </si>
  <si>
    <t>Table 5.1: Academic Core Curriculum Courses</t>
  </si>
  <si>
    <r>
      <t xml:space="preserve">Please identify your institution's specific Academic Program's Core Curriculum (General Education) courses required for all students.  Leave blank if the course is not required.  </t>
    </r>
    <r>
      <rPr>
        <b/>
        <sz val="11"/>
        <color rgb="FF000000"/>
        <rFont val="Calibri"/>
        <family val="2"/>
      </rPr>
      <t>DO NOT add additional academic core curriculum courses.</t>
    </r>
  </si>
  <si>
    <t>Course</t>
  </si>
  <si>
    <t>Course ID(s)</t>
  </si>
  <si>
    <t>Course Title(s)</t>
  </si>
  <si>
    <t>Credits Given</t>
  </si>
  <si>
    <t>English Composition I</t>
  </si>
  <si>
    <t>CA101</t>
  </si>
  <si>
    <t xml:space="preserve">College Writing </t>
  </si>
  <si>
    <t>English Composition II</t>
  </si>
  <si>
    <t>CA201</t>
  </si>
  <si>
    <t>College Writing II</t>
  </si>
  <si>
    <t>Communications</t>
  </si>
  <si>
    <t>CA211</t>
  </si>
  <si>
    <t>Fundmentals of Interpersonal Communications</t>
  </si>
  <si>
    <t>College Mathematics</t>
  </si>
  <si>
    <t>MA121</t>
  </si>
  <si>
    <t>College Algebra</t>
  </si>
  <si>
    <t>Native American Studies</t>
  </si>
  <si>
    <t>CS135</t>
  </si>
  <si>
    <t>Crow Oral Literature</t>
  </si>
  <si>
    <t>Table 5.2: Academic Core Curriculum Course Enrollment and Successful Completion / AY 2019-20</t>
  </si>
  <si>
    <t>Please enter Course Enrollment and Successful Completion data (passed with grade 'C' or better) for the courses listed in Table 5.1.  Leave blank if the course is not offered or required.</t>
  </si>
  <si>
    <t>Academic Core Curriculum Course Enrollment and Successful Completion</t>
  </si>
  <si>
    <t>American Indian/Alaska Native</t>
  </si>
  <si>
    <t>A*CF Scholarship Recipients</t>
  </si>
  <si>
    <t>Enrolled</t>
  </si>
  <si>
    <t>Successful Completion</t>
  </si>
  <si>
    <t>Withdrew</t>
  </si>
  <si>
    <t>Table 5.5: Remedial/Developmental Courses</t>
  </si>
  <si>
    <t>Please identify your institution's specific Remedial/Developmental courses.  Leave blank if the course is not offered.</t>
  </si>
  <si>
    <t>CA 050</t>
  </si>
  <si>
    <t>Reading For College</t>
  </si>
  <si>
    <t>Writing/Composition</t>
  </si>
  <si>
    <t>CA 095</t>
  </si>
  <si>
    <t>Developmental Writing</t>
  </si>
  <si>
    <t>MA 061, MA 065, MA 096</t>
  </si>
  <si>
    <t>Basic Mathematics, Pre-Algebra, Survey of Algebra</t>
  </si>
  <si>
    <t>Table 5.7: Online and Distance Course Enrollment and Successful Completion / AY 2019-20</t>
  </si>
  <si>
    <t>Please enter Online and Distance Course Information.</t>
  </si>
  <si>
    <t># Courses Offered</t>
  </si>
  <si>
    <t># Faculty Teaching</t>
  </si>
  <si>
    <t># Sites Receiving Courses</t>
  </si>
  <si>
    <t>Correspondence</t>
  </si>
  <si>
    <t>Online</t>
  </si>
  <si>
    <t>Hybrid Courses</t>
  </si>
  <si>
    <t>Distance BY TCU</t>
  </si>
  <si>
    <t>Distance TO TCU</t>
  </si>
  <si>
    <t>Little Big Horn College did not offer online classes before COVID-19</t>
  </si>
  <si>
    <t>Table 6.1: Student Academic Research and Extracurricular Activities / AY 2019-20</t>
  </si>
  <si>
    <t xml:space="preserve">Please indicate if any students were involved in the activity.  If yes, enter number of students (or m, if number is missing) participating in institution or grant supported activities during the academic year Summer 2019 -  Spring 2020.  If no, enter zero. </t>
  </si>
  <si>
    <t>Academic Development Activities</t>
  </si>
  <si>
    <t># Students</t>
  </si>
  <si>
    <t>Students who Attended Orientation</t>
  </si>
  <si>
    <t>Students who Attended high school Bridge program</t>
  </si>
  <si>
    <t>Students who Participated in faculty/alumni mentoring program</t>
  </si>
  <si>
    <t>Students who Participated in service learning program</t>
  </si>
  <si>
    <t>Students who Participated in First Year Experience program</t>
  </si>
  <si>
    <t>Students who Received tutoring</t>
  </si>
  <si>
    <t>Academic Awards</t>
  </si>
  <si>
    <t>Students who Received academic award(s) from your college</t>
  </si>
  <si>
    <t>Students who Received academic award(s) from outside college</t>
  </si>
  <si>
    <t>Research, Teaching and Active Learning Activities</t>
  </si>
  <si>
    <t>Students who Have been a Research Assistant/Involved in Independent Research</t>
  </si>
  <si>
    <t>Students who Participated in on-campus research internship</t>
  </si>
  <si>
    <t>Students who Participated in off-campus research internship (including summer programs)</t>
  </si>
  <si>
    <t>Students who Participated in an International Learning Experience</t>
  </si>
  <si>
    <t>Students who Served as a Peer Tutor</t>
  </si>
  <si>
    <t>Financial Support</t>
  </si>
  <si>
    <t>Students who Received financial support (federal, tribal, state, TCU, or A*CF need-based)</t>
  </si>
  <si>
    <t>Students who Received merit scholarships</t>
  </si>
  <si>
    <t>Students who Received athletic scholarships</t>
  </si>
  <si>
    <t>Students who Participated in work-study program</t>
  </si>
  <si>
    <t>Extracurricular Activities</t>
  </si>
  <si>
    <t>Students who Presented or competed at a national conference (oral, poster, etc.)</t>
  </si>
  <si>
    <t>Students who Involved in student government or other leadership program</t>
  </si>
  <si>
    <t>Students who Participated in student clubs, including chapters of national organizations</t>
  </si>
  <si>
    <t>Students who participated in organized athletic programs on campus</t>
  </si>
  <si>
    <t>Career Development</t>
  </si>
  <si>
    <t>Students who Received career advising (including seminars and workshops)</t>
  </si>
  <si>
    <t>Students who Participated in non-research internship program (term, summer, etc.)</t>
  </si>
  <si>
    <t>Service to the Community</t>
  </si>
  <si>
    <t>Students who Participated in organized community service volunteer activities (other than service learning program)</t>
  </si>
  <si>
    <t>Students who Participated in tribal boards or community organizations</t>
  </si>
  <si>
    <t>Students who Volunteered to help with community cultural events, including powwows</t>
  </si>
  <si>
    <t>Students who Participated in culturally relevant activities on campus, other than academic courses</t>
  </si>
  <si>
    <t>Student Services Offered</t>
  </si>
  <si>
    <t>Daycare services (number of children served)</t>
  </si>
  <si>
    <t>Students who received Housing (on-campus dorms)</t>
  </si>
  <si>
    <t>Students who received Parenting skills classes and workshops</t>
  </si>
  <si>
    <t>Students who received Transportation services (bus, van service, gas cards, etc.)</t>
  </si>
  <si>
    <t>Students who received Financial literacy education programs and workshops</t>
  </si>
  <si>
    <t>Students who received Health/wellness services, including behavioral health counseling</t>
  </si>
  <si>
    <t>Please list health/wellness services offered (e.g., diabetes screening, suicide prevention counseling, hearing and vision testing, nutrition counseling, etc.)</t>
  </si>
  <si>
    <t xml:space="preserve">diabetes screening, hypertension screening.  Flu shots and nutrition counseling. </t>
  </si>
  <si>
    <t>TCU Community Partnerships</t>
  </si>
  <si>
    <t>Does your institution:</t>
  </si>
  <si>
    <t>Yes/No</t>
  </si>
  <si>
    <t>Partner with Local K-12 System</t>
  </si>
  <si>
    <t>Partner with tribe Economic development planning</t>
  </si>
  <si>
    <t>Partner with tribe Community/social development</t>
  </si>
  <si>
    <t>Partners with IHS or other organizations on health/wellness</t>
  </si>
  <si>
    <t>Partners with Industry/business (including Tribe) Job Training</t>
  </si>
  <si>
    <t>Partners with Industry/business (including Tribe) Economic development opportunities</t>
  </si>
  <si>
    <t>List top 3 employers on the reservation or in the TCU service area (if TCU not located on a reservation).</t>
  </si>
  <si>
    <t>Indian Health Services, Bureau of Indian Affairs and Crow Tribe</t>
  </si>
  <si>
    <t>List services TCU provides to tribe/community (non-academic), e.g., bus service, public housing, etc.</t>
  </si>
  <si>
    <t>LBHC provides meeting space and we provide equipment at request.</t>
  </si>
  <si>
    <t>Table 7.1 Faculty Demographics, Highest Degree, and Load</t>
  </si>
  <si>
    <t>Note: If your institution has privacy concerns regarding individuals and identifiability, please speak to Katherine Cardell at kcardell@aihec.org or 703-838-0400 x105.</t>
  </si>
  <si>
    <t>Average age of ALL faculty</t>
  </si>
  <si>
    <t>This question has been included with an eye toward succession planning.</t>
  </si>
  <si>
    <t>Full-Time Faculty</t>
  </si>
  <si>
    <t>Doctoral Degree (excludes ABD)</t>
  </si>
  <si>
    <t>AI/AN Male</t>
  </si>
  <si>
    <t>AI/AN Female</t>
  </si>
  <si>
    <t>AI/AN Other</t>
  </si>
  <si>
    <t>Non-Native Male</t>
  </si>
  <si>
    <t>Non-Native Female</t>
  </si>
  <si>
    <t>Non-Native Other</t>
  </si>
  <si>
    <t>Number of Faculty</t>
  </si>
  <si>
    <t>Number who graduated from a TCU</t>
  </si>
  <si>
    <r>
      <t xml:space="preserve">Average Salary per </t>
    </r>
    <r>
      <rPr>
        <b/>
        <sz val="10"/>
        <color theme="1"/>
        <rFont val="Calibri"/>
        <family val="2"/>
      </rPr>
      <t>ACADEMIC YEAR</t>
    </r>
  </si>
  <si>
    <t>Average # of courses taught each year</t>
  </si>
  <si>
    <t>Average # of students per course</t>
  </si>
  <si>
    <t>Master's Degree (includes ABD)</t>
  </si>
  <si>
    <r>
      <t xml:space="preserve">Average Salary per </t>
    </r>
    <r>
      <rPr>
        <b/>
        <sz val="10"/>
        <color theme="1"/>
        <rFont val="Calibri"/>
        <family val="2"/>
      </rPr>
      <t>ACADEMIC YEAR</t>
    </r>
  </si>
  <si>
    <t>Bachelor's Degree</t>
  </si>
  <si>
    <r>
      <t xml:space="preserve">Average Salary per </t>
    </r>
    <r>
      <rPr>
        <b/>
        <sz val="10"/>
        <color theme="1"/>
        <rFont val="Calibri"/>
        <family val="2"/>
      </rPr>
      <t>ACADEMIC YEAR</t>
    </r>
  </si>
  <si>
    <t>Associate's Degree</t>
  </si>
  <si>
    <r>
      <t xml:space="preserve">Average Salary per </t>
    </r>
    <r>
      <rPr>
        <b/>
        <sz val="10"/>
        <color theme="1"/>
        <rFont val="Calibri"/>
        <family val="2"/>
      </rPr>
      <t>ACADEMIC YEAR</t>
    </r>
  </si>
  <si>
    <t>Other Credential</t>
  </si>
  <si>
    <r>
      <t xml:space="preserve">Average Salary per </t>
    </r>
    <r>
      <rPr>
        <b/>
        <sz val="10"/>
        <color theme="1"/>
        <rFont val="Calibri"/>
        <family val="2"/>
      </rPr>
      <t>ACADEMIC YEAR</t>
    </r>
  </si>
  <si>
    <t>No Degree - Expert in Field</t>
  </si>
  <si>
    <r>
      <t xml:space="preserve">Average Salary per </t>
    </r>
    <r>
      <rPr>
        <b/>
        <sz val="10"/>
        <color theme="1"/>
        <rFont val="Calibri"/>
        <family val="2"/>
      </rPr>
      <t>ACADEMIC YEAR</t>
    </r>
  </si>
  <si>
    <t>Please specify average contract duration:</t>
  </si>
  <si>
    <t>months</t>
  </si>
  <si>
    <t>Part-Time Faculty</t>
  </si>
  <si>
    <r>
      <t xml:space="preserve">If the average salary for PT teaching staff is not provided per </t>
    </r>
    <r>
      <rPr>
        <b/>
        <sz val="11"/>
        <color rgb="FFC00000"/>
        <rFont val="Calibri"/>
        <family val="2"/>
      </rPr>
      <t>CREDIT HOUR</t>
    </r>
    <r>
      <rPr>
        <b/>
        <sz val="10"/>
        <color theme="1"/>
        <rFont val="Calibri"/>
        <family val="2"/>
      </rPr>
      <t>, please identify the unit of time: week, term, course, year, etc.</t>
    </r>
  </si>
  <si>
    <r>
      <t xml:space="preserve">Average Salary per </t>
    </r>
    <r>
      <rPr>
        <b/>
        <sz val="10"/>
        <color theme="1"/>
        <rFont val="Calibri"/>
        <family val="2"/>
      </rPr>
      <t>CREDIT HOUR</t>
    </r>
  </si>
  <si>
    <r>
      <t xml:space="preserve">Average Salary per </t>
    </r>
    <r>
      <rPr>
        <b/>
        <sz val="10"/>
        <color theme="1"/>
        <rFont val="Calibri"/>
        <family val="2"/>
      </rPr>
      <t>CREDIT HOUR</t>
    </r>
  </si>
  <si>
    <r>
      <t xml:space="preserve">Average Salary per </t>
    </r>
    <r>
      <rPr>
        <b/>
        <sz val="10"/>
        <color theme="1"/>
        <rFont val="Calibri"/>
        <family val="2"/>
      </rPr>
      <t>CREDIT HOUR</t>
    </r>
  </si>
  <si>
    <r>
      <t xml:space="preserve">Average Salary per </t>
    </r>
    <r>
      <rPr>
        <b/>
        <sz val="10"/>
        <color theme="1"/>
        <rFont val="Calibri"/>
        <family val="2"/>
      </rPr>
      <t>CREDIT HOUR</t>
    </r>
  </si>
  <si>
    <r>
      <t xml:space="preserve">Average Salary per </t>
    </r>
    <r>
      <rPr>
        <b/>
        <sz val="10"/>
        <color theme="1"/>
        <rFont val="Calibri"/>
        <family val="2"/>
      </rPr>
      <t>CREDIT HOUR</t>
    </r>
  </si>
  <si>
    <r>
      <t xml:space="preserve">Average Salary per </t>
    </r>
    <r>
      <rPr>
        <b/>
        <sz val="10"/>
        <color theme="1"/>
        <rFont val="Calibri"/>
        <family val="2"/>
      </rPr>
      <t>CREDIT HOUR</t>
    </r>
  </si>
  <si>
    <t>Visiting Faculty</t>
  </si>
  <si>
    <t>Other Personnel Demographics and Highest Degree</t>
  </si>
  <si>
    <t>Full-Time Administrators</t>
  </si>
  <si>
    <t>Number of Administrators</t>
  </si>
  <si>
    <t>Part-Time Administrators</t>
  </si>
  <si>
    <t>Full-Time Staff</t>
  </si>
  <si>
    <t>Number of Staff</t>
  </si>
  <si>
    <t>Part-Time Staff</t>
  </si>
  <si>
    <t>Full-Time Both Faculty and Administrators/Staff</t>
  </si>
  <si>
    <t>Number of Both Faculty and Administrators/Staff</t>
  </si>
  <si>
    <t>Part-Time Both Faculty and Administrators/Staff</t>
  </si>
  <si>
    <t xml:space="preserve">Table 7.2: Faculty, Administrator, and Staff Professional Development and Service / AY 2019-20 </t>
  </si>
  <si>
    <t xml:space="preserve">Please enter the number of faculty participating in professional development activities, research, and service. </t>
  </si>
  <si>
    <t>Professional Development Activities</t>
  </si>
  <si>
    <t>Number of Faculty / Administrator / Staff</t>
  </si>
  <si>
    <t>Attended National Conferences</t>
  </si>
  <si>
    <t>do not complete</t>
  </si>
  <si>
    <t>Attended Workshops/Seminars</t>
  </si>
  <si>
    <t>Enrolled in study for advanced degree or certification</t>
  </si>
  <si>
    <t>Participated in Summer Programs</t>
  </si>
  <si>
    <t>Faculty / Administrator / Staff Service Contribution</t>
  </si>
  <si>
    <t>Student Support Services</t>
  </si>
  <si>
    <t>Campus Activities/Committee Services</t>
  </si>
  <si>
    <t>Curriculum/Course Development</t>
  </si>
  <si>
    <t>Laboratory Development/Enhancement</t>
  </si>
  <si>
    <t>Community Service as a representative of the institution (e.g. Tribal Committee)</t>
  </si>
  <si>
    <t>Publications and Presentations</t>
  </si>
  <si>
    <t>Number of Pub. &amp; Pres.</t>
  </si>
  <si>
    <t>Refereed Journal Papers Submitted</t>
  </si>
  <si>
    <t>Refereed Journal Papers Published</t>
  </si>
  <si>
    <t>Other Publications(books, chapters, etc.)</t>
  </si>
  <si>
    <t>Conference Proceedings Published</t>
  </si>
  <si>
    <t>Scholarly creative cultural activities (ex. exhibit, play)</t>
  </si>
  <si>
    <t>Professional Presentations at National Conferences</t>
  </si>
  <si>
    <t>Professional Presentations at on-campus workshops/ seminars</t>
  </si>
  <si>
    <t>Professional Presentations at off-campus workshops/ seminars</t>
  </si>
  <si>
    <t>Proposals Submitted and Funded</t>
  </si>
  <si>
    <t>Number of Proposals</t>
  </si>
  <si>
    <t>Proposals Submitted for External Funding</t>
  </si>
  <si>
    <t>External Proposals Funded</t>
  </si>
  <si>
    <t>Total Amount of Funded Awards ($)</t>
  </si>
  <si>
    <t>Faculty/Administrator/Staff Support for Research</t>
  </si>
  <si>
    <t>Release Time/Reduction of Course Load</t>
  </si>
  <si>
    <t>Provision of Professional Research Staff</t>
  </si>
  <si>
    <t>Provision of Student Research Assistant</t>
  </si>
  <si>
    <r>
      <t xml:space="preserve">Are any of your faculty or students </t>
    </r>
    <r>
      <rPr>
        <b/>
        <sz val="11"/>
        <color theme="1"/>
        <rFont val="Calibri"/>
        <family val="2"/>
      </rPr>
      <t>CURRENTLY</t>
    </r>
    <r>
      <rPr>
        <sz val="11"/>
        <color theme="1"/>
        <rFont val="Calibri"/>
        <family val="2"/>
      </rPr>
      <t xml:space="preserve"> engaged in research? (Yes/No)</t>
    </r>
  </si>
  <si>
    <t>If yes, please describe some of the CURRENT (Fall 2019) research projects being conducted by faculty or students (e.g., community-based participatory research, locally relevant (applied) research in which your TCU faculty has particular expertise, research partnerships with other entities, etc.). Upload summaries, articles, abstracts, etc. into the Sharing Portal (aims.aihec.org).</t>
  </si>
  <si>
    <t xml:space="preserve">Current - Fall 2019 and Spring 2020 Dr. Pease researched the history of Apsaalooke Women Leaders and Warriors for the drafting of the Crow History Book. These included: 1.) Minnie Reed, a Crow Indian woman, the first to be elected to the Crow Tribal Council and organizer of the Crow Women's Club (oral history from her daughter, daughter's book on Minnie). 2.) Susie Yellowtail, a Crow Indian woman, the first to achieve the Registered Nurse degree, to practice her specialty at Crow Agency and in the rural reservation town of Wyola. 3.) Pretty Shield, Medicine Woman of the Crow Indians, a well documented elder woman. 4.) The war deeds and chieftainship of several Apsaalooke women during the 19th Century. These were featured in the Exhibit Book for the "Apsaalooke Women and Warriors" at the Chicago Field Museum, March 2020. Other research conducted at LBHC is the Great Beginnings for Healthy Native Smiles-Faculty Research (Clinical Trial) Oral Health Research Project. Funding Source: National Institute of Dental and Craniofacial Research (NIDCR). Partnership: Northern Arizona University-Flagstaff. Site PI: Gerlinda Morrison, Science Faculty. Summary: A formative assessment of the oral health challenges and opportunities of caregivers in two American Indian communities have been completed. Most caregivers were knowledgeable about chilldren's oral health promotion and sought to promote children's oral health. Due to limited access to oral health resources and competing priorities, oral health promoting practices are sometimes inaccessible. Prevention efforts prioritizing traditional health education approaches can fail to address the broader social, economic, and structural factors that also impact the oral health of young children. Provider approaches that draw upon caregiver knowledge and existing social resources within the extended family and broader community may mitigate some of the social and structural barriers to children's oral health promotion. </t>
  </si>
  <si>
    <t xml:space="preserve">Table 8.1: Enrollment and Graduation of Students with Disabilities / AY 2019-20 </t>
  </si>
  <si>
    <t>Please enter the student with disabilities enrollment and graduation data.</t>
  </si>
  <si>
    <t>Disabled Students Enrollments (Fall 2019)</t>
  </si>
  <si>
    <t>Category</t>
  </si>
  <si>
    <t>Undergraduate Full Time</t>
  </si>
  <si>
    <t>Undergraduate Part Time</t>
  </si>
  <si>
    <t>Graduate Full Time</t>
  </si>
  <si>
    <t>Graduate Part Time</t>
  </si>
  <si>
    <t>Number of Students receiving services</t>
  </si>
  <si>
    <t>Degrees / Certificates Conferred to Disabled Students (AY 2019-20)</t>
  </si>
  <si>
    <t>Degree</t>
  </si>
  <si>
    <t>Graduates</t>
  </si>
  <si>
    <t>GRADUATES admitted to another credential/ degree program</t>
  </si>
  <si>
    <t>Apprenticeship</t>
  </si>
  <si>
    <t>Diploma</t>
  </si>
  <si>
    <t>Associate Degree</t>
  </si>
  <si>
    <t>Baccalaureate Degree</t>
  </si>
  <si>
    <t>Masters Degree</t>
  </si>
  <si>
    <t>Gainful Employment of GRADUATES</t>
  </si>
  <si>
    <t>GRADUATES Gainfully Employed</t>
  </si>
  <si>
    <t>Student Tribal Affiliation</t>
  </si>
  <si>
    <t>Percent of Enrollment</t>
  </si>
  <si>
    <t>Personnel Tribal Affiliation</t>
  </si>
  <si>
    <t>Enrollment</t>
  </si>
  <si>
    <t>Non-Indian</t>
  </si>
  <si>
    <t>FT</t>
  </si>
  <si>
    <t>PT</t>
  </si>
  <si>
    <t>Dual Enrolled</t>
  </si>
  <si>
    <t>Dual Credit</t>
  </si>
  <si>
    <t>Pre-College Prep</t>
  </si>
  <si>
    <t>HS Diploma</t>
  </si>
  <si>
    <t>GED</t>
  </si>
  <si>
    <t>Ability to Benefit</t>
  </si>
  <si>
    <t>DE/DC</t>
  </si>
  <si>
    <t>Graduated HS w/ Diploma HS</t>
  </si>
  <si>
    <t>Public off rez</t>
  </si>
  <si>
    <t>Rez-based</t>
  </si>
  <si>
    <t>BIA</t>
  </si>
  <si>
    <t>Tribal/Contract</t>
  </si>
  <si>
    <t>Other HS</t>
  </si>
  <si>
    <t>14 &amp; Under</t>
  </si>
  <si>
    <t>15 to 17</t>
  </si>
  <si>
    <t>18 to 21</t>
  </si>
  <si>
    <t>22 to 24</t>
  </si>
  <si>
    <t>25 to 34</t>
  </si>
  <si>
    <t>35 to 49</t>
  </si>
  <si>
    <t>50 to 64</t>
  </si>
  <si>
    <t>65 and Over</t>
  </si>
  <si>
    <t>Speakers of American Indian Languages</t>
  </si>
  <si>
    <t>Dependent Status</t>
  </si>
  <si>
    <t>Single no Dependents</t>
  </si>
  <si>
    <t>Single w/ Dependents</t>
  </si>
  <si>
    <t>Married no Depenedents</t>
  </si>
  <si>
    <t>Married with Dependents</t>
  </si>
  <si>
    <t>Elders in Home</t>
  </si>
  <si>
    <t>First Generation</t>
  </si>
  <si>
    <t>Not First</t>
  </si>
  <si>
    <t>On/Near Rez</t>
  </si>
  <si>
    <t>In State</t>
  </si>
  <si>
    <t>Out of State</t>
  </si>
  <si>
    <t>Veterans</t>
  </si>
  <si>
    <t>Head Start</t>
  </si>
  <si>
    <t>Placement Tests</t>
  </si>
  <si>
    <t>Test</t>
  </si>
  <si>
    <t>Took Reading</t>
  </si>
  <si>
    <t>Took Writing</t>
  </si>
  <si>
    <t>Took Math</t>
  </si>
  <si>
    <t>Placed Reading</t>
  </si>
  <si>
    <t>Placed Writing</t>
  </si>
  <si>
    <t>Placed Math</t>
  </si>
  <si>
    <t>Financial Aid Eligibility</t>
  </si>
  <si>
    <t>Eligible</t>
  </si>
  <si>
    <t>Not Eligible</t>
  </si>
  <si>
    <t>Fall 2018 Cohort</t>
  </si>
  <si>
    <t>Fall 2018 Cohort (A*CF scholarship recipients only)</t>
  </si>
  <si>
    <t>Institutional Retention</t>
  </si>
  <si>
    <t>AICF</t>
  </si>
  <si>
    <t>Graduation</t>
  </si>
  <si>
    <t>Persistence</t>
  </si>
  <si>
    <t>American Indian College Fund Full Circle Scholarship Amount</t>
  </si>
  <si>
    <t>American Indian College Fund Full Circle Scholarship # of Students</t>
  </si>
  <si>
    <t>American Indian College Fund Scholarship Amount</t>
  </si>
  <si>
    <t>American Indian College Fund Scholarship # of Students</t>
  </si>
  <si>
    <t>Federal Pell Grants Amount</t>
  </si>
  <si>
    <t>Federal Pell Grants # of Students</t>
  </si>
  <si>
    <t>Federal Supplemental Educational Opportunity Grant Amount</t>
  </si>
  <si>
    <t>Federal Supplemental Educational Opportunity Grant # of Students</t>
  </si>
  <si>
    <t>Direct Federal Student Loans Amount</t>
  </si>
  <si>
    <t>Direct Federal Student Loans # of Students</t>
  </si>
  <si>
    <t>State Scholarships Amount/Grants Amount</t>
  </si>
  <si>
    <t>State Scholarships # of Students/Grants # of Students</t>
  </si>
  <si>
    <t>Academic Competitiveness Grant Amount</t>
  </si>
  <si>
    <t>Academic Competitiveness Grant # of Students</t>
  </si>
  <si>
    <t>School-to-Work Amount</t>
  </si>
  <si>
    <t>School-to-Work # of Students</t>
  </si>
  <si>
    <t>Tribal Scholarships Amount</t>
  </si>
  <si>
    <t>Tribal Scholarships # of Students</t>
  </si>
  <si>
    <t>Tuition Waiver/Discount Amount</t>
  </si>
  <si>
    <t>Tuition Waiver/Discount # of Students</t>
  </si>
  <si>
    <t>Other Scholarships Amount</t>
  </si>
  <si>
    <t>Other Scholarships # of Students</t>
  </si>
  <si>
    <t>Federal College Work Study Amount</t>
  </si>
  <si>
    <t>Federal College Work Study # of Students</t>
  </si>
  <si>
    <t>State Work Study Amount</t>
  </si>
  <si>
    <t>State Work Study # of Students</t>
  </si>
  <si>
    <t>Institutional Work Study Amount</t>
  </si>
  <si>
    <t>Institutional Work Study # of Students</t>
  </si>
  <si>
    <t>Have Daycare</t>
  </si>
  <si>
    <t>Number Served</t>
  </si>
  <si>
    <t>Age Range</t>
  </si>
  <si>
    <t>Cost to Attend</t>
  </si>
  <si>
    <t>Attendees</t>
  </si>
  <si>
    <t>Who Operates</t>
  </si>
  <si>
    <t>TCU Students</t>
  </si>
  <si>
    <t xml:space="preserve">Does your institution have any of the following facilities? </t>
  </si>
  <si>
    <t xml:space="preserve">A*CF Full-Time </t>
  </si>
  <si>
    <t xml:space="preserve">A*CF Part-Time </t>
  </si>
  <si>
    <t>AI/AN Male Enrolled</t>
  </si>
  <si>
    <t>AI/AN Female Enrolled</t>
  </si>
  <si>
    <t>AI/AN Other Enrolled</t>
  </si>
  <si>
    <t>Non-Native Male Enrolled</t>
  </si>
  <si>
    <t>Non-Native Female Enrolled</t>
  </si>
  <si>
    <t>Non-Native Other Enrolled</t>
  </si>
  <si>
    <t>Enrolled Total</t>
  </si>
  <si>
    <t>AI/AN Male Successful Completion</t>
  </si>
  <si>
    <t>AI/AN Female Successful Completion</t>
  </si>
  <si>
    <t>AI/AN Other Successful Completion</t>
  </si>
  <si>
    <t>Non-Native Male Successful Completion</t>
  </si>
  <si>
    <t>Non-Native Female Successful Completion</t>
  </si>
  <si>
    <t>Non-Native Other Successful Completion</t>
  </si>
  <si>
    <t>Successful Completion Total</t>
  </si>
  <si>
    <t>AI/AN Male Withdrew</t>
  </si>
  <si>
    <t>AI/AN Female Withdrew</t>
  </si>
  <si>
    <t>AI/AN Other Withdrew</t>
  </si>
  <si>
    <t>Non-Native Male Withdrew</t>
  </si>
  <si>
    <t>Non-Native Female Withdrew</t>
  </si>
  <si>
    <t>Non-Native Other Withdrew</t>
  </si>
  <si>
    <t>Withdrew Total</t>
  </si>
  <si>
    <t>A*CF AI/AN Male Enrolled</t>
  </si>
  <si>
    <t>A*CF AI/AN Female Enrolled</t>
  </si>
  <si>
    <t>A*CF AI/AN Other Enrolled</t>
  </si>
  <si>
    <t>A*CF Total Enrolled</t>
  </si>
  <si>
    <t>A*CF AI/AN Male Successful Completion</t>
  </si>
  <si>
    <t>A*CF AI/AN Female Successful Completion</t>
  </si>
  <si>
    <t>A*CF AI/AN Other Successful Completion</t>
  </si>
  <si>
    <t>A*CF Total Successful Completion</t>
  </si>
  <si>
    <t>A*CF AI/AN Male Withdrew</t>
  </si>
  <si>
    <t>A*CF AI/AN Female Withdrew</t>
  </si>
  <si>
    <t>A*CF AI/AN Other Withdrew</t>
  </si>
  <si>
    <t>A*CF Total Withdrew</t>
  </si>
  <si>
    <t>Summer 2018</t>
  </si>
  <si>
    <t>Fall 2018</t>
  </si>
  <si>
    <t>Winter 2019</t>
  </si>
  <si>
    <t>Spring 2019</t>
  </si>
  <si>
    <t>Attended Orientation</t>
  </si>
  <si>
    <t>Attended high school Bridge program</t>
  </si>
  <si>
    <t>Participated in faculty/alumni mentoring program</t>
  </si>
  <si>
    <t>Participated in service learning program</t>
  </si>
  <si>
    <t>Participated in First Year Experience program</t>
  </si>
  <si>
    <t>Received tutoring</t>
  </si>
  <si>
    <t>Received academic award(s) from your college</t>
  </si>
  <si>
    <t>Received academic award(s) from outside college</t>
  </si>
  <si>
    <t>Have been a Research Assistant/Involved in Independent Research</t>
  </si>
  <si>
    <t>Participated in on-campus research internship</t>
  </si>
  <si>
    <t xml:space="preserve">Participated in off-campus research internship </t>
  </si>
  <si>
    <t>Participated in an International Learning Experience</t>
  </si>
  <si>
    <t>Served as a Peer Tutor</t>
  </si>
  <si>
    <t xml:space="preserve">Received financial support </t>
  </si>
  <si>
    <t>Received merit scholarships</t>
  </si>
  <si>
    <t>Received athletic scholarships</t>
  </si>
  <si>
    <t>Participated in work-study program</t>
  </si>
  <si>
    <t xml:space="preserve">Presented or competed at a national conference </t>
  </si>
  <si>
    <t>Involved in student government or other leadership program</t>
  </si>
  <si>
    <t>Participated in student clubs, including chapters of national organizations</t>
  </si>
  <si>
    <t>participated in organized athletic programs on campus</t>
  </si>
  <si>
    <t>Received career advising )</t>
  </si>
  <si>
    <t xml:space="preserve">Participated in non-research internship program </t>
  </si>
  <si>
    <t xml:space="preserve">Participated in organized community service volunteer activities </t>
  </si>
  <si>
    <t>Participated in tribal boards or community organizations</t>
  </si>
  <si>
    <t>Volunteered to help with community cultural events, including powwows</t>
  </si>
  <si>
    <t>Participated in culturally relevant activities on campus, other than academic courses</t>
  </si>
  <si>
    <t xml:space="preserve">Daycare services </t>
  </si>
  <si>
    <t xml:space="preserve">received Housing </t>
  </si>
  <si>
    <t>received Parenting skills classes and workshops</t>
  </si>
  <si>
    <t xml:space="preserve">received Transportation services </t>
  </si>
  <si>
    <t>received Financial literacy education programs and workshops</t>
  </si>
  <si>
    <t>received Health/wellness services, including behavioral health counseling</t>
  </si>
  <si>
    <t xml:space="preserve">Health/wellness services offered </t>
  </si>
  <si>
    <t>Partners with Industry/business Job Training</t>
  </si>
  <si>
    <t>Partners with Industry/business Economic development opportunities</t>
  </si>
  <si>
    <t xml:space="preserve">Top 3 employers </t>
  </si>
  <si>
    <t xml:space="preserve">Services TCU provides to tribe/community </t>
  </si>
  <si>
    <t>Average Age</t>
  </si>
  <si>
    <t>Contract duration</t>
  </si>
  <si>
    <t>FT Faculty</t>
  </si>
  <si>
    <t>PT Faculty</t>
  </si>
  <si>
    <t>FT Administration</t>
  </si>
  <si>
    <t>PT Administration</t>
  </si>
  <si>
    <t>FT Staff</t>
  </si>
  <si>
    <t>PT Staff</t>
  </si>
  <si>
    <t>FT Both</t>
  </si>
  <si>
    <t>PT Both</t>
  </si>
  <si>
    <t>Doctoral</t>
  </si>
  <si>
    <t>Master's</t>
  </si>
  <si>
    <t>Bachelor's</t>
  </si>
  <si>
    <t>Associate's</t>
  </si>
  <si>
    <t>Expert</t>
  </si>
  <si>
    <t>GRADUATED FROM A TCU</t>
  </si>
  <si>
    <t>SALARY</t>
  </si>
  <si>
    <t>Average Classes</t>
  </si>
  <si>
    <t>Average Students</t>
  </si>
  <si>
    <t>Personnel</t>
  </si>
  <si>
    <t>Number of Publications and Presentations</t>
  </si>
  <si>
    <t>AI/AN Male Undergrad Full-Time</t>
  </si>
  <si>
    <t>AI/AN Female Undergrad Full-Time</t>
  </si>
  <si>
    <t>AI/AN Other Undergrad Full-Time</t>
  </si>
  <si>
    <t>Non-Native Male Undergrad Full-Time</t>
  </si>
  <si>
    <t>Non-Native Female Undergrad Full-Time</t>
  </si>
  <si>
    <t>Non-Native Other Undergrad Full-Time</t>
  </si>
  <si>
    <t>AI/AN Male Undergrad Part-Time</t>
  </si>
  <si>
    <t>AI/AN Female Undergrad Part-Time</t>
  </si>
  <si>
    <t>AI/AN Other Undergrad Part-Time</t>
  </si>
  <si>
    <t>Non-Native Male Undergrad Part-Time</t>
  </si>
  <si>
    <t>Non-Native Female Undergrad Part-Time</t>
  </si>
  <si>
    <t>Non-Native Other Undergrad Part-Time</t>
  </si>
  <si>
    <t>AI/AN Male Graduate Full-Time</t>
  </si>
  <si>
    <t>AI/AN Female Graduate Full-Time</t>
  </si>
  <si>
    <t>AI/AN Other Graduate Full-Time</t>
  </si>
  <si>
    <t>Non-Native Male Graduate Full-Time</t>
  </si>
  <si>
    <t>Non-Native Female Graduate Full-Time</t>
  </si>
  <si>
    <t>Non-Native Other Graduate Full-Time</t>
  </si>
  <si>
    <t>AI/AN Male Graduate Part-Time</t>
  </si>
  <si>
    <t>AI/AN Female Graduate Part-Time</t>
  </si>
  <si>
    <t>AI/AN Other Graduate Part-Time</t>
  </si>
  <si>
    <t>Non-Native Male Graduate Part-Time</t>
  </si>
  <si>
    <t>Non-Native Female Graduate Part-Time</t>
  </si>
  <si>
    <t>Non-Native Other Graduate Part-Time</t>
  </si>
  <si>
    <t>Receiving Services</t>
  </si>
  <si>
    <t>Completion</t>
  </si>
  <si>
    <t>AI/AN Male Apprenticeship</t>
  </si>
  <si>
    <t>AI/AN Female Apprenticeship</t>
  </si>
  <si>
    <t>AI/AN Other Apprenticeship</t>
  </si>
  <si>
    <t>Non-Native Male Apprenticeship</t>
  </si>
  <si>
    <t>Non-Native Female Apprenticeship</t>
  </si>
  <si>
    <t>Non-Native Other Apprenticeship</t>
  </si>
  <si>
    <t>AI/AN Male Diploma</t>
  </si>
  <si>
    <t>AI/AN Female Diploma</t>
  </si>
  <si>
    <t>AI/AN Other Diploma</t>
  </si>
  <si>
    <t>Non-Native Male Diploma</t>
  </si>
  <si>
    <t>Non-Native Female Diploma</t>
  </si>
  <si>
    <t>Non-Native Other Diploma</t>
  </si>
  <si>
    <t>AI/AN Male Certificate</t>
  </si>
  <si>
    <t>AI/AN Female Certificate</t>
  </si>
  <si>
    <t>AI/AN Other Certificate</t>
  </si>
  <si>
    <t>Non-Native Male Certificate</t>
  </si>
  <si>
    <t>Non-Native Female Certificate</t>
  </si>
  <si>
    <t>Non-Native Other Certificate</t>
  </si>
  <si>
    <t>AI/AN Male Associate</t>
  </si>
  <si>
    <t>AI/AN Female Associate</t>
  </si>
  <si>
    <t>AI/AN Other Associate</t>
  </si>
  <si>
    <t>Non-Native Male Associate</t>
  </si>
  <si>
    <t>Non-Native Female Associate</t>
  </si>
  <si>
    <t>Non-Native Other Associate</t>
  </si>
  <si>
    <t>AI/AN Male Bachelor's</t>
  </si>
  <si>
    <t>AI/AN Female Bachelor's</t>
  </si>
  <si>
    <t>AI/AN Other Bachelor's</t>
  </si>
  <si>
    <t>Non-Native Male Bachelor's</t>
  </si>
  <si>
    <t>Non-Native Female Bachelor's</t>
  </si>
  <si>
    <t>Non-Native Other Bachelor's</t>
  </si>
  <si>
    <t>AI/AN Male Master's</t>
  </si>
  <si>
    <t>AI/AN Female Master's</t>
  </si>
  <si>
    <t>AI/AN Other Master's</t>
  </si>
  <si>
    <t>Non-Native Male Master's</t>
  </si>
  <si>
    <t>Non-Native Female Master's</t>
  </si>
  <si>
    <t>Non-Native Other Master's</t>
  </si>
  <si>
    <t>AI/AN Male Apprenticeship Continue to Another Program</t>
  </si>
  <si>
    <t>AI/AN Female Apprenticeship Continue to Another Program</t>
  </si>
  <si>
    <t>AI/AN Other Apprenticeship Continue to Another Program</t>
  </si>
  <si>
    <t>Non-Native Male Apprenticeship Continue to Another Program</t>
  </si>
  <si>
    <t>Non-Native Female Apprenticeship Continue to Another Program</t>
  </si>
  <si>
    <t>Non-Native Other Apprenticeship Continue to Another Program</t>
  </si>
  <si>
    <t>AI/AN Male Diploma Continue to Another Program</t>
  </si>
  <si>
    <t>AI/AN Female Diploma Continue to Another Program</t>
  </si>
  <si>
    <t>AI/AN Other Diploma Continue to Another Program</t>
  </si>
  <si>
    <t>Non-Native Male Diploma Continue to Another Program</t>
  </si>
  <si>
    <t>Non-Native Female Diploma Continue to Another Program</t>
  </si>
  <si>
    <t>Non-Native Other Diploma Continue to Another Program</t>
  </si>
  <si>
    <t>AI/AN Male Certificate Continue to Another Program</t>
  </si>
  <si>
    <t>AI/AN Female Certificate Continue to Another Program</t>
  </si>
  <si>
    <t>AI/AN Other Certificate Continue to Another Program</t>
  </si>
  <si>
    <t>Non-Native Male Certificate Continue to Another Program</t>
  </si>
  <si>
    <t>Non-Native Female Certificate Continue to Another Program</t>
  </si>
  <si>
    <t>Non-Native Other Certificate Continue to Another Program</t>
  </si>
  <si>
    <t>AI/AN Male Associate Continue to Another Program</t>
  </si>
  <si>
    <t>AI/AN Female Associate Continue to Another Program</t>
  </si>
  <si>
    <t>AI/AN Other Associate Continue to Another Program</t>
  </si>
  <si>
    <t>Non-Native Male Associate Continue to Another Program</t>
  </si>
  <si>
    <t>Non-Native Female Associate Continue to Another Program</t>
  </si>
  <si>
    <t>Non-Native Other Associate Continue to Another Program</t>
  </si>
  <si>
    <t>AI/AN Male Bachelor's Continue to Another Program</t>
  </si>
  <si>
    <t>AI/AN Female Bachelor's Continue to Another Program</t>
  </si>
  <si>
    <t>AI/AN Other Bachelor's Continue to Another Program</t>
  </si>
  <si>
    <t>Non-Native Male Bachelor's Continue to Another Program</t>
  </si>
  <si>
    <t>Non-Native Female Bachelor's Continue to Another Program</t>
  </si>
  <si>
    <t>Non-Native Other Bachelor's Continue to Another Program</t>
  </si>
  <si>
    <t>AI/AN Male Master's Continue to Another Program</t>
  </si>
  <si>
    <t>AI/AN Female Master's Continue to Another Program</t>
  </si>
  <si>
    <t>AI/AN Other Master's Continue to Another Program</t>
  </si>
  <si>
    <t>Non-Native Male Master's Continue to Another Program</t>
  </si>
  <si>
    <t>Non-Native Female Master's Continue to Another Program</t>
  </si>
  <si>
    <t>Non-Native Other Master's Continue to Another Program</t>
  </si>
  <si>
    <t>Employed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</si>
</sst>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
  </numFmts>
  <fonts count="40" x14ac:knownFonts="1">
    <font>
      <sz val="11"/>
      <color theme="1"/>
      <name val="Arial"/>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4"/>
      <color theme="1"/>
      <name val="Calibri"/>
      <family val="2"/>
    </font>
    <font>
      <sz val="11"/>
      <name val="Arial"/>
      <family val="2"/>
    </font>
    <font>
      <b/>
      <sz val="24"/>
      <color rgb="FFC00000"/>
      <name val="Calibri"/>
      <family val="2"/>
    </font>
    <font>
      <sz val="14"/>
      <color theme="1"/>
      <name val="Calibri"/>
      <family val="2"/>
    </font>
    <font>
      <sz val="11"/>
      <color rgb="FF000000"/>
      <name val="Calibri"/>
      <family val="2"/>
    </font>
    <font>
      <b/>
      <sz val="11"/>
      <color rgb="FF000000"/>
      <name val="Calibri"/>
      <family val="2"/>
    </font>
    <font>
      <sz val="11"/>
      <color theme="0"/>
      <name val="Calibri"/>
      <family val="2"/>
    </font>
    <font>
      <u/>
      <sz val="11"/>
      <color rgb="FF0000FF"/>
      <name val="Calibri"/>
      <family val="2"/>
    </font>
    <font>
      <u/>
      <sz val="10"/>
      <color rgb="FF0000FF"/>
      <name val="Arial"/>
      <family val="2"/>
    </font>
    <font>
      <u/>
      <sz val="11"/>
      <color rgb="FF0000FF"/>
      <name val="Calibri"/>
      <family val="2"/>
    </font>
    <font>
      <u/>
      <sz val="11"/>
      <color rgb="FF0000FF"/>
      <name val="Calibri"/>
      <family val="2"/>
    </font>
    <font>
      <sz val="10"/>
      <color theme="1"/>
      <name val="Calibri"/>
      <family val="2"/>
    </font>
    <font>
      <sz val="10"/>
      <color rgb="FF000000"/>
      <name val="Arial"/>
      <family val="2"/>
    </font>
    <font>
      <sz val="10"/>
      <color rgb="FF000000"/>
      <name val="Calibri"/>
      <family val="2"/>
    </font>
    <font>
      <u/>
      <sz val="11"/>
      <color rgb="FF0000FF"/>
      <name val="Calibri"/>
      <family val="2"/>
    </font>
    <font>
      <b/>
      <sz val="10"/>
      <color theme="1"/>
      <name val="Calibri"/>
      <family val="2"/>
    </font>
    <font>
      <b/>
      <sz val="9"/>
      <color rgb="FF000000"/>
      <name val="Calibri"/>
      <family val="2"/>
    </font>
    <font>
      <b/>
      <sz val="16"/>
      <color rgb="FFC00000"/>
      <name val="Calibri"/>
      <family val="2"/>
    </font>
    <font>
      <b/>
      <sz val="10"/>
      <color rgb="FF000000"/>
      <name val="Calibri"/>
      <family val="2"/>
    </font>
    <font>
      <b/>
      <sz val="14"/>
      <color rgb="FF000000"/>
      <name val="Calibri"/>
      <family val="2"/>
    </font>
    <font>
      <sz val="10"/>
      <color rgb="FFFF0000"/>
      <name val="Calibri"/>
      <family val="2"/>
    </font>
    <font>
      <b/>
      <sz val="12"/>
      <color theme="1"/>
      <name val="Calibri"/>
      <family val="2"/>
    </font>
    <font>
      <sz val="12"/>
      <color theme="1"/>
      <name val="Calibri"/>
      <family val="2"/>
    </font>
    <font>
      <b/>
      <sz val="12"/>
      <color rgb="FF000000"/>
      <name val="Calibri"/>
      <family val="2"/>
    </font>
    <font>
      <b/>
      <sz val="12"/>
      <color theme="0"/>
      <name val="Calibri"/>
      <family val="2"/>
    </font>
    <font>
      <sz val="11"/>
      <color rgb="FFC00000"/>
      <name val="Calibri"/>
      <family val="2"/>
    </font>
    <font>
      <b/>
      <sz val="11"/>
      <color rgb="FFC00000"/>
      <name val="Calibri"/>
      <family val="2"/>
    </font>
    <font>
      <b/>
      <i/>
      <sz val="11"/>
      <color theme="1"/>
      <name val="Calibri"/>
      <family val="2"/>
    </font>
    <font>
      <b/>
      <i/>
      <sz val="11"/>
      <color rgb="FF000000"/>
      <name val="Calibri"/>
      <family val="2"/>
    </font>
    <font>
      <b/>
      <u/>
      <sz val="11"/>
      <color theme="1"/>
      <name val="Calibri"/>
      <family val="2"/>
    </font>
    <font>
      <sz val="11"/>
      <color theme="1"/>
      <name val="Arial"/>
      <family val="2"/>
    </font>
    <font>
      <b/>
      <sz val="11"/>
      <color theme="1"/>
      <name val="Calibri"/>
      <family val="2"/>
      <scheme val="minor"/>
    </font>
    <font>
      <b/>
      <sz val="11"/>
      <color rgb="FF000000"/>
      <name val="Calibri"/>
      <family val="2"/>
      <scheme val="minor"/>
    </font>
    <font>
      <sz val="11"/>
      <color indexed="8"/>
      <name val="Calibri"/>
      <family val="2"/>
      <scheme val="minor"/>
    </font>
    <font>
      <b/>
      <sz val="11"/>
      <color indexed="8"/>
      <name val="Calibri"/>
      <family val="2"/>
      <scheme val="minor"/>
    </font>
  </fonts>
  <fills count="36">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8EAADB"/>
        <bgColor rgb="FF8EAADB"/>
      </patternFill>
    </fill>
    <fill>
      <patternFill patternType="solid">
        <fgColor rgb="FFD9E2F3"/>
        <bgColor rgb="FFD9E2F3"/>
      </patternFill>
    </fill>
    <fill>
      <patternFill patternType="solid">
        <fgColor rgb="FFFFFFFF"/>
        <bgColor rgb="FFFFFFFF"/>
      </patternFill>
    </fill>
    <fill>
      <patternFill patternType="solid">
        <fgColor theme="8"/>
        <bgColor theme="8"/>
      </patternFill>
    </fill>
    <fill>
      <patternFill patternType="solid">
        <fgColor rgb="FFB4C6E7"/>
        <bgColor rgb="FFB4C6E7"/>
      </patternFill>
    </fill>
    <fill>
      <patternFill patternType="solid">
        <fgColor rgb="FF1F3864"/>
        <bgColor rgb="FF1F3864"/>
      </patternFill>
    </fill>
    <fill>
      <patternFill patternType="solid">
        <fgColor rgb="FFFFC000"/>
        <bgColor rgb="FFFFC000"/>
      </patternFill>
    </fill>
    <fill>
      <patternFill patternType="solid">
        <fgColor theme="1"/>
        <bgColor theme="1"/>
      </patternFill>
    </fill>
    <fill>
      <patternFill patternType="solid">
        <fgColor rgb="FFFFFF00"/>
        <bgColor rgb="FFFFFF00"/>
      </patternFill>
    </fill>
    <fill>
      <patternFill patternType="solid">
        <fgColor rgb="FF00FFFF"/>
        <bgColor rgb="FF00FFFF"/>
      </patternFill>
    </fill>
    <fill>
      <patternFill patternType="solid">
        <fgColor rgb="FF2F5496"/>
        <bgColor rgb="FF2F5496"/>
      </patternFill>
    </fill>
    <fill>
      <patternFill patternType="solid">
        <fgColor rgb="FFBFBFBF"/>
        <bgColor rgb="FFBFBFBF"/>
      </patternFill>
    </fill>
    <fill>
      <patternFill patternType="solid">
        <fgColor rgb="FFFFFFCC"/>
        <bgColor rgb="FFFFFFCC"/>
      </patternFill>
    </fill>
    <fill>
      <patternFill patternType="solid">
        <fgColor rgb="FFECECEC"/>
        <bgColor rgb="FFECECEC"/>
      </patternFill>
    </fill>
    <fill>
      <patternFill patternType="solid">
        <fgColor rgb="FFE2EFD9"/>
        <bgColor rgb="FFE2EFD9"/>
      </patternFill>
    </fill>
    <fill>
      <patternFill patternType="solid">
        <fgColor rgb="FFFFE598"/>
        <bgColor rgb="FFFFE598"/>
      </patternFill>
    </fill>
    <fill>
      <patternFill patternType="solid">
        <fgColor rgb="FF525252"/>
        <bgColor rgb="FF525252"/>
      </patternFill>
    </fill>
    <fill>
      <patternFill patternType="solid">
        <fgColor rgb="FFF7CAAC"/>
        <bgColor rgb="FFF7CAAC"/>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39997558519241921"/>
        <bgColor indexed="64"/>
      </patternFill>
    </fill>
  </fills>
  <borders count="31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double">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bottom/>
      <diagonal/>
    </border>
    <border>
      <left/>
      <right style="double">
        <color rgb="FF000000"/>
      </right>
      <top/>
      <bottom/>
      <diagonal/>
    </border>
    <border>
      <left style="double">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style="hair">
        <color rgb="FF000000"/>
      </right>
      <top/>
      <bottom style="hair">
        <color rgb="FF000000"/>
      </bottom>
      <diagonal/>
    </border>
    <border>
      <left style="hair">
        <color rgb="FF000000"/>
      </left>
      <right/>
      <top style="thin">
        <color rgb="FF000000"/>
      </top>
      <bottom/>
      <diagonal/>
    </border>
    <border>
      <left/>
      <right/>
      <top style="thin">
        <color rgb="FF000000"/>
      </top>
      <bottom/>
      <diagonal/>
    </border>
    <border>
      <left/>
      <right/>
      <top style="thin">
        <color rgb="FF000000"/>
      </top>
      <bottom/>
      <diagonal/>
    </border>
    <border>
      <left/>
      <right style="hair">
        <color rgb="FF000000"/>
      </right>
      <top style="thin">
        <color rgb="FF000000"/>
      </top>
      <bottom/>
      <diagonal/>
    </border>
    <border>
      <left/>
      <right style="hair">
        <color rgb="FF000000"/>
      </right>
      <top/>
      <bottom style="hair">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style="hair">
        <color rgb="FF000000"/>
      </right>
      <top style="hair">
        <color rgb="FF000000"/>
      </top>
      <bottom style="hair">
        <color rgb="FF000000"/>
      </bottom>
      <diagonal/>
    </border>
    <border>
      <left/>
      <right/>
      <top style="hair">
        <color rgb="FF000000"/>
      </top>
      <bottom style="hair">
        <color rgb="FF000000"/>
      </bottom>
      <diagonal/>
    </border>
    <border>
      <left/>
      <right style="hair">
        <color rgb="FF000000"/>
      </right>
      <top/>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right style="double">
        <color rgb="FF000000"/>
      </right>
      <top style="hair">
        <color rgb="FF000000"/>
      </top>
      <bottom style="hair">
        <color rgb="FF000000"/>
      </bottom>
      <diagonal/>
    </border>
    <border>
      <left/>
      <right/>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double">
        <color rgb="FF000000"/>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double">
        <color rgb="FF000000"/>
      </right>
      <top style="hair">
        <color rgb="FF000000"/>
      </top>
      <bottom style="thin">
        <color rgb="FF000000"/>
      </bottom>
      <diagonal/>
    </border>
    <border>
      <left style="double">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style="double">
        <color rgb="FF000000"/>
      </right>
      <top/>
      <bottom/>
      <diagonal/>
    </border>
    <border>
      <left/>
      <right style="double">
        <color rgb="FF000000"/>
      </right>
      <top style="hair">
        <color rgb="FF000000"/>
      </top>
      <bottom/>
      <diagonal/>
    </border>
    <border>
      <left style="double">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double">
        <color rgb="FF000000"/>
      </left>
      <right/>
      <top style="hair">
        <color rgb="FF000000"/>
      </top>
      <bottom style="thin">
        <color rgb="FF000000"/>
      </bottom>
      <diagonal/>
    </border>
    <border>
      <left/>
      <right style="double">
        <color rgb="FF000000"/>
      </right>
      <top style="hair">
        <color rgb="FF000000"/>
      </top>
      <bottom style="thin">
        <color rgb="FF000000"/>
      </bottom>
      <diagonal/>
    </border>
    <border>
      <left style="double">
        <color rgb="FF000000"/>
      </left>
      <right style="hair">
        <color rgb="FF000000"/>
      </right>
      <top/>
      <bottom style="thin">
        <color rgb="FF000000"/>
      </bottom>
      <diagonal/>
    </border>
    <border>
      <left/>
      <right/>
      <top/>
      <bottom style="thin">
        <color rgb="FF000000"/>
      </bottom>
      <diagonal/>
    </border>
    <border>
      <left/>
      <right style="hair">
        <color rgb="FF000000"/>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style="hair">
        <color rgb="FF000000"/>
      </right>
      <top/>
      <bottom style="hair">
        <color rgb="FF000000"/>
      </bottom>
      <diagonal/>
    </border>
    <border>
      <left/>
      <right style="double">
        <color rgb="FF000000"/>
      </right>
      <top style="thin">
        <color rgb="FF000000"/>
      </top>
      <bottom style="hair">
        <color rgb="FF000000"/>
      </bottom>
      <diagonal/>
    </border>
    <border>
      <left/>
      <right/>
      <top style="hair">
        <color rgb="FF000000"/>
      </top>
      <bottom style="hair">
        <color rgb="FF000000"/>
      </bottom>
      <diagonal/>
    </border>
    <border>
      <left/>
      <right style="double">
        <color rgb="FF000000"/>
      </right>
      <top style="hair">
        <color rgb="FF000000"/>
      </top>
      <bottom style="hair">
        <color rgb="FF000000"/>
      </bottom>
      <diagonal/>
    </border>
    <border>
      <left/>
      <right style="hair">
        <color rgb="FF000000"/>
      </right>
      <top/>
      <bottom style="thin">
        <color rgb="FF000000"/>
      </bottom>
      <diagonal/>
    </border>
    <border>
      <left style="double">
        <color rgb="FF000000"/>
      </left>
      <right/>
      <top/>
      <bottom style="hair">
        <color rgb="FF000000"/>
      </bottom>
      <diagonal/>
    </border>
    <border>
      <left/>
      <right style="hair">
        <color rgb="FF000000"/>
      </right>
      <top style="thin">
        <color rgb="FF000000"/>
      </top>
      <bottom style="hair">
        <color rgb="FF000000"/>
      </bottom>
      <diagonal/>
    </border>
    <border>
      <left style="double">
        <color rgb="FF000000"/>
      </left>
      <right/>
      <top style="hair">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thin">
        <color rgb="FF000000"/>
      </bottom>
      <diagonal/>
    </border>
    <border>
      <left style="double">
        <color rgb="FF000000"/>
      </left>
      <right/>
      <top style="thin">
        <color rgb="FF000000"/>
      </top>
      <bottom/>
      <diagonal/>
    </border>
    <border>
      <left/>
      <right/>
      <top style="thin">
        <color rgb="FF000000"/>
      </top>
      <bottom/>
      <diagonal/>
    </border>
    <border>
      <left/>
      <right style="double">
        <color rgb="FF000000"/>
      </right>
      <top style="thin">
        <color rgb="FF000000"/>
      </top>
      <bottom/>
      <diagonal/>
    </border>
    <border>
      <left style="double">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top/>
      <bottom/>
      <diagonal/>
    </border>
    <border>
      <left/>
      <right style="hair">
        <color rgb="FF000000"/>
      </right>
      <top/>
      <bottom/>
      <diagonal/>
    </border>
    <border>
      <left style="hair">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style="thin">
        <color rgb="FF000000"/>
      </right>
      <top style="hair">
        <color rgb="FF000000"/>
      </top>
      <bottom/>
      <diagonal/>
    </border>
    <border>
      <left style="thin">
        <color rgb="FF000000"/>
      </left>
      <right/>
      <top/>
      <bottom style="thin">
        <color rgb="FF000000"/>
      </bottom>
      <diagonal/>
    </border>
    <border>
      <left style="hair">
        <color rgb="FF000000"/>
      </left>
      <right style="hair">
        <color rgb="FF000000"/>
      </right>
      <top/>
      <bottom style="thin">
        <color rgb="FF000000"/>
      </bottom>
      <diagonal/>
    </border>
    <border>
      <left style="hair">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double">
        <color rgb="FF000000"/>
      </left>
      <right/>
      <top style="thin">
        <color rgb="FF000000"/>
      </top>
      <bottom style="thin">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style="thin">
        <color rgb="FF000000"/>
      </top>
      <bottom style="double">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ck">
        <color rgb="FF000000"/>
      </right>
      <top style="thin">
        <color rgb="FF000000"/>
      </top>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n">
        <color rgb="FF000000"/>
      </left>
      <right style="thin">
        <color rgb="FF000000"/>
      </right>
      <top/>
      <bottom/>
      <diagonal/>
    </border>
    <border>
      <left style="thin">
        <color rgb="FF000000"/>
      </left>
      <right style="thick">
        <color rgb="FF000000"/>
      </right>
      <top/>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diagonal/>
    </border>
    <border>
      <left/>
      <right/>
      <top style="thin">
        <color rgb="FF000000"/>
      </top>
      <bottom/>
      <diagonal/>
    </border>
    <border>
      <left style="double">
        <color rgb="FF000000"/>
      </left>
      <right/>
      <top style="double">
        <color rgb="FF000000"/>
      </top>
      <bottom style="thin">
        <color rgb="FF000000"/>
      </bottom>
      <diagonal/>
    </border>
    <border>
      <left style="hair">
        <color rgb="FF000000"/>
      </left>
      <right/>
      <top style="thin">
        <color rgb="FF000000"/>
      </top>
      <bottom/>
      <diagonal/>
    </border>
    <border>
      <left/>
      <right style="double">
        <color rgb="FF000000"/>
      </right>
      <top style="thin">
        <color rgb="FF000000"/>
      </top>
      <bottom/>
      <diagonal/>
    </border>
    <border>
      <left/>
      <right/>
      <top style="thin">
        <color rgb="FF000000"/>
      </top>
      <bottom/>
      <diagonal/>
    </border>
    <border>
      <left/>
      <right style="double">
        <color rgb="FF000000"/>
      </right>
      <top style="thin">
        <color rgb="FF000000"/>
      </top>
      <bottom/>
      <diagonal/>
    </border>
    <border>
      <left style="hair">
        <color rgb="FF000000"/>
      </left>
      <right/>
      <top/>
      <bottom/>
      <diagonal/>
    </border>
    <border>
      <left/>
      <right style="double">
        <color rgb="FF000000"/>
      </right>
      <top/>
      <bottom/>
      <diagonal/>
    </border>
    <border>
      <left/>
      <right style="double">
        <color rgb="FF000000"/>
      </right>
      <top/>
      <bottom/>
      <diagonal/>
    </border>
    <border>
      <left/>
      <right style="hair">
        <color rgb="FF000000"/>
      </right>
      <top style="thin">
        <color rgb="FF000000"/>
      </top>
      <bottom style="thin">
        <color rgb="FF000000"/>
      </bottom>
      <diagonal/>
    </border>
    <border>
      <left style="double">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double">
        <color rgb="FF000000"/>
      </right>
      <top style="hair">
        <color rgb="FF000000"/>
      </top>
      <bottom style="hair">
        <color rgb="FF000000"/>
      </bottom>
      <diagonal/>
    </border>
    <border>
      <left style="hair">
        <color rgb="FF000000"/>
      </left>
      <right style="double">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double">
        <color rgb="FF000000"/>
      </left>
      <right/>
      <top style="thin">
        <color rgb="FF000000"/>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top/>
      <bottom style="thin">
        <color rgb="FF000000"/>
      </bottom>
      <diagonal/>
    </border>
    <border>
      <left style="double">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ck">
        <color rgb="FF000000"/>
      </bottom>
      <diagonal/>
    </border>
    <border>
      <left style="thin">
        <color rgb="FF000000"/>
      </left>
      <right style="medium">
        <color rgb="FF000000"/>
      </right>
      <top style="thin">
        <color rgb="FF000000"/>
      </top>
      <bottom style="thick">
        <color rgb="FF000000"/>
      </bottom>
      <diagonal/>
    </border>
    <border>
      <left/>
      <right style="thin">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hair">
        <color rgb="FF000000"/>
      </left>
      <right style="hair">
        <color rgb="FF000000"/>
      </right>
      <top style="thin">
        <color rgb="FF000000"/>
      </top>
      <bottom/>
      <diagonal/>
    </border>
    <border>
      <left/>
      <right style="thin">
        <color rgb="FF000000"/>
      </right>
      <top style="thin">
        <color rgb="FF000000"/>
      </top>
      <bottom style="hair">
        <color rgb="FF000000"/>
      </bottom>
      <diagonal/>
    </border>
    <border>
      <left style="thin">
        <color rgb="FF000000"/>
      </left>
      <right style="hair">
        <color rgb="FF000000"/>
      </right>
      <top/>
      <bottom/>
      <diagonal/>
    </border>
    <border>
      <left style="hair">
        <color rgb="FF000000"/>
      </left>
      <right style="hair">
        <color rgb="FF000000"/>
      </right>
      <top/>
      <bottom/>
      <diagonal/>
    </border>
    <border>
      <left/>
      <right/>
      <top style="hair">
        <color rgb="FF000000"/>
      </top>
      <bottom style="hair">
        <color rgb="FF000000"/>
      </bottom>
      <diagonal/>
    </border>
    <border>
      <left style="thin">
        <color rgb="FF000000"/>
      </left>
      <right style="hair">
        <color rgb="FF000000"/>
      </right>
      <top/>
      <bottom/>
      <diagonal/>
    </border>
    <border>
      <left style="hair">
        <color rgb="FF000000"/>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bottom style="hair">
        <color rgb="FF000000"/>
      </bottom>
      <diagonal/>
    </border>
    <border>
      <left style="hair">
        <color rgb="FF000000"/>
      </left>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hair">
        <color rgb="FF000000"/>
      </left>
      <right/>
      <top/>
      <bottom style="hair">
        <color rgb="FF000000"/>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right/>
      <top style="thin">
        <color rgb="FF000000"/>
      </top>
      <bottom style="hair">
        <color rgb="FF000000"/>
      </bottom>
      <diagonal/>
    </border>
    <border>
      <left style="thick">
        <color rgb="FF000000"/>
      </left>
      <right/>
      <top style="hair">
        <color rgb="FF000000"/>
      </top>
      <bottom style="hair">
        <color rgb="FF000000"/>
      </bottom>
      <diagonal/>
    </border>
    <border>
      <left style="thick">
        <color rgb="FF000000"/>
      </left>
      <right style="hair">
        <color rgb="FF000000"/>
      </right>
      <top style="hair">
        <color rgb="FF000000"/>
      </top>
      <bottom style="hair">
        <color rgb="FF000000"/>
      </bottom>
      <diagonal/>
    </border>
    <border>
      <left style="thick">
        <color rgb="FF000000"/>
      </left>
      <right style="hair">
        <color rgb="FF000000"/>
      </right>
      <top style="hair">
        <color rgb="FF000000"/>
      </top>
      <bottom style="thin">
        <color rgb="FF000000"/>
      </bottom>
      <diagonal/>
    </border>
    <border>
      <left style="thick">
        <color rgb="FF000000"/>
      </left>
      <right style="hair">
        <color rgb="FF000000"/>
      </right>
      <top/>
      <bottom style="hair">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style="medium">
        <color rgb="FF000000"/>
      </left>
      <right/>
      <top style="hair">
        <color rgb="FF000000"/>
      </top>
      <bottom style="thin">
        <color rgb="FF000000"/>
      </bottom>
      <diagonal/>
    </border>
    <border>
      <left/>
      <right style="medium">
        <color rgb="FF000000"/>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hair">
        <color rgb="FF000000"/>
      </right>
      <top/>
      <bottom/>
      <diagonal/>
    </border>
    <border>
      <left style="hair">
        <color rgb="FF000000"/>
      </left>
      <right style="hair">
        <color rgb="FF000000"/>
      </right>
      <top/>
      <bottom/>
      <diagonal/>
    </border>
    <border>
      <left style="medium">
        <color rgb="FF000000"/>
      </left>
      <right style="hair">
        <color rgb="FF000000"/>
      </right>
      <top/>
      <bottom/>
      <diagonal/>
    </border>
    <border>
      <left style="hair">
        <color rgb="FF000000"/>
      </left>
      <right style="medium">
        <color rgb="FF000000"/>
      </right>
      <top/>
      <bottom/>
      <diagonal/>
    </border>
    <border>
      <left style="hair">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hair">
        <color rgb="FF000000"/>
      </right>
      <top style="thin">
        <color rgb="FF000000"/>
      </top>
      <bottom style="hair">
        <color rgb="FF000000"/>
      </bottom>
      <diagonal/>
    </border>
    <border>
      <left style="medium">
        <color rgb="FF000000"/>
      </left>
      <right style="hair">
        <color rgb="FF000000"/>
      </right>
      <top style="thin">
        <color rgb="FF000000"/>
      </top>
      <bottom style="hair">
        <color rgb="FF000000"/>
      </bottom>
      <diagonal/>
    </border>
    <border>
      <left style="hair">
        <color rgb="FF000000"/>
      </left>
      <right style="medium">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hair">
        <color rgb="FF000000"/>
      </bottom>
      <diagonal/>
    </border>
    <border>
      <left style="thin">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top style="medium">
        <color rgb="FF000000"/>
      </top>
      <bottom style="hair">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right style="hair">
        <color rgb="FF000000"/>
      </right>
      <top style="medium">
        <color rgb="FF000000"/>
      </top>
      <bottom style="hair">
        <color rgb="FF000000"/>
      </bottom>
      <diagonal/>
    </border>
    <border>
      <left style="hair">
        <color rgb="FF000000"/>
      </left>
      <right style="thin">
        <color rgb="FF000000"/>
      </right>
      <top style="medium">
        <color rgb="FF000000"/>
      </top>
      <bottom style="hair">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right style="hair">
        <color rgb="FF000000"/>
      </right>
      <top style="hair">
        <color rgb="FF000000"/>
      </top>
      <bottom style="medium">
        <color rgb="FF000000"/>
      </bottom>
      <diagonal/>
    </border>
    <border>
      <left style="hair">
        <color rgb="FF000000"/>
      </left>
      <right style="thin">
        <color rgb="FF000000"/>
      </right>
      <top style="hair">
        <color rgb="FF000000"/>
      </top>
      <bottom style="medium">
        <color rgb="FF000000"/>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hair">
        <color rgb="FF000000"/>
      </right>
      <top style="hair">
        <color rgb="FF000000"/>
      </top>
      <bottom style="thin">
        <color rgb="FF000000"/>
      </bottom>
      <diagonal/>
    </border>
    <border>
      <left style="hair">
        <color rgb="FF000000"/>
      </left>
      <right style="medium">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thin">
        <color rgb="FF000000"/>
      </left>
      <right style="medium">
        <color rgb="FF000000"/>
      </right>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rgb="FF000000"/>
      </left>
      <right style="hair">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auto="1"/>
      </right>
      <top/>
      <bottom style="thin">
        <color indexed="64"/>
      </bottom>
      <diagonal/>
    </border>
  </borders>
  <cellStyleXfs count="4">
    <xf numFmtId="0" fontId="0" fillId="0" borderId="0"/>
    <xf numFmtId="0" fontId="35" fillId="0" borderId="12"/>
    <xf numFmtId="0" fontId="2" fillId="0" borderId="12"/>
    <xf numFmtId="0" fontId="35" fillId="0" borderId="12"/>
  </cellStyleXfs>
  <cellXfs count="1157">
    <xf numFmtId="0" fontId="0" fillId="0" borderId="0" xfId="0" applyFont="1" applyAlignment="1"/>
    <xf numFmtId="0" fontId="3" fillId="2" borderId="1" xfId="0" applyFont="1" applyFill="1" applyBorder="1"/>
    <xf numFmtId="0" fontId="4" fillId="2" borderId="1" xfId="0" applyFont="1" applyFill="1" applyBorder="1" applyAlignment="1">
      <alignment horizontal="left"/>
    </xf>
    <xf numFmtId="0" fontId="3" fillId="2" borderId="1" xfId="0" applyFont="1" applyFill="1" applyBorder="1" applyAlignment="1">
      <alignment wrapText="1"/>
    </xf>
    <xf numFmtId="0" fontId="3" fillId="3" borderId="1" xfId="0" applyFont="1" applyFill="1" applyBorder="1"/>
    <xf numFmtId="0" fontId="4" fillId="3" borderId="1" xfId="0" applyFont="1" applyFill="1" applyBorder="1"/>
    <xf numFmtId="0" fontId="3" fillId="3" borderId="18" xfId="0" applyFont="1" applyFill="1" applyBorder="1" applyAlignment="1">
      <alignment horizontal="center"/>
    </xf>
    <xf numFmtId="0" fontId="3" fillId="3" borderId="1" xfId="0" applyFont="1" applyFill="1" applyBorder="1" applyAlignment="1">
      <alignment horizontal="center"/>
    </xf>
    <xf numFmtId="0" fontId="3" fillId="3" borderId="19" xfId="0" applyFont="1" applyFill="1" applyBorder="1" applyAlignment="1">
      <alignment horizontal="center"/>
    </xf>
    <xf numFmtId="0" fontId="3" fillId="3" borderId="18" xfId="0" applyFont="1" applyFill="1" applyBorder="1"/>
    <xf numFmtId="0" fontId="3" fillId="3" borderId="19" xfId="0" applyFont="1" applyFill="1" applyBorder="1"/>
    <xf numFmtId="0" fontId="9" fillId="3" borderId="18" xfId="0" applyFont="1" applyFill="1" applyBorder="1" applyAlignment="1">
      <alignment horizontal="left" readingOrder="1"/>
    </xf>
    <xf numFmtId="0" fontId="3" fillId="3" borderId="20" xfId="0" applyFont="1" applyFill="1" applyBorder="1"/>
    <xf numFmtId="0" fontId="3" fillId="3" borderId="21" xfId="0" applyFont="1" applyFill="1" applyBorder="1"/>
    <xf numFmtId="0" fontId="3" fillId="3" borderId="22" xfId="0" applyFont="1" applyFill="1" applyBorder="1"/>
    <xf numFmtId="0" fontId="10" fillId="4" borderId="23" xfId="0" applyFont="1" applyFill="1" applyBorder="1" applyAlignment="1">
      <alignment horizontal="center" vertical="top"/>
    </xf>
    <xf numFmtId="0" fontId="11" fillId="3" borderId="1" xfId="0" applyFont="1" applyFill="1" applyBorder="1" applyAlignment="1">
      <alignment vertical="top"/>
    </xf>
    <xf numFmtId="0" fontId="3" fillId="3" borderId="1" xfId="0" applyFont="1" applyFill="1" applyBorder="1" applyAlignment="1">
      <alignment vertical="top"/>
    </xf>
    <xf numFmtId="0" fontId="10" fillId="4" borderId="27" xfId="0" applyFont="1" applyFill="1" applyBorder="1" applyAlignment="1">
      <alignment vertical="top"/>
    </xf>
    <xf numFmtId="0" fontId="9" fillId="4" borderId="1" xfId="0" applyFont="1" applyFill="1" applyBorder="1" applyAlignment="1">
      <alignment vertical="top"/>
    </xf>
    <xf numFmtId="0" fontId="12" fillId="4" borderId="28" xfId="0" applyFont="1" applyFill="1" applyBorder="1" applyAlignment="1">
      <alignment horizontal="right" vertical="top"/>
    </xf>
    <xf numFmtId="0" fontId="10" fillId="4" borderId="29" xfId="0" applyFont="1" applyFill="1" applyBorder="1" applyAlignment="1">
      <alignment vertical="top"/>
    </xf>
    <xf numFmtId="0" fontId="9" fillId="4" borderId="30" xfId="0" applyFont="1" applyFill="1" applyBorder="1" applyAlignment="1">
      <alignment vertical="top"/>
    </xf>
    <xf numFmtId="0" fontId="9" fillId="4" borderId="31" xfId="0" applyFont="1" applyFill="1" applyBorder="1" applyAlignment="1">
      <alignment vertical="top"/>
    </xf>
    <xf numFmtId="0" fontId="10" fillId="4" borderId="32" xfId="0" applyFont="1" applyFill="1" applyBorder="1" applyAlignment="1">
      <alignment vertical="top"/>
    </xf>
    <xf numFmtId="0" fontId="9" fillId="4" borderId="33" xfId="0" applyFont="1" applyFill="1" applyBorder="1" applyAlignment="1">
      <alignment vertical="top"/>
    </xf>
    <xf numFmtId="0" fontId="9" fillId="4" borderId="34" xfId="0" applyFont="1" applyFill="1" applyBorder="1" applyAlignment="1">
      <alignment vertical="top"/>
    </xf>
    <xf numFmtId="0" fontId="9" fillId="5" borderId="35" xfId="0" applyFont="1" applyFill="1" applyBorder="1" applyAlignment="1">
      <alignment vertical="top"/>
    </xf>
    <xf numFmtId="0" fontId="9" fillId="4" borderId="38" xfId="0" applyFont="1" applyFill="1" applyBorder="1"/>
    <xf numFmtId="0" fontId="9" fillId="4" borderId="39" xfId="0" applyFont="1" applyFill="1" applyBorder="1"/>
    <xf numFmtId="0" fontId="9" fillId="5" borderId="40" xfId="0" applyFont="1" applyFill="1" applyBorder="1" applyAlignment="1">
      <alignment vertical="center"/>
    </xf>
    <xf numFmtId="0" fontId="9" fillId="5" borderId="44" xfId="0" applyFont="1" applyFill="1" applyBorder="1" applyAlignment="1">
      <alignment vertical="top"/>
    </xf>
    <xf numFmtId="0" fontId="9" fillId="0" borderId="45" xfId="0" applyFont="1" applyBorder="1" applyAlignment="1">
      <alignment vertical="center"/>
    </xf>
    <xf numFmtId="0" fontId="9" fillId="4" borderId="1" xfId="0" applyFont="1" applyFill="1" applyBorder="1"/>
    <xf numFmtId="0" fontId="9" fillId="4" borderId="46" xfId="0" applyFont="1" applyFill="1" applyBorder="1"/>
    <xf numFmtId="0" fontId="3" fillId="5" borderId="47" xfId="0" applyFont="1" applyFill="1" applyBorder="1" applyAlignment="1">
      <alignment wrapText="1"/>
    </xf>
    <xf numFmtId="0" fontId="3" fillId="0" borderId="47" xfId="0" applyFont="1" applyBorder="1" applyAlignment="1">
      <alignment horizontal="center" vertical="center"/>
    </xf>
    <xf numFmtId="0" fontId="9" fillId="5" borderId="48" xfId="0" applyFont="1" applyFill="1" applyBorder="1" applyAlignment="1">
      <alignment vertical="center"/>
    </xf>
    <xf numFmtId="0" fontId="9" fillId="0" borderId="49" xfId="0" applyFont="1" applyBorder="1" applyAlignment="1">
      <alignment horizontal="center" vertical="center"/>
    </xf>
    <xf numFmtId="0" fontId="9" fillId="4" borderId="50" xfId="0" applyFont="1" applyFill="1" applyBorder="1"/>
    <xf numFmtId="0" fontId="9" fillId="4" borderId="40" xfId="0" applyFont="1" applyFill="1" applyBorder="1"/>
    <xf numFmtId="0" fontId="3" fillId="5" borderId="1" xfId="0" applyFont="1" applyFill="1" applyBorder="1"/>
    <xf numFmtId="0" fontId="9" fillId="5" borderId="48" xfId="0" applyFont="1" applyFill="1" applyBorder="1" applyAlignment="1">
      <alignment vertical="center" wrapText="1"/>
    </xf>
    <xf numFmtId="0" fontId="9" fillId="0" borderId="51" xfId="0" applyFont="1" applyBorder="1" applyAlignment="1">
      <alignment vertical="center"/>
    </xf>
    <xf numFmtId="0" fontId="9" fillId="0" borderId="51" xfId="0" applyFont="1" applyBorder="1" applyAlignment="1">
      <alignment horizontal="left" vertical="center"/>
    </xf>
    <xf numFmtId="0" fontId="9" fillId="5" borderId="53" xfId="0" applyFont="1" applyFill="1" applyBorder="1" applyAlignment="1">
      <alignment vertical="top"/>
    </xf>
    <xf numFmtId="0" fontId="9" fillId="0" borderId="54" xfId="0" applyFont="1" applyBorder="1" applyAlignment="1">
      <alignment vertical="center" wrapText="1"/>
    </xf>
    <xf numFmtId="0" fontId="9" fillId="4" borderId="55" xfId="0" applyFont="1" applyFill="1" applyBorder="1"/>
    <xf numFmtId="0" fontId="9" fillId="4" borderId="56" xfId="0" applyFont="1" applyFill="1" applyBorder="1"/>
    <xf numFmtId="0" fontId="9" fillId="5" borderId="56" xfId="0" applyFont="1" applyFill="1" applyBorder="1" applyAlignment="1">
      <alignment vertical="center" wrapText="1"/>
    </xf>
    <xf numFmtId="0" fontId="9" fillId="5" borderId="59" xfId="0" applyFont="1" applyFill="1" applyBorder="1" applyAlignment="1">
      <alignment vertical="top"/>
    </xf>
    <xf numFmtId="0" fontId="9" fillId="0" borderId="60" xfId="0" applyFont="1" applyBorder="1" applyAlignment="1">
      <alignment vertical="center" wrapText="1"/>
    </xf>
    <xf numFmtId="0" fontId="9" fillId="5" borderId="60" xfId="0" applyFont="1" applyFill="1" applyBorder="1"/>
    <xf numFmtId="0" fontId="9" fillId="0" borderId="64" xfId="0" applyFont="1" applyBorder="1" applyAlignment="1">
      <alignment vertical="top" wrapText="1"/>
    </xf>
    <xf numFmtId="0" fontId="9" fillId="5" borderId="65" xfId="0" applyFont="1" applyFill="1" applyBorder="1" applyAlignment="1">
      <alignment vertical="top"/>
    </xf>
    <xf numFmtId="0" fontId="9" fillId="0" borderId="68" xfId="0" applyFont="1" applyBorder="1" applyAlignment="1">
      <alignment horizontal="center" vertical="top"/>
    </xf>
    <xf numFmtId="0" fontId="9" fillId="0" borderId="47" xfId="0" applyFont="1" applyBorder="1" applyAlignment="1">
      <alignment vertical="top" wrapText="1"/>
    </xf>
    <xf numFmtId="0" fontId="9" fillId="5" borderId="47" xfId="0" applyFont="1" applyFill="1" applyBorder="1" applyAlignment="1">
      <alignment vertical="top"/>
    </xf>
    <xf numFmtId="0" fontId="9" fillId="0" borderId="69" xfId="0" applyFont="1" applyBorder="1" applyAlignment="1">
      <alignment horizontal="center" vertical="top"/>
    </xf>
    <xf numFmtId="0" fontId="9" fillId="5" borderId="70" xfId="0" applyFont="1" applyFill="1" applyBorder="1" applyAlignment="1">
      <alignment vertical="top"/>
    </xf>
    <xf numFmtId="0" fontId="9" fillId="0" borderId="71" xfId="0" applyFont="1" applyBorder="1" applyAlignment="1">
      <alignment vertical="top" wrapText="1"/>
    </xf>
    <xf numFmtId="0" fontId="9" fillId="5" borderId="72" xfId="0" applyFont="1" applyFill="1" applyBorder="1" applyAlignment="1">
      <alignment vertical="top"/>
    </xf>
    <xf numFmtId="0" fontId="10" fillId="4" borderId="73" xfId="0" applyFont="1" applyFill="1" applyBorder="1" applyAlignment="1">
      <alignment vertical="top"/>
    </xf>
    <xf numFmtId="0" fontId="9" fillId="4" borderId="55" xfId="0" applyFont="1" applyFill="1" applyBorder="1" applyAlignment="1">
      <alignment vertical="top"/>
    </xf>
    <xf numFmtId="0" fontId="9" fillId="4" borderId="74" xfId="0" applyFont="1" applyFill="1" applyBorder="1" applyAlignment="1">
      <alignment vertical="top"/>
    </xf>
    <xf numFmtId="0" fontId="9" fillId="5" borderId="75" xfId="0" applyFont="1" applyFill="1" applyBorder="1" applyAlignment="1">
      <alignment horizontal="center" vertical="top"/>
    </xf>
    <xf numFmtId="0" fontId="9" fillId="0" borderId="80" xfId="0" applyFont="1" applyBorder="1" applyAlignment="1">
      <alignment vertical="top"/>
    </xf>
    <xf numFmtId="0" fontId="9" fillId="6" borderId="50" xfId="0" applyFont="1" applyFill="1" applyBorder="1" applyAlignment="1">
      <alignment vertical="top"/>
    </xf>
    <xf numFmtId="0" fontId="9" fillId="3" borderId="40" xfId="0" applyFont="1" applyFill="1" applyBorder="1" applyAlignment="1">
      <alignment vertical="top"/>
    </xf>
    <xf numFmtId="0" fontId="14" fillId="6" borderId="50" xfId="0" applyFont="1" applyFill="1" applyBorder="1" applyAlignment="1">
      <alignment vertical="top"/>
    </xf>
    <xf numFmtId="0" fontId="9" fillId="6" borderId="81" xfId="0" applyFont="1" applyFill="1" applyBorder="1" applyAlignment="1">
      <alignment vertical="top"/>
    </xf>
    <xf numFmtId="0" fontId="9" fillId="0" borderId="44" xfId="0" applyFont="1" applyBorder="1" applyAlignment="1">
      <alignment vertical="top"/>
    </xf>
    <xf numFmtId="0" fontId="9" fillId="6" borderId="82" xfId="0" applyFont="1" applyFill="1" applyBorder="1" applyAlignment="1">
      <alignment vertical="top"/>
    </xf>
    <xf numFmtId="0" fontId="9" fillId="6" borderId="48" xfId="0" applyFont="1" applyFill="1" applyBorder="1" applyAlignment="1">
      <alignment vertical="top"/>
    </xf>
    <xf numFmtId="0" fontId="15" fillId="6" borderId="82" xfId="0" applyFont="1" applyFill="1" applyBorder="1" applyAlignment="1">
      <alignment vertical="top"/>
    </xf>
    <xf numFmtId="0" fontId="9" fillId="6" borderId="83" xfId="0" applyFont="1" applyFill="1" applyBorder="1" applyAlignment="1">
      <alignment vertical="top"/>
    </xf>
    <xf numFmtId="0" fontId="9" fillId="5" borderId="29" xfId="0" applyFont="1" applyFill="1" applyBorder="1" applyAlignment="1">
      <alignment vertical="top"/>
    </xf>
    <xf numFmtId="0" fontId="9" fillId="5" borderId="30" xfId="0" applyFont="1" applyFill="1" applyBorder="1" applyAlignment="1">
      <alignment vertical="top"/>
    </xf>
    <xf numFmtId="0" fontId="9" fillId="5" borderId="84" xfId="0" applyFont="1" applyFill="1" applyBorder="1" applyAlignment="1">
      <alignment vertical="top"/>
    </xf>
    <xf numFmtId="0" fontId="9" fillId="5" borderId="85" xfId="0" applyFont="1" applyFill="1" applyBorder="1" applyAlignment="1">
      <alignment vertical="top"/>
    </xf>
    <xf numFmtId="0" fontId="9" fillId="5" borderId="50" xfId="0" applyFont="1" applyFill="1" applyBorder="1" applyAlignment="1">
      <alignment vertical="top"/>
    </xf>
    <xf numFmtId="0" fontId="9" fillId="5" borderId="40" xfId="0" applyFont="1" applyFill="1" applyBorder="1" applyAlignment="1">
      <alignment vertical="top"/>
    </xf>
    <xf numFmtId="0" fontId="9" fillId="5" borderId="87" xfId="0" applyFont="1" applyFill="1" applyBorder="1" applyAlignment="1">
      <alignment vertical="top"/>
    </xf>
    <xf numFmtId="0" fontId="9" fillId="5" borderId="82" xfId="0" applyFont="1" applyFill="1" applyBorder="1" applyAlignment="1">
      <alignment vertical="top"/>
    </xf>
    <xf numFmtId="0" fontId="9" fillId="5" borderId="48" xfId="0" applyFont="1" applyFill="1" applyBorder="1" applyAlignment="1">
      <alignment vertical="top"/>
    </xf>
    <xf numFmtId="0" fontId="9" fillId="5" borderId="73" xfId="0" applyFont="1" applyFill="1" applyBorder="1" applyAlignment="1">
      <alignment vertical="top"/>
    </xf>
    <xf numFmtId="0" fontId="9" fillId="5" borderId="55" xfId="0" applyFont="1" applyFill="1" applyBorder="1" applyAlignment="1">
      <alignment vertical="top"/>
    </xf>
    <xf numFmtId="0" fontId="9" fillId="5" borderId="56" xfId="0" applyFont="1" applyFill="1" applyBorder="1" applyAlignment="1">
      <alignment vertical="top"/>
    </xf>
    <xf numFmtId="0" fontId="10" fillId="5" borderId="27" xfId="0" applyFont="1" applyFill="1" applyBorder="1" applyAlignment="1">
      <alignment vertical="top"/>
    </xf>
    <xf numFmtId="0" fontId="9" fillId="5" borderId="1" xfId="0" applyFont="1" applyFill="1" applyBorder="1" applyAlignment="1">
      <alignment vertical="top"/>
    </xf>
    <xf numFmtId="0" fontId="9" fillId="5" borderId="28" xfId="0" applyFont="1" applyFill="1" applyBorder="1" applyAlignment="1">
      <alignment vertical="top"/>
    </xf>
    <xf numFmtId="0" fontId="9" fillId="5" borderId="99" xfId="0" applyFont="1" applyFill="1" applyBorder="1" applyAlignment="1">
      <alignment vertical="top"/>
    </xf>
    <xf numFmtId="0" fontId="9" fillId="5" borderId="100" xfId="0" applyFont="1" applyFill="1" applyBorder="1" applyAlignment="1">
      <alignment vertical="top"/>
    </xf>
    <xf numFmtId="0" fontId="9" fillId="5" borderId="101" xfId="0" applyFont="1" applyFill="1" applyBorder="1" applyAlignment="1">
      <alignment vertical="top"/>
    </xf>
    <xf numFmtId="0" fontId="3" fillId="0" borderId="0" xfId="0" applyFont="1" applyAlignment="1">
      <alignment horizontal="left" vertical="top"/>
    </xf>
    <xf numFmtId="0" fontId="3" fillId="0" borderId="0" xfId="0" applyFont="1"/>
    <xf numFmtId="0" fontId="16" fillId="5" borderId="107" xfId="0" applyFont="1" applyFill="1" applyBorder="1" applyAlignment="1">
      <alignment horizontal="center" vertical="center" wrapText="1"/>
    </xf>
    <xf numFmtId="0" fontId="16" fillId="5" borderId="108" xfId="0" applyFont="1" applyFill="1" applyBorder="1" applyAlignment="1">
      <alignment horizontal="center" vertical="center" wrapText="1"/>
    </xf>
    <xf numFmtId="0" fontId="16" fillId="5" borderId="109" xfId="0" applyFont="1" applyFill="1" applyBorder="1" applyAlignment="1">
      <alignment horizontal="center" vertical="center" wrapText="1"/>
    </xf>
    <xf numFmtId="0" fontId="9" fillId="0" borderId="107" xfId="0" applyFont="1" applyBorder="1" applyAlignment="1">
      <alignment horizontal="center" vertical="top" wrapText="1"/>
    </xf>
    <xf numFmtId="0" fontId="9" fillId="0" borderId="108" xfId="0" applyFont="1" applyBorder="1" applyAlignment="1">
      <alignment horizontal="center" vertical="top" wrapText="1"/>
    </xf>
    <xf numFmtId="0" fontId="9" fillId="0" borderId="103" xfId="0" applyFont="1" applyBorder="1" applyAlignment="1">
      <alignment horizontal="center" vertical="top" wrapText="1"/>
    </xf>
    <xf numFmtId="0" fontId="3" fillId="5" borderId="107" xfId="0" applyFont="1" applyFill="1" applyBorder="1" applyAlignment="1">
      <alignment horizontal="center" vertical="top" wrapText="1"/>
    </xf>
    <xf numFmtId="0" fontId="3" fillId="5" borderId="108" xfId="0" applyFont="1" applyFill="1" applyBorder="1" applyAlignment="1">
      <alignment horizontal="center" vertical="top" wrapText="1"/>
    </xf>
    <xf numFmtId="0" fontId="3" fillId="5" borderId="109" xfId="0" applyFont="1" applyFill="1" applyBorder="1" applyAlignment="1">
      <alignment horizontal="center" vertical="top" wrapText="1"/>
    </xf>
    <xf numFmtId="2" fontId="3" fillId="5" borderId="107" xfId="0" applyNumberFormat="1" applyFont="1" applyFill="1" applyBorder="1" applyAlignment="1">
      <alignment horizontal="center" vertical="top" wrapText="1"/>
    </xf>
    <xf numFmtId="0" fontId="3" fillId="9" borderId="116" xfId="0" applyFont="1" applyFill="1" applyBorder="1" applyAlignment="1">
      <alignment horizontal="center" vertical="top"/>
    </xf>
    <xf numFmtId="0" fontId="3" fillId="9" borderId="38" xfId="0" applyFont="1" applyFill="1" applyBorder="1" applyAlignment="1">
      <alignment horizontal="center" vertical="top"/>
    </xf>
    <xf numFmtId="0" fontId="3" fillId="9" borderId="117" xfId="0" applyFont="1" applyFill="1" applyBorder="1" applyAlignment="1">
      <alignment horizontal="center" vertical="top"/>
    </xf>
    <xf numFmtId="0" fontId="3" fillId="0" borderId="0" xfId="0" applyFont="1" applyAlignment="1">
      <alignment vertical="top"/>
    </xf>
    <xf numFmtId="0" fontId="5" fillId="4" borderId="1" xfId="0" applyFont="1" applyFill="1" applyBorder="1"/>
    <xf numFmtId="0" fontId="3" fillId="4" borderId="1" xfId="0" applyFont="1" applyFill="1" applyBorder="1"/>
    <xf numFmtId="0" fontId="3" fillId="5" borderId="118" xfId="0" applyFont="1" applyFill="1" applyBorder="1"/>
    <xf numFmtId="0" fontId="3" fillId="5" borderId="33" xfId="0" applyFont="1" applyFill="1" applyBorder="1"/>
    <xf numFmtId="2" fontId="3" fillId="5" borderId="107" xfId="0" applyNumberFormat="1" applyFont="1" applyFill="1" applyBorder="1"/>
    <xf numFmtId="0" fontId="4" fillId="8" borderId="118" xfId="0" applyFont="1" applyFill="1" applyBorder="1"/>
    <xf numFmtId="0" fontId="4" fillId="8" borderId="33" xfId="0" applyFont="1" applyFill="1" applyBorder="1"/>
    <xf numFmtId="2" fontId="4" fillId="8" borderId="107" xfId="0" applyNumberFormat="1" applyFont="1" applyFill="1" applyBorder="1"/>
    <xf numFmtId="0" fontId="10" fillId="4" borderId="109" xfId="0" applyFont="1" applyFill="1" applyBorder="1"/>
    <xf numFmtId="0" fontId="10" fillId="4" borderId="116" xfId="0" applyFont="1" applyFill="1" applyBorder="1" applyAlignment="1">
      <alignment vertical="center"/>
    </xf>
    <xf numFmtId="0" fontId="10" fillId="4" borderId="38" xfId="0" applyFont="1" applyFill="1" applyBorder="1" applyAlignment="1">
      <alignment vertical="center"/>
    </xf>
    <xf numFmtId="0" fontId="10" fillId="4" borderId="117" xfId="0" applyFont="1" applyFill="1" applyBorder="1" applyAlignment="1">
      <alignment vertical="center"/>
    </xf>
    <xf numFmtId="0" fontId="4" fillId="4" borderId="119" xfId="0" applyFont="1" applyFill="1" applyBorder="1" applyAlignment="1">
      <alignment horizontal="right" vertical="top" wrapText="1"/>
    </xf>
    <xf numFmtId="0" fontId="4" fillId="4" borderId="1" xfId="0" applyFont="1" applyFill="1" applyBorder="1" applyAlignment="1">
      <alignment horizontal="right" vertical="top" wrapText="1"/>
    </xf>
    <xf numFmtId="0" fontId="3" fillId="4" borderId="1" xfId="0" applyFont="1" applyFill="1" applyBorder="1" applyAlignment="1">
      <alignment horizontal="center" vertical="top" wrapText="1"/>
    </xf>
    <xf numFmtId="0" fontId="18" fillId="3" borderId="47" xfId="0" applyFont="1" applyFill="1" applyBorder="1" applyAlignment="1">
      <alignment horizontal="center" vertical="center"/>
    </xf>
    <xf numFmtId="0" fontId="9" fillId="3" borderId="47" xfId="0" applyFont="1" applyFill="1" applyBorder="1" applyAlignment="1">
      <alignment horizontal="center"/>
    </xf>
    <xf numFmtId="0" fontId="9" fillId="3" borderId="72" xfId="0" applyFont="1" applyFill="1" applyBorder="1" applyAlignment="1">
      <alignment horizontal="center"/>
    </xf>
    <xf numFmtId="0" fontId="9" fillId="5" borderId="130" xfId="0" applyFont="1" applyFill="1" applyBorder="1" applyAlignment="1">
      <alignment horizontal="center"/>
    </xf>
    <xf numFmtId="0" fontId="3" fillId="4" borderId="38" xfId="0" applyFont="1" applyFill="1" applyBorder="1"/>
    <xf numFmtId="0" fontId="3" fillId="4" borderId="117" xfId="0" applyFont="1" applyFill="1" applyBorder="1"/>
    <xf numFmtId="0" fontId="3" fillId="3" borderId="119" xfId="0" applyFont="1" applyFill="1" applyBorder="1"/>
    <xf numFmtId="0" fontId="3" fillId="3" borderId="133" xfId="0" applyFont="1" applyFill="1" applyBorder="1"/>
    <xf numFmtId="0" fontId="3" fillId="3" borderId="134" xfId="0" applyFont="1" applyFill="1" applyBorder="1"/>
    <xf numFmtId="0" fontId="3" fillId="3" borderId="30" xfId="0" applyFont="1" applyFill="1" applyBorder="1"/>
    <xf numFmtId="0" fontId="3" fillId="3" borderId="135" xfId="0" applyFont="1" applyFill="1" applyBorder="1"/>
    <xf numFmtId="0" fontId="10" fillId="4" borderId="23" xfId="0" applyFont="1" applyFill="1" applyBorder="1" applyAlignment="1">
      <alignment horizontal="center"/>
    </xf>
    <xf numFmtId="0" fontId="10" fillId="4" borderId="27" xfId="0" applyFont="1" applyFill="1" applyBorder="1" applyAlignment="1">
      <alignment vertical="center"/>
    </xf>
    <xf numFmtId="0" fontId="19" fillId="4" borderId="28" xfId="0" applyFont="1" applyFill="1" applyBorder="1" applyAlignment="1">
      <alignment horizontal="right" vertical="center"/>
    </xf>
    <xf numFmtId="0" fontId="10" fillId="4" borderId="29" xfId="0" applyFont="1" applyFill="1" applyBorder="1" applyAlignment="1">
      <alignment vertical="center"/>
    </xf>
    <xf numFmtId="0" fontId="9" fillId="4" borderId="30" xfId="0" applyFont="1" applyFill="1" applyBorder="1"/>
    <xf numFmtId="0" fontId="9" fillId="4" borderId="31" xfId="0" applyFont="1" applyFill="1" applyBorder="1"/>
    <xf numFmtId="0" fontId="3" fillId="3" borderId="1" xfId="0" applyFont="1" applyFill="1" applyBorder="1" applyAlignment="1">
      <alignment vertical="center"/>
    </xf>
    <xf numFmtId="0" fontId="3" fillId="9" borderId="1" xfId="0" applyFont="1" applyFill="1" applyBorder="1" applyAlignment="1">
      <alignment vertical="center" wrapText="1"/>
    </xf>
    <xf numFmtId="0" fontId="3" fillId="9" borderId="1" xfId="0" applyFont="1" applyFill="1" applyBorder="1" applyAlignment="1">
      <alignment vertical="center"/>
    </xf>
    <xf numFmtId="0" fontId="3" fillId="9" borderId="133" xfId="0" applyFont="1" applyFill="1" applyBorder="1" applyAlignment="1">
      <alignment vertical="center"/>
    </xf>
    <xf numFmtId="0" fontId="4" fillId="5" borderId="107" xfId="0" applyFont="1" applyFill="1" applyBorder="1" applyAlignment="1">
      <alignment horizontal="center" vertical="center" wrapText="1"/>
    </xf>
    <xf numFmtId="0" fontId="4" fillId="5" borderId="108" xfId="0" applyFont="1" applyFill="1" applyBorder="1" applyAlignment="1">
      <alignment horizontal="center" vertical="center" wrapText="1"/>
    </xf>
    <xf numFmtId="0" fontId="4" fillId="5" borderId="109" xfId="0" applyFont="1" applyFill="1" applyBorder="1" applyAlignment="1">
      <alignment horizontal="center" vertical="center" wrapText="1"/>
    </xf>
    <xf numFmtId="0" fontId="3" fillId="5" borderId="107" xfId="0" applyFont="1" applyFill="1" applyBorder="1" applyAlignment="1">
      <alignment vertical="center" wrapText="1"/>
    </xf>
    <xf numFmtId="0" fontId="3" fillId="0" borderId="107" xfId="0" applyFont="1" applyBorder="1" applyAlignment="1">
      <alignment horizontal="right" vertical="center" wrapText="1"/>
    </xf>
    <xf numFmtId="0" fontId="3" fillId="0" borderId="108" xfId="0" applyFont="1" applyBorder="1" applyAlignment="1">
      <alignment horizontal="right" vertical="center" wrapText="1"/>
    </xf>
    <xf numFmtId="0" fontId="3" fillId="0" borderId="103" xfId="0" applyFont="1" applyBorder="1" applyAlignment="1">
      <alignment horizontal="right" vertical="center" wrapText="1"/>
    </xf>
    <xf numFmtId="0" fontId="4" fillId="4" borderId="107" xfId="0" applyFont="1" applyFill="1" applyBorder="1" applyAlignment="1">
      <alignment horizontal="right" vertical="center" wrapText="1"/>
    </xf>
    <xf numFmtId="0" fontId="3" fillId="4" borderId="107" xfId="0" applyFont="1" applyFill="1" applyBorder="1" applyAlignment="1">
      <alignment horizontal="right" vertical="center" wrapText="1"/>
    </xf>
    <xf numFmtId="0" fontId="3" fillId="4" borderId="108" xfId="0" applyFont="1" applyFill="1" applyBorder="1" applyAlignment="1">
      <alignment horizontal="right" vertical="center" wrapText="1"/>
    </xf>
    <xf numFmtId="0" fontId="3" fillId="4" borderId="109" xfId="0" applyFont="1" applyFill="1" applyBorder="1" applyAlignment="1">
      <alignment horizontal="right" vertical="center" wrapText="1"/>
    </xf>
    <xf numFmtId="0" fontId="3" fillId="9" borderId="119" xfId="0" applyFont="1" applyFill="1" applyBorder="1" applyAlignment="1">
      <alignment vertical="center"/>
    </xf>
    <xf numFmtId="0" fontId="3" fillId="0" borderId="107" xfId="0" applyFont="1" applyBorder="1" applyAlignment="1">
      <alignment vertical="center" wrapText="1"/>
    </xf>
    <xf numFmtId="0" fontId="3" fillId="0" borderId="108" xfId="0" applyFont="1" applyBorder="1" applyAlignment="1">
      <alignment vertical="center" wrapText="1"/>
    </xf>
    <xf numFmtId="0" fontId="3" fillId="0" borderId="103" xfId="0" applyFont="1" applyBorder="1" applyAlignment="1">
      <alignment vertical="center" wrapText="1"/>
    </xf>
    <xf numFmtId="0" fontId="3" fillId="11" borderId="1" xfId="0" applyFont="1" applyFill="1" applyBorder="1" applyAlignment="1">
      <alignment vertical="center"/>
    </xf>
    <xf numFmtId="0" fontId="4" fillId="11" borderId="107" xfId="0" applyFont="1" applyFill="1" applyBorder="1" applyAlignment="1">
      <alignment horizontal="center" vertical="center" wrapText="1"/>
    </xf>
    <xf numFmtId="0" fontId="4" fillId="11" borderId="108" xfId="0" applyFont="1" applyFill="1" applyBorder="1" applyAlignment="1">
      <alignment horizontal="center" vertical="center" wrapText="1"/>
    </xf>
    <xf numFmtId="0" fontId="4" fillId="11" borderId="109" xfId="0" applyFont="1" applyFill="1" applyBorder="1" applyAlignment="1">
      <alignment horizontal="center" vertical="center" wrapText="1"/>
    </xf>
    <xf numFmtId="0" fontId="3" fillId="11" borderId="107" xfId="0" applyFont="1" applyFill="1" applyBorder="1" applyAlignment="1">
      <alignment vertical="center" wrapText="1"/>
    </xf>
    <xf numFmtId="0" fontId="3" fillId="11" borderId="108" xfId="0" applyFont="1" applyFill="1" applyBorder="1" applyAlignment="1">
      <alignment vertical="center" wrapText="1"/>
    </xf>
    <xf numFmtId="0" fontId="3" fillId="11" borderId="109" xfId="0" applyFont="1" applyFill="1" applyBorder="1" applyAlignment="1">
      <alignment vertical="center" wrapText="1"/>
    </xf>
    <xf numFmtId="0" fontId="4" fillId="11" borderId="107" xfId="0" applyFont="1" applyFill="1" applyBorder="1" applyAlignment="1">
      <alignment horizontal="right" vertical="center" wrapText="1"/>
    </xf>
    <xf numFmtId="0" fontId="3" fillId="11" borderId="107" xfId="0" applyFont="1" applyFill="1" applyBorder="1" applyAlignment="1">
      <alignment horizontal="right" vertical="center" wrapText="1"/>
    </xf>
    <xf numFmtId="0" fontId="3" fillId="11" borderId="108" xfId="0" applyFont="1" applyFill="1" applyBorder="1" applyAlignment="1">
      <alignment horizontal="right" vertical="center" wrapText="1"/>
    </xf>
    <xf numFmtId="0" fontId="3" fillId="11" borderId="109" xfId="0" applyFont="1" applyFill="1" applyBorder="1" applyAlignment="1">
      <alignment horizontal="right" vertical="center" wrapText="1"/>
    </xf>
    <xf numFmtId="0" fontId="3" fillId="11" borderId="119" xfId="0" applyFont="1" applyFill="1" applyBorder="1" applyAlignment="1">
      <alignment vertical="center"/>
    </xf>
    <xf numFmtId="0" fontId="3" fillId="11" borderId="133" xfId="0" applyFont="1" applyFill="1" applyBorder="1" applyAlignment="1">
      <alignment vertical="center"/>
    </xf>
    <xf numFmtId="0" fontId="3" fillId="0" borderId="0" xfId="0" applyFont="1" applyAlignment="1">
      <alignment vertical="center"/>
    </xf>
    <xf numFmtId="0" fontId="3" fillId="9" borderId="19" xfId="0" applyFont="1" applyFill="1" applyBorder="1" applyAlignment="1">
      <alignment vertical="center"/>
    </xf>
    <xf numFmtId="0" fontId="3" fillId="5" borderId="151" xfId="0" applyFont="1" applyFill="1" applyBorder="1" applyAlignment="1">
      <alignment vertical="center" wrapText="1"/>
    </xf>
    <xf numFmtId="0" fontId="3" fillId="0" borderId="146" xfId="0" applyFont="1" applyBorder="1" applyAlignment="1">
      <alignment vertical="center" wrapText="1"/>
    </xf>
    <xf numFmtId="0" fontId="3" fillId="0" borderId="152" xfId="0" applyFont="1" applyBorder="1" applyAlignment="1">
      <alignment vertical="center" wrapText="1"/>
    </xf>
    <xf numFmtId="0" fontId="3" fillId="0" borderId="115" xfId="0" applyFont="1" applyBorder="1" applyAlignment="1">
      <alignment vertical="center" wrapText="1"/>
    </xf>
    <xf numFmtId="0" fontId="3" fillId="9" borderId="133" xfId="0" applyFont="1" applyFill="1" applyBorder="1" applyAlignment="1">
      <alignment vertical="center" wrapText="1"/>
    </xf>
    <xf numFmtId="0" fontId="3" fillId="5" borderId="153" xfId="0" applyFont="1" applyFill="1" applyBorder="1" applyAlignment="1">
      <alignment vertical="center" wrapText="1"/>
    </xf>
    <xf numFmtId="164" fontId="3" fillId="0" borderId="153" xfId="0" applyNumberFormat="1" applyFont="1" applyBorder="1" applyAlignment="1">
      <alignment vertical="center" wrapText="1"/>
    </xf>
    <xf numFmtId="164" fontId="3" fillId="0" borderId="154" xfId="0" applyNumberFormat="1" applyFont="1" applyBorder="1" applyAlignment="1">
      <alignment vertical="center" wrapText="1"/>
    </xf>
    <xf numFmtId="164" fontId="3" fillId="0" borderId="155" xfId="0" applyNumberFormat="1" applyFont="1" applyBorder="1" applyAlignment="1">
      <alignment vertical="center" wrapText="1"/>
    </xf>
    <xf numFmtId="0" fontId="3" fillId="0" borderId="107" xfId="0" applyFont="1" applyBorder="1" applyAlignment="1">
      <alignment vertical="center" wrapText="1"/>
    </xf>
    <xf numFmtId="0" fontId="3" fillId="12" borderId="107" xfId="0" applyFont="1" applyFill="1" applyBorder="1" applyAlignment="1">
      <alignment horizontal="right" vertical="center" wrapText="1"/>
    </xf>
    <xf numFmtId="0" fontId="4" fillId="5" borderId="165" xfId="0" applyFont="1" applyFill="1" applyBorder="1" applyAlignment="1">
      <alignment horizontal="center" vertical="center" wrapText="1"/>
    </xf>
    <xf numFmtId="0" fontId="4" fillId="5" borderId="166" xfId="0" applyFont="1" applyFill="1" applyBorder="1" applyAlignment="1">
      <alignment horizontal="center" vertical="center" wrapText="1"/>
    </xf>
    <xf numFmtId="0" fontId="3" fillId="0" borderId="166" xfId="0" applyFont="1" applyBorder="1" applyAlignment="1">
      <alignment vertical="center" wrapText="1"/>
    </xf>
    <xf numFmtId="0" fontId="3" fillId="0" borderId="165" xfId="0" applyFont="1" applyBorder="1" applyAlignment="1">
      <alignment vertical="center" wrapText="1"/>
    </xf>
    <xf numFmtId="0" fontId="3" fillId="5" borderId="119" xfId="0" applyFont="1" applyFill="1" applyBorder="1" applyAlignment="1">
      <alignment vertical="center"/>
    </xf>
    <xf numFmtId="0" fontId="3" fillId="5" borderId="1" xfId="0" applyFont="1" applyFill="1" applyBorder="1" applyAlignment="1">
      <alignment vertical="center"/>
    </xf>
    <xf numFmtId="0" fontId="10" fillId="9" borderId="1" xfId="0" applyFont="1" applyFill="1" applyBorder="1" applyAlignment="1">
      <alignment horizontal="left" vertical="center" wrapText="1"/>
    </xf>
    <xf numFmtId="0" fontId="10" fillId="9" borderId="133" xfId="0" applyFont="1" applyFill="1" applyBorder="1" applyAlignment="1">
      <alignment horizontal="left" vertical="center" wrapText="1"/>
    </xf>
    <xf numFmtId="0" fontId="3" fillId="13" borderId="107" xfId="0" applyFont="1" applyFill="1" applyBorder="1" applyAlignment="1">
      <alignment vertical="center" wrapText="1"/>
    </xf>
    <xf numFmtId="0" fontId="3" fillId="12" borderId="107" xfId="0" applyFont="1" applyFill="1" applyBorder="1" applyAlignment="1">
      <alignment vertical="center" wrapText="1"/>
    </xf>
    <xf numFmtId="0" fontId="3" fillId="12" borderId="108" xfId="0" applyFont="1" applyFill="1" applyBorder="1" applyAlignment="1">
      <alignment vertical="center" wrapText="1"/>
    </xf>
    <xf numFmtId="0" fontId="3" fillId="12" borderId="109" xfId="0" applyFont="1" applyFill="1" applyBorder="1" applyAlignment="1">
      <alignment vertical="center" wrapText="1"/>
    </xf>
    <xf numFmtId="0" fontId="3" fillId="9" borderId="119" xfId="0" applyFont="1" applyFill="1" applyBorder="1" applyAlignment="1">
      <alignment vertical="center" wrapText="1"/>
    </xf>
    <xf numFmtId="0" fontId="4" fillId="9" borderId="1" xfId="0" applyFont="1" applyFill="1" applyBorder="1" applyAlignment="1">
      <alignment horizontal="center" vertical="center" wrapText="1"/>
    </xf>
    <xf numFmtId="0" fontId="3" fillId="9" borderId="30" xfId="0" applyFont="1" applyFill="1" applyBorder="1" applyAlignment="1">
      <alignment vertical="center"/>
    </xf>
    <xf numFmtId="0" fontId="3" fillId="9" borderId="135" xfId="0" applyFont="1" applyFill="1" applyBorder="1" applyAlignment="1">
      <alignment vertical="center"/>
    </xf>
    <xf numFmtId="0" fontId="10" fillId="4" borderId="118" xfId="0" applyFont="1" applyFill="1" applyBorder="1" applyAlignment="1">
      <alignment horizontal="center" vertical="center"/>
    </xf>
    <xf numFmtId="0" fontId="3" fillId="4" borderId="117" xfId="0" applyFont="1" applyFill="1" applyBorder="1" applyAlignment="1">
      <alignment vertical="center" wrapText="1"/>
    </xf>
    <xf numFmtId="0" fontId="3" fillId="3" borderId="1" xfId="0" applyFont="1" applyFill="1" applyBorder="1" applyAlignment="1">
      <alignment vertical="center" wrapText="1"/>
    </xf>
    <xf numFmtId="0" fontId="3" fillId="4" borderId="133" xfId="0" applyFont="1" applyFill="1" applyBorder="1" applyAlignment="1">
      <alignment vertical="center" wrapText="1"/>
    </xf>
    <xf numFmtId="0" fontId="3" fillId="14" borderId="134" xfId="0" applyFont="1" applyFill="1" applyBorder="1" applyAlignment="1">
      <alignment horizontal="right" vertical="center"/>
    </xf>
    <xf numFmtId="10" fontId="4" fillId="14" borderId="30" xfId="0" applyNumberFormat="1" applyFont="1" applyFill="1" applyBorder="1" applyAlignment="1">
      <alignment vertical="center"/>
    </xf>
    <xf numFmtId="0" fontId="3" fillId="14" borderId="109" xfId="0" applyFont="1" applyFill="1" applyBorder="1" applyAlignment="1">
      <alignment vertical="center" wrapText="1"/>
    </xf>
    <xf numFmtId="0" fontId="3" fillId="0" borderId="0" xfId="0" applyFont="1" applyAlignment="1">
      <alignment vertical="center" wrapText="1"/>
    </xf>
    <xf numFmtId="0" fontId="10" fillId="5" borderId="107" xfId="0" applyFont="1" applyFill="1" applyBorder="1" applyAlignment="1">
      <alignment horizontal="center" vertical="center" wrapText="1"/>
    </xf>
    <xf numFmtId="0" fontId="4" fillId="5" borderId="118" xfId="0" applyFont="1" applyFill="1" applyBorder="1" applyAlignment="1">
      <alignment horizontal="left" vertical="center"/>
    </xf>
    <xf numFmtId="0" fontId="4" fillId="12" borderId="107" xfId="0" applyFont="1" applyFill="1" applyBorder="1" applyAlignment="1">
      <alignment horizontal="center" vertical="center"/>
    </xf>
    <xf numFmtId="0" fontId="3" fillId="12" borderId="107" xfId="0" applyFont="1" applyFill="1" applyBorder="1" applyAlignment="1">
      <alignment vertical="center"/>
    </xf>
    <xf numFmtId="0" fontId="3" fillId="12" borderId="107" xfId="0" applyFont="1" applyFill="1" applyBorder="1" applyAlignment="1">
      <alignment vertical="center"/>
    </xf>
    <xf numFmtId="9" fontId="3" fillId="12" borderId="107" xfId="0" applyNumberFormat="1" applyFont="1" applyFill="1" applyBorder="1" applyAlignment="1">
      <alignment vertical="center" wrapText="1"/>
    </xf>
    <xf numFmtId="0" fontId="4" fillId="0" borderId="107" xfId="0" applyFont="1" applyBorder="1" applyAlignment="1">
      <alignment horizontal="center" vertical="center"/>
    </xf>
    <xf numFmtId="0" fontId="3" fillId="0" borderId="107" xfId="0" applyFont="1" applyBorder="1" applyAlignment="1">
      <alignment vertical="center"/>
    </xf>
    <xf numFmtId="9" fontId="3" fillId="5" borderId="107" xfId="0" applyNumberFormat="1" applyFont="1" applyFill="1" applyBorder="1" applyAlignment="1">
      <alignment vertical="center" wrapText="1"/>
    </xf>
    <xf numFmtId="0" fontId="4" fillId="4" borderId="116" xfId="0" applyFont="1" applyFill="1" applyBorder="1" applyAlignment="1">
      <alignment vertical="center"/>
    </xf>
    <xf numFmtId="0" fontId="4" fillId="4" borderId="107" xfId="0" applyFont="1" applyFill="1" applyBorder="1" applyAlignment="1">
      <alignment horizontal="center" vertical="center" wrapText="1"/>
    </xf>
    <xf numFmtId="0" fontId="4" fillId="4" borderId="116" xfId="0" applyFont="1" applyFill="1" applyBorder="1" applyAlignment="1">
      <alignment vertical="center" wrapText="1"/>
    </xf>
    <xf numFmtId="0" fontId="4" fillId="5" borderId="119" xfId="0" applyFont="1" applyFill="1" applyBorder="1" applyAlignment="1">
      <alignment vertical="center"/>
    </xf>
    <xf numFmtId="9" fontId="4" fillId="0" borderId="107" xfId="0" applyNumberFormat="1" applyFont="1" applyBorder="1" applyAlignment="1">
      <alignment vertical="center"/>
    </xf>
    <xf numFmtId="0" fontId="4" fillId="4" borderId="119" xfId="0" applyFont="1" applyFill="1" applyBorder="1" applyAlignment="1">
      <alignment vertical="center" wrapText="1"/>
    </xf>
    <xf numFmtId="0" fontId="3" fillId="14" borderId="119" xfId="0" applyFont="1" applyFill="1" applyBorder="1" applyAlignment="1">
      <alignment horizontal="right" vertical="center"/>
    </xf>
    <xf numFmtId="10" fontId="4" fillId="14" borderId="1" xfId="0" applyNumberFormat="1" applyFont="1" applyFill="1" applyBorder="1" applyAlignment="1">
      <alignment vertical="center"/>
    </xf>
    <xf numFmtId="0" fontId="3" fillId="14" borderId="109" xfId="0" applyFont="1" applyFill="1" applyBorder="1" applyAlignment="1">
      <alignment vertical="center"/>
    </xf>
    <xf numFmtId="0" fontId="20" fillId="5" borderId="107" xfId="0" applyFont="1" applyFill="1" applyBorder="1" applyAlignment="1">
      <alignment horizontal="center" vertical="center" wrapText="1"/>
    </xf>
    <xf numFmtId="0" fontId="4" fillId="4" borderId="1" xfId="0" applyFont="1" applyFill="1" applyBorder="1" applyAlignment="1">
      <alignment vertical="center"/>
    </xf>
    <xf numFmtId="0" fontId="4" fillId="3" borderId="107" xfId="0" applyFont="1" applyFill="1" applyBorder="1" applyAlignment="1">
      <alignment vertical="center"/>
    </xf>
    <xf numFmtId="9" fontId="4" fillId="5" borderId="107" xfId="0" applyNumberFormat="1" applyFont="1" applyFill="1" applyBorder="1" applyAlignment="1">
      <alignment vertical="center"/>
    </xf>
    <xf numFmtId="0" fontId="3" fillId="5" borderId="167" xfId="0" applyFont="1" applyFill="1" applyBorder="1" applyAlignment="1">
      <alignment vertical="center" wrapText="1"/>
    </xf>
    <xf numFmtId="0" fontId="4" fillId="3" borderId="167" xfId="0" applyFont="1" applyFill="1" applyBorder="1" applyAlignment="1">
      <alignment vertical="center"/>
    </xf>
    <xf numFmtId="9" fontId="4" fillId="5" borderId="167" xfId="0" applyNumberFormat="1" applyFont="1" applyFill="1" applyBorder="1" applyAlignment="1">
      <alignment vertical="center"/>
    </xf>
    <xf numFmtId="0" fontId="4" fillId="12" borderId="151" xfId="0" applyFont="1" applyFill="1" applyBorder="1" applyAlignment="1">
      <alignment vertical="center"/>
    </xf>
    <xf numFmtId="0" fontId="4" fillId="12" borderId="151" xfId="0" applyFont="1" applyFill="1" applyBorder="1" applyAlignment="1">
      <alignment vertical="center"/>
    </xf>
    <xf numFmtId="9" fontId="4" fillId="5" borderId="151" xfId="0" applyNumberFormat="1" applyFont="1" applyFill="1" applyBorder="1" applyAlignment="1">
      <alignment vertical="center"/>
    </xf>
    <xf numFmtId="0" fontId="4" fillId="12" borderId="107" xfId="0" applyFont="1" applyFill="1" applyBorder="1" applyAlignment="1">
      <alignment vertical="center"/>
    </xf>
    <xf numFmtId="0" fontId="4" fillId="12" borderId="107" xfId="0" applyFont="1" applyFill="1" applyBorder="1" applyAlignment="1">
      <alignment vertical="center"/>
    </xf>
    <xf numFmtId="0" fontId="3" fillId="14" borderId="119" xfId="0" applyFont="1" applyFill="1" applyBorder="1" applyAlignment="1">
      <alignment vertical="center"/>
    </xf>
    <xf numFmtId="0" fontId="3" fillId="14" borderId="1" xfId="0" applyFont="1" applyFill="1" applyBorder="1" applyAlignment="1">
      <alignment vertical="center"/>
    </xf>
    <xf numFmtId="0" fontId="4" fillId="0" borderId="0" xfId="0" applyFont="1" applyAlignment="1">
      <alignment horizontal="center" vertical="center" wrapText="1"/>
    </xf>
    <xf numFmtId="0" fontId="3" fillId="3" borderId="1" xfId="0" applyFont="1" applyFill="1" applyBorder="1" applyAlignment="1">
      <alignment horizontal="center" vertical="center"/>
    </xf>
    <xf numFmtId="0" fontId="3" fillId="15" borderId="1" xfId="0" applyFont="1" applyFill="1" applyBorder="1" applyAlignment="1">
      <alignment horizontal="center" vertical="center"/>
    </xf>
    <xf numFmtId="0" fontId="10" fillId="4" borderId="118" xfId="0" applyFont="1" applyFill="1" applyBorder="1" applyAlignment="1">
      <alignment horizontal="center"/>
    </xf>
    <xf numFmtId="0" fontId="10" fillId="3" borderId="1" xfId="0" applyFont="1" applyFill="1" applyBorder="1"/>
    <xf numFmtId="0" fontId="10" fillId="4" borderId="119" xfId="0" applyFont="1" applyFill="1" applyBorder="1" applyAlignment="1">
      <alignment vertical="center"/>
    </xf>
    <xf numFmtId="0" fontId="9" fillId="4" borderId="133" xfId="0" applyFont="1" applyFill="1" applyBorder="1" applyAlignment="1">
      <alignment wrapText="1"/>
    </xf>
    <xf numFmtId="0" fontId="9" fillId="3" borderId="1" xfId="0" applyFont="1" applyFill="1" applyBorder="1"/>
    <xf numFmtId="0" fontId="4" fillId="3" borderId="107" xfId="0" applyFont="1" applyFill="1" applyBorder="1" applyAlignment="1">
      <alignment horizontal="center" vertical="center" wrapText="1"/>
    </xf>
    <xf numFmtId="0" fontId="9" fillId="6" borderId="1" xfId="0" applyFont="1" applyFill="1" applyBorder="1"/>
    <xf numFmtId="0" fontId="9" fillId="6" borderId="1" xfId="0" applyFont="1" applyFill="1" applyBorder="1" applyAlignment="1">
      <alignment wrapText="1"/>
    </xf>
    <xf numFmtId="0" fontId="9" fillId="0" borderId="0" xfId="0" applyFont="1"/>
    <xf numFmtId="0" fontId="9" fillId="0" borderId="0" xfId="0" applyFont="1" applyAlignment="1">
      <alignment wrapText="1"/>
    </xf>
    <xf numFmtId="0" fontId="3" fillId="3" borderId="1" xfId="0" applyFont="1" applyFill="1" applyBorder="1" applyAlignment="1">
      <alignment wrapText="1"/>
    </xf>
    <xf numFmtId="0" fontId="4" fillId="5" borderId="107" xfId="0" applyFont="1" applyFill="1" applyBorder="1"/>
    <xf numFmtId="0" fontId="4" fillId="5" borderId="107" xfId="0" applyFont="1" applyFill="1" applyBorder="1" applyAlignment="1">
      <alignment horizontal="center"/>
    </xf>
    <xf numFmtId="0" fontId="3" fillId="5" borderId="107" xfId="0" applyFont="1" applyFill="1" applyBorder="1" applyAlignment="1">
      <alignment vertical="center"/>
    </xf>
    <xf numFmtId="8" fontId="3" fillId="5" borderId="107" xfId="0" applyNumberFormat="1" applyFont="1" applyFill="1" applyBorder="1" applyAlignment="1">
      <alignment vertical="center"/>
    </xf>
    <xf numFmtId="164" fontId="3" fillId="0" borderId="107" xfId="0" applyNumberFormat="1" applyFont="1" applyBorder="1" applyAlignment="1">
      <alignment horizontal="right"/>
    </xf>
    <xf numFmtId="3" fontId="3" fillId="0" borderId="107" xfId="0" applyNumberFormat="1" applyFont="1" applyBorder="1" applyAlignment="1">
      <alignment horizontal="right"/>
    </xf>
    <xf numFmtId="0" fontId="3" fillId="5" borderId="118" xfId="0" applyFont="1" applyFill="1" applyBorder="1" applyAlignment="1">
      <alignment vertical="center"/>
    </xf>
    <xf numFmtId="8" fontId="3" fillId="5" borderId="109" xfId="0" applyNumberFormat="1" applyFont="1" applyFill="1" applyBorder="1" applyAlignment="1">
      <alignment vertical="center"/>
    </xf>
    <xf numFmtId="164" fontId="3" fillId="0" borderId="107" xfId="0" applyNumberFormat="1" applyFont="1" applyBorder="1" applyAlignment="1">
      <alignment wrapText="1"/>
    </xf>
    <xf numFmtId="0" fontId="3" fillId="5" borderId="107" xfId="0" applyFont="1" applyFill="1" applyBorder="1" applyAlignment="1">
      <alignment wrapText="1"/>
    </xf>
    <xf numFmtId="0" fontId="3" fillId="0" borderId="0" xfId="0" applyFont="1" applyAlignment="1">
      <alignment wrapText="1"/>
    </xf>
    <xf numFmtId="0" fontId="3" fillId="0" borderId="0" xfId="0" applyFont="1" applyAlignment="1">
      <alignment horizontal="left"/>
    </xf>
    <xf numFmtId="0" fontId="10" fillId="4" borderId="170" xfId="0" applyFont="1" applyFill="1" applyBorder="1" applyAlignment="1">
      <alignment horizontal="center"/>
    </xf>
    <xf numFmtId="0" fontId="4" fillId="3" borderId="27" xfId="0" applyFont="1" applyFill="1" applyBorder="1"/>
    <xf numFmtId="0" fontId="3" fillId="6" borderId="1" xfId="0" applyFont="1" applyFill="1" applyBorder="1"/>
    <xf numFmtId="0" fontId="9" fillId="4" borderId="39" xfId="0" applyFont="1" applyFill="1" applyBorder="1" applyAlignment="1">
      <alignment vertical="center" wrapText="1"/>
    </xf>
    <xf numFmtId="0" fontId="10" fillId="4" borderId="171" xfId="0" applyFont="1" applyFill="1" applyBorder="1" applyAlignment="1">
      <alignment horizontal="center" vertical="center" wrapText="1"/>
    </xf>
    <xf numFmtId="0" fontId="9" fillId="4" borderId="172" xfId="0" applyFont="1" applyFill="1" applyBorder="1" applyAlignment="1">
      <alignment horizontal="left" vertical="center" wrapText="1"/>
    </xf>
    <xf numFmtId="0" fontId="10" fillId="5" borderId="107" xfId="0" applyFont="1" applyFill="1" applyBorder="1" applyAlignment="1">
      <alignment horizontal="left" vertical="center" wrapText="1"/>
    </xf>
    <xf numFmtId="0" fontId="9" fillId="3" borderId="107" xfId="0" applyFont="1" applyFill="1" applyBorder="1" applyAlignment="1">
      <alignment horizontal="left" vertical="center" wrapText="1"/>
    </xf>
    <xf numFmtId="0" fontId="10" fillId="5" borderId="107" xfId="0" applyFont="1" applyFill="1" applyBorder="1" applyAlignment="1">
      <alignment vertical="center" wrapText="1"/>
    </xf>
    <xf numFmtId="0" fontId="9" fillId="3" borderId="107" xfId="0" applyFont="1" applyFill="1" applyBorder="1" applyAlignment="1">
      <alignment vertical="center" wrapText="1"/>
    </xf>
    <xf numFmtId="0" fontId="9" fillId="4" borderId="175" xfId="0" applyFont="1" applyFill="1" applyBorder="1"/>
    <xf numFmtId="0" fontId="9" fillId="5" borderId="107" xfId="0" applyFont="1" applyFill="1" applyBorder="1" applyAlignment="1">
      <alignment horizontal="right" vertical="center" wrapText="1"/>
    </xf>
    <xf numFmtId="0" fontId="9" fillId="0" borderId="107" xfId="0" applyFont="1" applyBorder="1" applyAlignment="1">
      <alignment vertical="center" wrapText="1"/>
    </xf>
    <xf numFmtId="0" fontId="10" fillId="4" borderId="29" xfId="0" applyFont="1" applyFill="1" applyBorder="1"/>
    <xf numFmtId="0" fontId="9" fillId="4" borderId="28" xfId="0" applyFont="1" applyFill="1" applyBorder="1"/>
    <xf numFmtId="0" fontId="10" fillId="4" borderId="119" xfId="0" applyFont="1" applyFill="1" applyBorder="1" applyAlignment="1">
      <alignment vertical="center" wrapText="1"/>
    </xf>
    <xf numFmtId="0" fontId="10" fillId="4" borderId="1" xfId="0" applyFont="1" applyFill="1" applyBorder="1" applyAlignment="1">
      <alignment horizontal="left" vertical="center" wrapText="1"/>
    </xf>
    <xf numFmtId="0" fontId="10" fillId="5" borderId="107" xfId="0" applyFont="1" applyFill="1" applyBorder="1" applyAlignment="1">
      <alignment horizontal="right" vertical="center" wrapText="1"/>
    </xf>
    <xf numFmtId="0" fontId="3" fillId="0" borderId="107" xfId="0" applyFont="1" applyBorder="1"/>
    <xf numFmtId="0" fontId="10" fillId="4" borderId="119"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10" fillId="5" borderId="59" xfId="0" applyFont="1" applyFill="1" applyBorder="1" applyAlignment="1">
      <alignment horizontal="center" vertical="center"/>
    </xf>
    <xf numFmtId="0" fontId="10" fillId="5" borderId="178" xfId="0" applyFont="1" applyFill="1" applyBorder="1" applyAlignment="1">
      <alignment horizontal="center" vertical="center"/>
    </xf>
    <xf numFmtId="0" fontId="21" fillId="5" borderId="178" xfId="0" applyFont="1" applyFill="1" applyBorder="1" applyAlignment="1">
      <alignment horizontal="center" vertical="center" wrapText="1"/>
    </xf>
    <xf numFmtId="0" fontId="10" fillId="5" borderId="178" xfId="0" applyFont="1" applyFill="1" applyBorder="1" applyAlignment="1">
      <alignment horizontal="center" vertical="center" wrapText="1"/>
    </xf>
    <xf numFmtId="0" fontId="10" fillId="5" borderId="31" xfId="0" applyFont="1" applyFill="1" applyBorder="1" applyAlignment="1">
      <alignment horizontal="center" vertical="center"/>
    </xf>
    <xf numFmtId="0" fontId="4" fillId="16" borderId="1" xfId="0" applyFont="1" applyFill="1" applyBorder="1"/>
    <xf numFmtId="0" fontId="3" fillId="16" borderId="1" xfId="0" applyFont="1" applyFill="1" applyBorder="1"/>
    <xf numFmtId="0" fontId="9" fillId="0" borderId="179" xfId="0" applyFont="1" applyBorder="1" applyAlignment="1">
      <alignment horizontal="left" vertical="top"/>
    </xf>
    <xf numFmtId="0" fontId="9" fillId="16" borderId="47" xfId="0" applyFont="1" applyFill="1" applyBorder="1" applyAlignment="1">
      <alignment horizontal="left" vertical="top"/>
    </xf>
    <xf numFmtId="0" fontId="9" fillId="0" borderId="47" xfId="0" applyFont="1" applyBorder="1" applyAlignment="1">
      <alignment horizontal="left" vertical="top"/>
    </xf>
    <xf numFmtId="1" fontId="9" fillId="0" borderId="180" xfId="0" applyNumberFormat="1" applyFont="1" applyBorder="1" applyAlignment="1">
      <alignment horizontal="left" vertical="top"/>
    </xf>
    <xf numFmtId="3" fontId="9" fillId="0" borderId="180" xfId="0" applyNumberFormat="1" applyFont="1" applyBorder="1" applyAlignment="1">
      <alignment horizontal="left" vertical="top"/>
    </xf>
    <xf numFmtId="0" fontId="9" fillId="17" borderId="47" xfId="0" applyFont="1" applyFill="1" applyBorder="1" applyAlignment="1">
      <alignment horizontal="left" vertical="top"/>
    </xf>
    <xf numFmtId="0" fontId="9" fillId="18" borderId="47" xfId="0" applyFont="1" applyFill="1" applyBorder="1" applyAlignment="1">
      <alignment horizontal="left" vertical="top"/>
    </xf>
    <xf numFmtId="0" fontId="9" fillId="0" borderId="181" xfId="0" applyFont="1" applyBorder="1" applyAlignment="1">
      <alignment horizontal="left" vertical="top"/>
    </xf>
    <xf numFmtId="0" fontId="9" fillId="0" borderId="44" xfId="0" applyFont="1" applyBorder="1" applyAlignment="1">
      <alignment horizontal="left" vertical="top"/>
    </xf>
    <xf numFmtId="1" fontId="9" fillId="0" borderId="47" xfId="0" applyNumberFormat="1" applyFont="1" applyBorder="1" applyAlignment="1">
      <alignment horizontal="left" vertical="top"/>
    </xf>
    <xf numFmtId="3" fontId="9" fillId="0" borderId="47" xfId="0" applyNumberFormat="1" applyFont="1" applyBorder="1" applyAlignment="1">
      <alignment horizontal="left" vertical="top"/>
    </xf>
    <xf numFmtId="0" fontId="4" fillId="17" borderId="1" xfId="0" applyFont="1" applyFill="1" applyBorder="1"/>
    <xf numFmtId="0" fontId="3" fillId="17" borderId="1" xfId="0" applyFont="1" applyFill="1" applyBorder="1"/>
    <xf numFmtId="0" fontId="9" fillId="16" borderId="48" xfId="0" applyFont="1" applyFill="1" applyBorder="1" applyAlignment="1">
      <alignment horizontal="left" vertical="top"/>
    </xf>
    <xf numFmtId="0" fontId="9" fillId="0" borderId="51" xfId="0" applyFont="1" applyBorder="1" applyAlignment="1">
      <alignment horizontal="left" vertical="top"/>
    </xf>
    <xf numFmtId="1" fontId="9" fillId="0" borderId="51" xfId="0" applyNumberFormat="1" applyFont="1" applyBorder="1" applyAlignment="1">
      <alignment horizontal="left" vertical="top"/>
    </xf>
    <xf numFmtId="3" fontId="9" fillId="0" borderId="51" xfId="0" applyNumberFormat="1" applyFont="1" applyBorder="1" applyAlignment="1">
      <alignment horizontal="left" vertical="top"/>
    </xf>
    <xf numFmtId="0" fontId="9" fillId="17" borderId="48" xfId="0" applyFont="1" applyFill="1" applyBorder="1" applyAlignment="1">
      <alignment horizontal="left" vertical="top"/>
    </xf>
    <xf numFmtId="0" fontId="9" fillId="18" borderId="48" xfId="0" applyFont="1" applyFill="1" applyBorder="1" applyAlignment="1">
      <alignment horizontal="left" vertical="top"/>
    </xf>
    <xf numFmtId="0" fontId="9" fillId="0" borderId="49" xfId="0" applyFont="1" applyBorder="1" applyAlignment="1">
      <alignment horizontal="left" vertical="top"/>
    </xf>
    <xf numFmtId="0" fontId="4" fillId="18" borderId="1" xfId="0" applyFont="1" applyFill="1" applyBorder="1"/>
    <xf numFmtId="0" fontId="3" fillId="18" borderId="1" xfId="0" applyFont="1" applyFill="1" applyBorder="1"/>
    <xf numFmtId="0" fontId="9" fillId="0" borderId="80" xfId="0" applyFont="1" applyBorder="1" applyAlignment="1">
      <alignment horizontal="left" vertical="top"/>
    </xf>
    <xf numFmtId="0" fontId="9" fillId="16" borderId="65" xfId="0" applyFont="1" applyFill="1" applyBorder="1" applyAlignment="1">
      <alignment horizontal="left" vertical="top"/>
    </xf>
    <xf numFmtId="0" fontId="9" fillId="0" borderId="64" xfId="0" applyFont="1" applyBorder="1" applyAlignment="1">
      <alignment horizontal="left" vertical="top"/>
    </xf>
    <xf numFmtId="1" fontId="9" fillId="0" borderId="64" xfId="0" applyNumberFormat="1" applyFont="1" applyBorder="1" applyAlignment="1">
      <alignment horizontal="left" vertical="top"/>
    </xf>
    <xf numFmtId="3" fontId="9" fillId="0" borderId="64" xfId="0" applyNumberFormat="1" applyFont="1" applyBorder="1" applyAlignment="1">
      <alignment horizontal="left" vertical="top"/>
    </xf>
    <xf numFmtId="0" fontId="9" fillId="17" borderId="65" xfId="0" applyFont="1" applyFill="1" applyBorder="1" applyAlignment="1">
      <alignment horizontal="left" vertical="top"/>
    </xf>
    <xf numFmtId="0" fontId="9" fillId="18" borderId="65" xfId="0" applyFont="1" applyFill="1" applyBorder="1" applyAlignment="1">
      <alignment horizontal="left" vertical="top"/>
    </xf>
    <xf numFmtId="0" fontId="9" fillId="0" borderId="182" xfId="0" applyFont="1" applyBorder="1" applyAlignment="1">
      <alignment horizontal="left" vertical="top"/>
    </xf>
    <xf numFmtId="0" fontId="9" fillId="0" borderId="80" xfId="0" applyFont="1" applyBorder="1" applyAlignment="1">
      <alignment horizontal="center" vertical="center"/>
    </xf>
    <xf numFmtId="0" fontId="9" fillId="0" borderId="182" xfId="0" applyFont="1" applyBorder="1" applyAlignment="1">
      <alignment horizontal="center" vertical="center"/>
    </xf>
    <xf numFmtId="0" fontId="9" fillId="0" borderId="44" xfId="0" applyFont="1" applyBorder="1" applyAlignment="1">
      <alignment horizontal="center" vertical="center"/>
    </xf>
    <xf numFmtId="0" fontId="9" fillId="0" borderId="181" xfId="0" applyFont="1" applyBorder="1" applyAlignment="1">
      <alignment horizontal="center" vertical="center"/>
    </xf>
    <xf numFmtId="0" fontId="9" fillId="0" borderId="53" xfId="0" applyFont="1" applyBorder="1" applyAlignment="1">
      <alignment horizontal="center" vertical="center"/>
    </xf>
    <xf numFmtId="0" fontId="9" fillId="16" borderId="183" xfId="0" applyFont="1" applyFill="1" applyBorder="1" applyAlignment="1">
      <alignment horizontal="left" vertical="top"/>
    </xf>
    <xf numFmtId="0" fontId="9" fillId="0" borderId="183" xfId="0" applyFont="1" applyBorder="1" applyAlignment="1">
      <alignment horizontal="left" vertical="top"/>
    </xf>
    <xf numFmtId="1" fontId="9" fillId="0" borderId="183" xfId="0" applyNumberFormat="1" applyFont="1" applyBorder="1" applyAlignment="1">
      <alignment horizontal="left" vertical="top"/>
    </xf>
    <xf numFmtId="3" fontId="9" fillId="0" borderId="183" xfId="0" applyNumberFormat="1" applyFont="1" applyBorder="1" applyAlignment="1">
      <alignment horizontal="left" vertical="top"/>
    </xf>
    <xf numFmtId="0" fontId="9" fillId="17" borderId="183" xfId="0" applyFont="1" applyFill="1" applyBorder="1" applyAlignment="1">
      <alignment horizontal="left" vertical="top"/>
    </xf>
    <xf numFmtId="0" fontId="9" fillId="18" borderId="183" xfId="0" applyFont="1" applyFill="1" applyBorder="1" applyAlignment="1">
      <alignment horizontal="left" vertical="top"/>
    </xf>
    <xf numFmtId="0" fontId="9" fillId="0" borderId="95" xfId="0" applyFont="1" applyBorder="1" applyAlignment="1">
      <alignment horizontal="center" vertical="center"/>
    </xf>
    <xf numFmtId="0" fontId="10" fillId="5" borderId="184" xfId="0" applyFont="1" applyFill="1" applyBorder="1"/>
    <xf numFmtId="0" fontId="9" fillId="5" borderId="38" xfId="0" applyFont="1" applyFill="1" applyBorder="1"/>
    <xf numFmtId="0" fontId="9" fillId="5" borderId="172" xfId="0" applyFont="1" applyFill="1" applyBorder="1"/>
    <xf numFmtId="0" fontId="10" fillId="3" borderId="27" xfId="0" applyFont="1" applyFill="1" applyBorder="1"/>
    <xf numFmtId="0" fontId="11" fillId="6" borderId="1" xfId="0" applyFont="1" applyFill="1" applyBorder="1"/>
    <xf numFmtId="0" fontId="10" fillId="5" borderId="29" xfId="0" applyFont="1" applyFill="1" applyBorder="1"/>
    <xf numFmtId="0" fontId="9" fillId="5" borderId="30" xfId="0" applyFont="1" applyFill="1" applyBorder="1"/>
    <xf numFmtId="0" fontId="9" fillId="5" borderId="31" xfId="0" applyFont="1" applyFill="1" applyBorder="1"/>
    <xf numFmtId="0" fontId="9" fillId="5" borderId="191" xfId="0" applyFont="1" applyFill="1" applyBorder="1" applyAlignment="1">
      <alignment vertical="center"/>
    </xf>
    <xf numFmtId="0" fontId="10" fillId="5" borderId="27" xfId="0" applyFont="1" applyFill="1" applyBorder="1"/>
    <xf numFmtId="0" fontId="9" fillId="5" borderId="1" xfId="0" applyFont="1" applyFill="1" applyBorder="1"/>
    <xf numFmtId="0" fontId="11" fillId="0" borderId="0" xfId="0" applyFont="1"/>
    <xf numFmtId="0" fontId="3" fillId="9" borderId="117" xfId="0" applyFont="1" applyFill="1" applyBorder="1"/>
    <xf numFmtId="0" fontId="10" fillId="5" borderId="107" xfId="0" applyFont="1" applyFill="1" applyBorder="1" applyAlignment="1">
      <alignment horizontal="center" vertical="center"/>
    </xf>
    <xf numFmtId="0" fontId="10" fillId="5" borderId="107" xfId="0" applyFont="1" applyFill="1" applyBorder="1" applyAlignment="1">
      <alignment horizontal="center"/>
    </xf>
    <xf numFmtId="0" fontId="9" fillId="0" borderId="107" xfId="0" applyFont="1" applyBorder="1" applyAlignment="1">
      <alignment vertical="center"/>
    </xf>
    <xf numFmtId="0" fontId="9" fillId="0" borderId="107" xfId="0" applyFont="1" applyBorder="1" applyAlignment="1">
      <alignment horizontal="right"/>
    </xf>
    <xf numFmtId="0" fontId="9" fillId="0" borderId="107" xfId="0" applyFont="1" applyBorder="1" applyAlignment="1">
      <alignment horizontal="center" vertical="center" wrapText="1"/>
    </xf>
    <xf numFmtId="164" fontId="9" fillId="0" borderId="107" xfId="0" applyNumberFormat="1" applyFont="1" applyBorder="1" applyAlignment="1">
      <alignment horizontal="center" vertical="center" wrapText="1"/>
    </xf>
    <xf numFmtId="1" fontId="9" fillId="0" borderId="107" xfId="0" applyNumberFormat="1" applyFont="1" applyBorder="1" applyAlignment="1">
      <alignment horizontal="center" vertical="center" wrapText="1"/>
    </xf>
    <xf numFmtId="0" fontId="9" fillId="0" borderId="107" xfId="0" applyFont="1" applyBorder="1"/>
    <xf numFmtId="0" fontId="4" fillId="5" borderId="107" xfId="0" applyFont="1" applyFill="1" applyBorder="1" applyAlignment="1">
      <alignment horizontal="left" vertical="top"/>
    </xf>
    <xf numFmtId="0" fontId="10" fillId="19" borderId="107" xfId="0" applyFont="1" applyFill="1" applyBorder="1" applyAlignment="1">
      <alignment horizontal="center" vertical="center" wrapText="1"/>
    </xf>
    <xf numFmtId="0" fontId="4" fillId="19" borderId="1" xfId="0" applyFont="1" applyFill="1" applyBorder="1" applyAlignment="1">
      <alignment wrapText="1"/>
    </xf>
    <xf numFmtId="0" fontId="3" fillId="0" borderId="0" xfId="0" applyFont="1" applyAlignment="1">
      <alignment vertical="top" wrapText="1"/>
    </xf>
    <xf numFmtId="0" fontId="3" fillId="0" borderId="107" xfId="0" applyFont="1" applyBorder="1" applyAlignment="1">
      <alignment vertical="top" wrapText="1"/>
    </xf>
    <xf numFmtId="0" fontId="3" fillId="19" borderId="1" xfId="0" applyFont="1" applyFill="1" applyBorder="1" applyAlignment="1">
      <alignment vertical="top"/>
    </xf>
    <xf numFmtId="0" fontId="3" fillId="12" borderId="107" xfId="0" applyFont="1" applyFill="1" applyBorder="1" applyAlignment="1">
      <alignment vertical="top" wrapText="1"/>
    </xf>
    <xf numFmtId="0" fontId="3" fillId="14" borderId="1" xfId="0" applyFont="1" applyFill="1" applyBorder="1" applyAlignment="1">
      <alignment vertical="top"/>
    </xf>
    <xf numFmtId="0" fontId="3" fillId="14" borderId="133" xfId="0" applyFont="1" applyFill="1" applyBorder="1" applyAlignment="1">
      <alignment vertical="top"/>
    </xf>
    <xf numFmtId="0" fontId="4" fillId="4" borderId="1" xfId="0" applyFont="1" applyFill="1" applyBorder="1" applyAlignment="1">
      <alignment vertical="top"/>
    </xf>
    <xf numFmtId="0" fontId="4" fillId="5" borderId="119" xfId="0" applyFont="1" applyFill="1" applyBorder="1" applyAlignment="1">
      <alignment horizontal="left" vertical="top" wrapText="1"/>
    </xf>
    <xf numFmtId="0" fontId="3" fillId="0" borderId="0" xfId="0" applyFont="1" applyAlignment="1">
      <alignment horizontal="left" vertical="top" wrapText="1"/>
    </xf>
    <xf numFmtId="0" fontId="4" fillId="20" borderId="119" xfId="0" applyFont="1" applyFill="1" applyBorder="1" applyAlignment="1">
      <alignment vertical="center" wrapText="1"/>
    </xf>
    <xf numFmtId="0" fontId="4" fillId="20" borderId="1" xfId="0" applyFont="1" applyFill="1" applyBorder="1" applyAlignment="1">
      <alignment vertical="center" wrapText="1"/>
    </xf>
    <xf numFmtId="0" fontId="3" fillId="20" borderId="1" xfId="0" applyFont="1" applyFill="1" applyBorder="1" applyAlignment="1">
      <alignment vertical="top" wrapText="1"/>
    </xf>
    <xf numFmtId="0" fontId="5" fillId="5" borderId="116" xfId="0" applyFont="1" applyFill="1" applyBorder="1" applyAlignment="1">
      <alignment vertical="top" wrapText="1"/>
    </xf>
    <xf numFmtId="0" fontId="5" fillId="5" borderId="38" xfId="0" applyFont="1" applyFill="1" applyBorder="1" applyAlignment="1">
      <alignment vertical="top" wrapText="1"/>
    </xf>
    <xf numFmtId="0" fontId="5" fillId="5" borderId="119" xfId="0" applyFont="1" applyFill="1" applyBorder="1" applyAlignment="1">
      <alignment vertical="top" wrapText="1"/>
    </xf>
    <xf numFmtId="0" fontId="5" fillId="5" borderId="1" xfId="0" applyFont="1" applyFill="1" applyBorder="1" applyAlignment="1">
      <alignment vertical="top" wrapText="1"/>
    </xf>
    <xf numFmtId="0" fontId="4" fillId="5" borderId="107" xfId="0" applyFont="1" applyFill="1" applyBorder="1" applyAlignment="1">
      <alignment horizontal="center" vertical="top" wrapText="1"/>
    </xf>
    <xf numFmtId="0" fontId="4" fillId="5" borderId="108" xfId="0" applyFont="1" applyFill="1" applyBorder="1" applyAlignment="1">
      <alignment horizontal="center" vertical="top" wrapText="1"/>
    </xf>
    <xf numFmtId="0" fontId="4" fillId="5" borderId="109" xfId="0" applyFont="1" applyFill="1" applyBorder="1" applyAlignment="1">
      <alignment horizontal="center" vertical="top" wrapText="1"/>
    </xf>
    <xf numFmtId="0" fontId="4" fillId="5" borderId="194" xfId="0" applyFont="1" applyFill="1" applyBorder="1" applyAlignment="1">
      <alignment horizontal="center" vertical="top" wrapText="1"/>
    </xf>
    <xf numFmtId="0" fontId="4" fillId="5" borderId="107" xfId="0" applyFont="1" applyFill="1" applyBorder="1" applyAlignment="1">
      <alignment horizontal="left" vertical="top" wrapText="1"/>
    </xf>
    <xf numFmtId="0" fontId="3" fillId="0" borderId="108" xfId="0" applyFont="1" applyBorder="1" applyAlignment="1">
      <alignment vertical="top" wrapText="1"/>
    </xf>
    <xf numFmtId="0" fontId="3" fillId="0" borderId="103" xfId="0" applyFont="1" applyBorder="1" applyAlignment="1">
      <alignment vertical="top" wrapText="1"/>
    </xf>
    <xf numFmtId="0" fontId="3" fillId="0" borderId="194" xfId="0" applyFont="1" applyBorder="1" applyAlignment="1">
      <alignment vertical="top" wrapText="1"/>
    </xf>
    <xf numFmtId="0" fontId="3" fillId="5" borderId="109" xfId="0" applyFont="1" applyFill="1" applyBorder="1" applyAlignment="1">
      <alignment vertical="top" wrapText="1"/>
    </xf>
    <xf numFmtId="0" fontId="4" fillId="8" borderId="151" xfId="0" applyFont="1" applyFill="1" applyBorder="1" applyAlignment="1">
      <alignment horizontal="left" vertical="top" wrapText="1"/>
    </xf>
    <xf numFmtId="0" fontId="3" fillId="2" borderId="151" xfId="0" applyFont="1" applyFill="1" applyBorder="1" applyAlignment="1">
      <alignment vertical="top" wrapText="1"/>
    </xf>
    <xf numFmtId="0" fontId="3" fillId="2" borderId="196" xfId="0" applyFont="1" applyFill="1" applyBorder="1" applyAlignment="1">
      <alignment vertical="top" wrapText="1"/>
    </xf>
    <xf numFmtId="0" fontId="3" fillId="2" borderId="135" xfId="0" applyFont="1" applyFill="1" applyBorder="1" applyAlignment="1">
      <alignment vertical="top" wrapText="1"/>
    </xf>
    <xf numFmtId="0" fontId="3" fillId="2" borderId="197" xfId="0" applyFont="1" applyFill="1" applyBorder="1" applyAlignment="1">
      <alignment vertical="top" wrapText="1"/>
    </xf>
    <xf numFmtId="0" fontId="3" fillId="8" borderId="135" xfId="0" applyFont="1" applyFill="1" applyBorder="1" applyAlignment="1">
      <alignment vertical="top" wrapText="1"/>
    </xf>
    <xf numFmtId="0" fontId="3" fillId="0" borderId="146" xfId="0" applyFont="1" applyBorder="1" applyAlignment="1">
      <alignment vertical="top" wrapText="1"/>
    </xf>
    <xf numFmtId="0" fontId="3" fillId="0" borderId="152" xfId="0" applyFont="1" applyBorder="1" applyAlignment="1">
      <alignment vertical="top" wrapText="1"/>
    </xf>
    <xf numFmtId="0" fontId="3" fillId="0" borderId="115" xfId="0" applyFont="1" applyBorder="1" applyAlignment="1">
      <alignment vertical="top" wrapText="1"/>
    </xf>
    <xf numFmtId="0" fontId="3" fillId="0" borderId="198" xfId="0" applyFont="1" applyBorder="1" applyAlignment="1">
      <alignment vertical="top" wrapText="1"/>
    </xf>
    <xf numFmtId="0" fontId="3" fillId="5" borderId="135" xfId="0" applyFont="1" applyFill="1" applyBorder="1" applyAlignment="1">
      <alignment vertical="top" wrapText="1"/>
    </xf>
    <xf numFmtId="0" fontId="4" fillId="5" borderId="151" xfId="0" applyFont="1" applyFill="1" applyBorder="1" applyAlignment="1">
      <alignment horizontal="left" vertical="top" wrapText="1"/>
    </xf>
    <xf numFmtId="0" fontId="3" fillId="4" borderId="199" xfId="0" applyFont="1" applyFill="1" applyBorder="1" applyAlignment="1">
      <alignment vertical="top" wrapText="1"/>
    </xf>
    <xf numFmtId="0" fontId="3" fillId="4" borderId="200" xfId="0" applyFont="1" applyFill="1" applyBorder="1" applyAlignment="1">
      <alignment vertical="top" wrapText="1"/>
    </xf>
    <xf numFmtId="0" fontId="3" fillId="4" borderId="201" xfId="0" applyFont="1" applyFill="1" applyBorder="1" applyAlignment="1">
      <alignment vertical="top" wrapText="1"/>
    </xf>
    <xf numFmtId="0" fontId="4" fillId="4" borderId="119"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1" xfId="0" applyFont="1" applyFill="1" applyBorder="1" applyAlignment="1">
      <alignment vertical="top" wrapText="1"/>
    </xf>
    <xf numFmtId="0" fontId="3" fillId="4" borderId="1" xfId="0" applyFont="1" applyFill="1" applyBorder="1" applyAlignment="1">
      <alignment vertical="top" wrapText="1"/>
    </xf>
    <xf numFmtId="0" fontId="3" fillId="14" borderId="119" xfId="0" applyFont="1" applyFill="1" applyBorder="1" applyAlignment="1">
      <alignment vertical="top"/>
    </xf>
    <xf numFmtId="0" fontId="4" fillId="4" borderId="119" xfId="0" applyFont="1" applyFill="1" applyBorder="1" applyAlignment="1">
      <alignment vertical="top"/>
    </xf>
    <xf numFmtId="0" fontId="4" fillId="0" borderId="0" xfId="0" applyFont="1" applyAlignment="1">
      <alignment vertical="top"/>
    </xf>
    <xf numFmtId="0" fontId="4" fillId="0" borderId="0" xfId="0" applyFont="1" applyAlignment="1">
      <alignment vertical="top" wrapText="1"/>
    </xf>
    <xf numFmtId="0" fontId="4" fillId="4" borderId="119" xfId="0" applyFont="1" applyFill="1" applyBorder="1" applyAlignment="1">
      <alignment horizontal="left" vertical="top" wrapText="1"/>
    </xf>
    <xf numFmtId="0" fontId="4" fillId="14" borderId="119" xfId="0" applyFont="1" applyFill="1" applyBorder="1" applyAlignment="1">
      <alignment vertical="center" wrapText="1"/>
    </xf>
    <xf numFmtId="0" fontId="4" fillId="14" borderId="1" xfId="0" applyFont="1" applyFill="1" applyBorder="1" applyAlignment="1">
      <alignment vertical="center" wrapText="1"/>
    </xf>
    <xf numFmtId="0" fontId="3" fillId="14" borderId="1" xfId="0" applyFont="1" applyFill="1" applyBorder="1" applyAlignment="1">
      <alignment vertical="top" wrapText="1"/>
    </xf>
    <xf numFmtId="0" fontId="3" fillId="14" borderId="133" xfId="0" applyFont="1" applyFill="1" applyBorder="1" applyAlignment="1">
      <alignment vertical="top" wrapText="1"/>
    </xf>
    <xf numFmtId="0" fontId="3" fillId="4" borderId="133" xfId="0" applyFont="1" applyFill="1" applyBorder="1" applyAlignment="1">
      <alignment vertical="top" wrapText="1"/>
    </xf>
    <xf numFmtId="0" fontId="5" fillId="5" borderId="119" xfId="0" applyFont="1" applyFill="1" applyBorder="1" applyAlignment="1">
      <alignment vertical="top"/>
    </xf>
    <xf numFmtId="0" fontId="5" fillId="5" borderId="133" xfId="0" applyFont="1" applyFill="1" applyBorder="1" applyAlignment="1">
      <alignment vertical="top"/>
    </xf>
    <xf numFmtId="0" fontId="5" fillId="5" borderId="134" xfId="0" applyFont="1" applyFill="1" applyBorder="1" applyAlignment="1">
      <alignment vertical="top"/>
    </xf>
    <xf numFmtId="0" fontId="5" fillId="5" borderId="134" xfId="0" applyFont="1" applyFill="1" applyBorder="1" applyAlignment="1">
      <alignment vertical="top" wrapText="1"/>
    </xf>
    <xf numFmtId="0" fontId="5" fillId="5" borderId="30" xfId="0" applyFont="1" applyFill="1" applyBorder="1" applyAlignment="1">
      <alignment vertical="top" wrapText="1"/>
    </xf>
    <xf numFmtId="0" fontId="5" fillId="5" borderId="135" xfId="0" applyFont="1" applyFill="1" applyBorder="1" applyAlignment="1">
      <alignment vertical="top"/>
    </xf>
    <xf numFmtId="0" fontId="4" fillId="5" borderId="151" xfId="0" applyFont="1" applyFill="1" applyBorder="1" applyAlignment="1">
      <alignment vertical="top"/>
    </xf>
    <xf numFmtId="0" fontId="3" fillId="0" borderId="143" xfId="0" applyFont="1" applyBorder="1" applyAlignment="1">
      <alignment vertical="top" wrapText="1"/>
    </xf>
    <xf numFmtId="0" fontId="3" fillId="0" borderId="203" xfId="0" applyFont="1" applyBorder="1" applyAlignment="1">
      <alignment vertical="top" wrapText="1"/>
    </xf>
    <xf numFmtId="0" fontId="3" fillId="0" borderId="111" xfId="0" applyFont="1" applyBorder="1" applyAlignment="1">
      <alignment vertical="top" wrapText="1"/>
    </xf>
    <xf numFmtId="0" fontId="4" fillId="5" borderId="167" xfId="0" applyFont="1" applyFill="1" applyBorder="1" applyAlignment="1">
      <alignment horizontal="left" vertical="top"/>
    </xf>
    <xf numFmtId="0" fontId="3" fillId="0" borderId="167" xfId="0" applyFont="1" applyBorder="1" applyAlignment="1">
      <alignment vertical="top" wrapText="1"/>
    </xf>
    <xf numFmtId="0" fontId="3" fillId="0" borderId="205" xfId="0" applyFont="1" applyBorder="1" applyAlignment="1">
      <alignment vertical="top" wrapText="1"/>
    </xf>
    <xf numFmtId="0" fontId="3" fillId="0" borderId="206" xfId="0" applyFont="1" applyBorder="1" applyAlignment="1">
      <alignment vertical="top" wrapText="1"/>
    </xf>
    <xf numFmtId="0" fontId="3" fillId="5" borderId="207" xfId="0" applyFont="1" applyFill="1" applyBorder="1" applyAlignment="1">
      <alignment vertical="top" wrapText="1"/>
    </xf>
    <xf numFmtId="0" fontId="4" fillId="5" borderId="151" xfId="0" applyFont="1" applyFill="1" applyBorder="1" applyAlignment="1">
      <alignment vertical="top" wrapText="1"/>
    </xf>
    <xf numFmtId="0" fontId="3" fillId="5" borderId="151" xfId="0" applyFont="1" applyFill="1" applyBorder="1" applyAlignment="1">
      <alignment vertical="top"/>
    </xf>
    <xf numFmtId="0" fontId="3" fillId="5" borderId="151" xfId="0" applyFont="1" applyFill="1" applyBorder="1" applyAlignment="1">
      <alignment vertical="top" wrapText="1"/>
    </xf>
    <xf numFmtId="0" fontId="4" fillId="5" borderId="107" xfId="0" applyFont="1" applyFill="1" applyBorder="1" applyAlignment="1">
      <alignment vertical="top" wrapText="1"/>
    </xf>
    <xf numFmtId="0" fontId="3" fillId="14" borderId="119" xfId="0" applyFont="1" applyFill="1" applyBorder="1" applyAlignment="1">
      <alignment horizontal="center" vertical="top"/>
    </xf>
    <xf numFmtId="0" fontId="3" fillId="14" borderId="1" xfId="0" applyFont="1" applyFill="1" applyBorder="1" applyAlignment="1">
      <alignment horizontal="center" vertical="top"/>
    </xf>
    <xf numFmtId="0" fontId="3" fillId="14" borderId="133" xfId="0" applyFont="1" applyFill="1" applyBorder="1" applyAlignment="1">
      <alignment horizontal="center" vertical="top"/>
    </xf>
    <xf numFmtId="0" fontId="4" fillId="4" borderId="119" xfId="0" applyFont="1" applyFill="1" applyBorder="1" applyAlignment="1">
      <alignment horizontal="left" vertical="top"/>
    </xf>
    <xf numFmtId="0" fontId="4" fillId="4" borderId="1" xfId="0" applyFont="1" applyFill="1" applyBorder="1" applyAlignment="1">
      <alignment horizontal="left" vertical="top"/>
    </xf>
    <xf numFmtId="0" fontId="4" fillId="4" borderId="133" xfId="0" applyFont="1" applyFill="1" applyBorder="1" applyAlignment="1">
      <alignment horizontal="left" vertical="top"/>
    </xf>
    <xf numFmtId="0" fontId="10" fillId="4" borderId="118" xfId="0" applyFont="1" applyFill="1" applyBorder="1"/>
    <xf numFmtId="0" fontId="23" fillId="5" borderId="107" xfId="0" applyFont="1" applyFill="1" applyBorder="1" applyAlignment="1">
      <alignment horizontal="center" vertical="center"/>
    </xf>
    <xf numFmtId="0" fontId="21" fillId="5" borderId="107" xfId="0" applyFont="1" applyFill="1" applyBorder="1" applyAlignment="1">
      <alignment horizontal="center" vertical="center"/>
    </xf>
    <xf numFmtId="0" fontId="23" fillId="5" borderId="107" xfId="0" applyFont="1" applyFill="1" applyBorder="1" applyAlignment="1">
      <alignment vertical="center"/>
    </xf>
    <xf numFmtId="0" fontId="18" fillId="0" borderId="107" xfId="0" applyFont="1" applyBorder="1" applyAlignment="1">
      <alignment horizontal="center" vertical="center"/>
    </xf>
    <xf numFmtId="0" fontId="23" fillId="5" borderId="116"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23" fillId="5" borderId="218" xfId="0" applyFont="1" applyFill="1" applyBorder="1" applyAlignment="1">
      <alignment horizontal="center" vertical="center" wrapText="1"/>
    </xf>
    <xf numFmtId="0" fontId="23" fillId="5" borderId="219" xfId="0" applyFont="1" applyFill="1" applyBorder="1" applyAlignment="1">
      <alignment horizontal="center" vertical="center" wrapText="1"/>
    </xf>
    <xf numFmtId="0" fontId="23" fillId="5" borderId="220" xfId="0" applyFont="1" applyFill="1" applyBorder="1" applyAlignment="1">
      <alignment horizontal="center" vertical="center" wrapText="1"/>
    </xf>
    <xf numFmtId="0" fontId="23" fillId="5" borderId="48" xfId="0" applyFont="1" applyFill="1" applyBorder="1" applyAlignment="1">
      <alignment horizontal="center" vertical="center" wrapText="1"/>
    </xf>
    <xf numFmtId="0" fontId="18" fillId="5" borderId="119" xfId="0" applyFont="1" applyFill="1" applyBorder="1"/>
    <xf numFmtId="0" fontId="18" fillId="5" borderId="47" xfId="0" applyFont="1" applyFill="1" applyBorder="1" applyAlignment="1">
      <alignment horizontal="left"/>
    </xf>
    <xf numFmtId="0" fontId="18" fillId="0" borderId="47" xfId="0" applyFont="1" applyBorder="1" applyAlignment="1">
      <alignment horizontal="center"/>
    </xf>
    <xf numFmtId="0" fontId="18" fillId="2" borderId="47" xfId="0" applyFont="1" applyFill="1" applyBorder="1" applyAlignment="1">
      <alignment horizontal="center"/>
    </xf>
    <xf numFmtId="0" fontId="18" fillId="2" borderId="218" xfId="0" applyFont="1" applyFill="1" applyBorder="1" applyAlignment="1">
      <alignment horizontal="center"/>
    </xf>
    <xf numFmtId="0" fontId="18" fillId="0" borderId="219" xfId="0" applyFont="1" applyBorder="1" applyAlignment="1">
      <alignment horizontal="center"/>
    </xf>
    <xf numFmtId="0" fontId="18" fillId="2" borderId="220" xfId="0" applyFont="1" applyFill="1" applyBorder="1" applyAlignment="1">
      <alignment horizontal="center"/>
    </xf>
    <xf numFmtId="0" fontId="18" fillId="0" borderId="51" xfId="0" applyFont="1" applyBorder="1" applyAlignment="1">
      <alignment horizontal="center"/>
    </xf>
    <xf numFmtId="0" fontId="18" fillId="5" borderId="134" xfId="0" applyFont="1" applyFill="1" applyBorder="1"/>
    <xf numFmtId="0" fontId="18" fillId="5" borderId="183" xfId="0" applyFont="1" applyFill="1" applyBorder="1" applyAlignment="1">
      <alignment horizontal="left"/>
    </xf>
    <xf numFmtId="0" fontId="18" fillId="0" borderId="183" xfId="0" applyFont="1" applyBorder="1" applyAlignment="1">
      <alignment horizontal="center"/>
    </xf>
    <xf numFmtId="0" fontId="18" fillId="2" borderId="183" xfId="0" applyFont="1" applyFill="1" applyBorder="1" applyAlignment="1">
      <alignment horizontal="center"/>
    </xf>
    <xf numFmtId="0" fontId="18" fillId="2" borderId="222" xfId="0" applyFont="1" applyFill="1" applyBorder="1" applyAlignment="1">
      <alignment horizontal="center"/>
    </xf>
    <xf numFmtId="0" fontId="18" fillId="0" borderId="223" xfId="0" applyFont="1" applyBorder="1" applyAlignment="1">
      <alignment horizontal="center"/>
    </xf>
    <xf numFmtId="0" fontId="18" fillId="2" borderId="224" xfId="0" applyFont="1" applyFill="1" applyBorder="1" applyAlignment="1">
      <alignment horizontal="center"/>
    </xf>
    <xf numFmtId="0" fontId="18" fillId="0" borderId="89" xfId="0" applyFont="1" applyBorder="1" applyAlignment="1">
      <alignment horizontal="center"/>
    </xf>
    <xf numFmtId="0" fontId="18" fillId="5" borderId="65" xfId="0" applyFont="1" applyFill="1" applyBorder="1" applyAlignment="1">
      <alignment horizontal="left"/>
    </xf>
    <xf numFmtId="0" fontId="18" fillId="3" borderId="65" xfId="0" applyFont="1" applyFill="1" applyBorder="1" applyAlignment="1">
      <alignment horizontal="center"/>
    </xf>
    <xf numFmtId="0" fontId="18" fillId="2" borderId="65" xfId="0" applyFont="1" applyFill="1" applyBorder="1" applyAlignment="1">
      <alignment horizontal="center"/>
    </xf>
    <xf numFmtId="0" fontId="18" fillId="2" borderId="225" xfId="0" applyFont="1" applyFill="1" applyBorder="1" applyAlignment="1">
      <alignment horizontal="center"/>
    </xf>
    <xf numFmtId="0" fontId="18" fillId="3" borderId="226" xfId="0" applyFont="1" applyFill="1" applyBorder="1" applyAlignment="1">
      <alignment horizontal="center"/>
    </xf>
    <xf numFmtId="0" fontId="18" fillId="2" borderId="227" xfId="0" applyFont="1" applyFill="1" applyBorder="1" applyAlignment="1">
      <alignment horizontal="center"/>
    </xf>
    <xf numFmtId="0" fontId="18" fillId="3" borderId="40" xfId="0" applyFont="1" applyFill="1" applyBorder="1" applyAlignment="1">
      <alignment horizontal="center"/>
    </xf>
    <xf numFmtId="0" fontId="18" fillId="3" borderId="47" xfId="0" applyFont="1" applyFill="1" applyBorder="1" applyAlignment="1">
      <alignment horizontal="center"/>
    </xf>
    <xf numFmtId="0" fontId="18" fillId="3" borderId="219" xfId="0" applyFont="1" applyFill="1" applyBorder="1" applyAlignment="1">
      <alignment horizontal="center"/>
    </xf>
    <xf numFmtId="0" fontId="18" fillId="3" borderId="48" xfId="0" applyFont="1" applyFill="1" applyBorder="1" applyAlignment="1">
      <alignment horizontal="center"/>
    </xf>
    <xf numFmtId="0" fontId="9" fillId="4" borderId="119" xfId="0" applyFont="1" applyFill="1" applyBorder="1"/>
    <xf numFmtId="0" fontId="9" fillId="4" borderId="133" xfId="0" applyFont="1" applyFill="1" applyBorder="1" applyAlignment="1">
      <alignment horizontal="center"/>
    </xf>
    <xf numFmtId="0" fontId="9" fillId="9" borderId="38" xfId="0" applyFont="1" applyFill="1" applyBorder="1"/>
    <xf numFmtId="0" fontId="9" fillId="9" borderId="117" xfId="0" applyFont="1" applyFill="1" applyBorder="1"/>
    <xf numFmtId="0" fontId="9" fillId="9" borderId="1" xfId="0" applyFont="1" applyFill="1" applyBorder="1"/>
    <xf numFmtId="0" fontId="9" fillId="9" borderId="133" xfId="0" applyFont="1" applyFill="1" applyBorder="1"/>
    <xf numFmtId="0" fontId="23" fillId="5" borderId="230" xfId="0" applyFont="1" applyFill="1" applyBorder="1" applyAlignment="1">
      <alignment horizontal="center" vertical="center" wrapText="1"/>
    </xf>
    <xf numFmtId="0" fontId="18" fillId="0" borderId="230" xfId="0" applyFont="1" applyBorder="1" applyAlignment="1">
      <alignment horizontal="center"/>
    </xf>
    <xf numFmtId="0" fontId="18" fillId="0" borderId="52" xfId="0" applyFont="1" applyBorder="1" applyAlignment="1">
      <alignment horizontal="center"/>
    </xf>
    <xf numFmtId="0" fontId="18" fillId="0" borderId="220" xfId="0" applyFont="1" applyBorder="1" applyAlignment="1">
      <alignment horizontal="center"/>
    </xf>
    <xf numFmtId="0" fontId="18" fillId="0" borderId="231" xfId="0" applyFont="1" applyBorder="1" applyAlignment="1">
      <alignment horizontal="center"/>
    </xf>
    <xf numFmtId="0" fontId="18" fillId="0" borderId="57" xfId="0" applyFont="1" applyBorder="1" applyAlignment="1">
      <alignment horizontal="center"/>
    </xf>
    <xf numFmtId="0" fontId="18" fillId="0" borderId="224" xfId="0" applyFont="1" applyBorder="1" applyAlignment="1">
      <alignment horizontal="center"/>
    </xf>
    <xf numFmtId="0" fontId="18" fillId="3" borderId="232" xfId="0" applyFont="1" applyFill="1" applyBorder="1" applyAlignment="1">
      <alignment horizontal="center"/>
    </xf>
    <xf numFmtId="0" fontId="18" fillId="3" borderId="225" xfId="0" applyFont="1" applyFill="1" applyBorder="1" applyAlignment="1">
      <alignment horizontal="center"/>
    </xf>
    <xf numFmtId="0" fontId="18" fillId="3" borderId="227" xfId="0" applyFont="1" applyFill="1" applyBorder="1" applyAlignment="1">
      <alignment horizontal="center"/>
    </xf>
    <xf numFmtId="0" fontId="18" fillId="3" borderId="230" xfId="0" applyFont="1" applyFill="1" applyBorder="1" applyAlignment="1">
      <alignment horizontal="center"/>
    </xf>
    <xf numFmtId="0" fontId="18" fillId="3" borderId="218" xfId="0" applyFont="1" applyFill="1" applyBorder="1" applyAlignment="1">
      <alignment horizontal="center"/>
    </xf>
    <xf numFmtId="0" fontId="18" fillId="3" borderId="220" xfId="0" applyFont="1" applyFill="1" applyBorder="1" applyAlignment="1">
      <alignment horizontal="center"/>
    </xf>
    <xf numFmtId="0" fontId="9" fillId="9" borderId="30" xfId="0" applyFont="1" applyFill="1" applyBorder="1"/>
    <xf numFmtId="0" fontId="9" fillId="9" borderId="135" xfId="0" applyFont="1" applyFill="1" applyBorder="1"/>
    <xf numFmtId="0" fontId="10" fillId="5" borderId="119" xfId="0" applyFont="1" applyFill="1" applyBorder="1"/>
    <xf numFmtId="0" fontId="9" fillId="5" borderId="133" xfId="0" applyFont="1" applyFill="1" applyBorder="1" applyAlignment="1">
      <alignment horizontal="center"/>
    </xf>
    <xf numFmtId="0" fontId="10" fillId="4" borderId="33" xfId="0" applyFont="1" applyFill="1" applyBorder="1"/>
    <xf numFmtId="0" fontId="10" fillId="4" borderId="109" xfId="0" applyFont="1" applyFill="1" applyBorder="1" applyAlignment="1">
      <alignment horizontal="center"/>
    </xf>
    <xf numFmtId="0" fontId="10" fillId="4" borderId="1" xfId="0" applyFont="1" applyFill="1" applyBorder="1" applyAlignment="1">
      <alignment vertical="center"/>
    </xf>
    <xf numFmtId="0" fontId="10" fillId="4" borderId="133" xfId="0" applyFont="1" applyFill="1" applyBorder="1" applyAlignment="1">
      <alignment vertical="center"/>
    </xf>
    <xf numFmtId="0" fontId="9" fillId="5" borderId="107" xfId="0" applyFont="1" applyFill="1" applyBorder="1" applyAlignment="1">
      <alignment horizontal="center" vertical="center"/>
    </xf>
    <xf numFmtId="0" fontId="9" fillId="5" borderId="107" xfId="0" applyFont="1" applyFill="1" applyBorder="1" applyAlignment="1">
      <alignment vertical="center"/>
    </xf>
    <xf numFmtId="0" fontId="3" fillId="4" borderId="116" xfId="0" applyFont="1" applyFill="1" applyBorder="1" applyAlignment="1">
      <alignment vertical="center"/>
    </xf>
    <xf numFmtId="0" fontId="3" fillId="4" borderId="38" xfId="0" applyFont="1" applyFill="1" applyBorder="1" applyAlignment="1">
      <alignment vertical="center"/>
    </xf>
    <xf numFmtId="0" fontId="3" fillId="4" borderId="117" xfId="0" applyFont="1" applyFill="1" applyBorder="1" applyAlignment="1">
      <alignment vertical="center"/>
    </xf>
    <xf numFmtId="0" fontId="23" fillId="5" borderId="240" xfId="0" applyFont="1" applyFill="1" applyBorder="1" applyAlignment="1">
      <alignment horizontal="center" vertical="center" wrapText="1"/>
    </xf>
    <xf numFmtId="0" fontId="23" fillId="5" borderId="241" xfId="0" applyFont="1" applyFill="1" applyBorder="1" applyAlignment="1">
      <alignment horizontal="center" vertical="center" wrapText="1"/>
    </xf>
    <xf numFmtId="0" fontId="23" fillId="5" borderId="175" xfId="0" applyFont="1" applyFill="1" applyBorder="1" applyAlignment="1">
      <alignment horizontal="center" vertical="center" wrapText="1"/>
    </xf>
    <xf numFmtId="0" fontId="23" fillId="5" borderId="242" xfId="0" applyFont="1" applyFill="1" applyBorder="1" applyAlignment="1">
      <alignment horizontal="center" vertical="center" wrapText="1"/>
    </xf>
    <xf numFmtId="0" fontId="23" fillId="5" borderId="243"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3" fillId="5" borderId="244" xfId="0" applyFont="1" applyFill="1" applyBorder="1" applyAlignment="1">
      <alignment horizontal="center" vertical="center" wrapText="1"/>
    </xf>
    <xf numFmtId="0" fontId="18" fillId="5" borderId="245" xfId="0" applyFont="1" applyFill="1" applyBorder="1"/>
    <xf numFmtId="0" fontId="18" fillId="5" borderId="246" xfId="0" applyFont="1" applyFill="1" applyBorder="1" applyAlignment="1">
      <alignment horizontal="left"/>
    </xf>
    <xf numFmtId="0" fontId="18" fillId="0" borderId="247" xfId="0" applyFont="1" applyBorder="1" applyAlignment="1">
      <alignment horizontal="center"/>
    </xf>
    <xf numFmtId="0" fontId="18" fillId="0" borderId="180" xfId="0" applyFont="1" applyBorder="1" applyAlignment="1">
      <alignment horizontal="center"/>
    </xf>
    <xf numFmtId="0" fontId="18" fillId="0" borderId="41" xfId="0" applyFont="1" applyBorder="1" applyAlignment="1">
      <alignment horizontal="center"/>
    </xf>
    <xf numFmtId="0" fontId="18" fillId="0" borderId="248" xfId="0" applyFont="1" applyBorder="1" applyAlignment="1">
      <alignment horizontal="center"/>
    </xf>
    <xf numFmtId="0" fontId="18" fillId="0" borderId="249" xfId="0" applyFont="1" applyBorder="1" applyAlignment="1">
      <alignment horizontal="center"/>
    </xf>
    <xf numFmtId="0" fontId="18" fillId="0" borderId="86" xfId="0" applyFont="1" applyBorder="1" applyAlignment="1">
      <alignment horizontal="center"/>
    </xf>
    <xf numFmtId="0" fontId="18" fillId="0" borderId="250" xfId="0" applyFont="1" applyBorder="1" applyAlignment="1">
      <alignment horizontal="center"/>
    </xf>
    <xf numFmtId="0" fontId="16" fillId="5" borderId="245" xfId="0" applyFont="1" applyFill="1" applyBorder="1" applyAlignment="1">
      <alignment vertical="center" wrapText="1"/>
    </xf>
    <xf numFmtId="0" fontId="18" fillId="5" borderId="251" xfId="0" applyFont="1" applyFill="1" applyBorder="1" applyAlignment="1">
      <alignment horizontal="left"/>
    </xf>
    <xf numFmtId="0" fontId="18" fillId="0" borderId="252" xfId="0" applyFont="1" applyBorder="1" applyAlignment="1">
      <alignment horizontal="center"/>
    </xf>
    <xf numFmtId="0" fontId="18" fillId="0" borderId="253" xfId="0" applyFont="1" applyBorder="1" applyAlignment="1">
      <alignment horizontal="center"/>
    </xf>
    <xf numFmtId="0" fontId="18" fillId="0" borderId="254" xfId="0" applyFont="1" applyBorder="1" applyAlignment="1">
      <alignment horizontal="center"/>
    </xf>
    <xf numFmtId="0" fontId="18" fillId="0" borderId="71" xfId="0" applyFont="1" applyBorder="1" applyAlignment="1">
      <alignment horizontal="center"/>
    </xf>
    <xf numFmtId="0" fontId="18" fillId="0" borderId="255" xfId="0" applyFont="1" applyBorder="1" applyAlignment="1">
      <alignment horizontal="center"/>
    </xf>
    <xf numFmtId="0" fontId="18" fillId="0" borderId="256" xfId="0" applyFont="1" applyBorder="1" applyAlignment="1">
      <alignment horizontal="center"/>
    </xf>
    <xf numFmtId="0" fontId="18" fillId="0" borderId="257" xfId="0" applyFont="1" applyBorder="1" applyAlignment="1">
      <alignment horizontal="center"/>
    </xf>
    <xf numFmtId="0" fontId="18" fillId="0" borderId="258" xfId="0" applyFont="1" applyBorder="1" applyAlignment="1">
      <alignment horizontal="center"/>
    </xf>
    <xf numFmtId="0" fontId="18" fillId="0" borderId="259" xfId="0" applyFont="1" applyBorder="1" applyAlignment="1">
      <alignment horizontal="center"/>
    </xf>
    <xf numFmtId="0" fontId="18" fillId="5" borderId="133" xfId="0" applyFont="1" applyFill="1" applyBorder="1" applyAlignment="1">
      <alignment horizontal="left"/>
    </xf>
    <xf numFmtId="0" fontId="18" fillId="5" borderId="260" xfId="0" applyFont="1" applyFill="1" applyBorder="1"/>
    <xf numFmtId="0" fontId="18" fillId="5" borderId="261" xfId="0" applyFont="1" applyFill="1" applyBorder="1" applyAlignment="1">
      <alignment horizontal="left"/>
    </xf>
    <xf numFmtId="0" fontId="18" fillId="3" borderId="262" xfId="0" applyFont="1" applyFill="1" applyBorder="1" applyAlignment="1">
      <alignment horizontal="center"/>
    </xf>
    <xf numFmtId="0" fontId="18" fillId="3" borderId="263" xfId="0" applyFont="1" applyFill="1" applyBorder="1" applyAlignment="1">
      <alignment horizontal="center"/>
    </xf>
    <xf numFmtId="0" fontId="18" fillId="3" borderId="264" xfId="0" applyFont="1" applyFill="1" applyBorder="1" applyAlignment="1">
      <alignment horizontal="center"/>
    </xf>
    <xf numFmtId="0" fontId="18" fillId="3" borderId="265" xfId="0" applyFont="1" applyFill="1" applyBorder="1" applyAlignment="1">
      <alignment horizontal="center"/>
    </xf>
    <xf numFmtId="0" fontId="18" fillId="3" borderId="266" xfId="0" applyFont="1" applyFill="1" applyBorder="1" applyAlignment="1">
      <alignment horizontal="center"/>
    </xf>
    <xf numFmtId="0" fontId="18" fillId="3" borderId="267" xfId="0" applyFont="1" applyFill="1" applyBorder="1" applyAlignment="1">
      <alignment horizontal="center"/>
    </xf>
    <xf numFmtId="0" fontId="18" fillId="3" borderId="268" xfId="0" applyFont="1" applyFill="1" applyBorder="1" applyAlignment="1">
      <alignment horizontal="center"/>
    </xf>
    <xf numFmtId="0" fontId="18" fillId="3" borderId="252" xfId="0" applyFont="1" applyFill="1" applyBorder="1" applyAlignment="1">
      <alignment horizontal="center"/>
    </xf>
    <xf numFmtId="0" fontId="18" fillId="3" borderId="253" xfId="0" applyFont="1" applyFill="1" applyBorder="1" applyAlignment="1">
      <alignment horizontal="center"/>
    </xf>
    <xf numFmtId="0" fontId="18" fillId="3" borderId="269" xfId="0" applyFont="1" applyFill="1" applyBorder="1" applyAlignment="1">
      <alignment horizontal="center"/>
    </xf>
    <xf numFmtId="0" fontId="18" fillId="3" borderId="72" xfId="0" applyFont="1" applyFill="1" applyBorder="1" applyAlignment="1">
      <alignment horizontal="center"/>
    </xf>
    <xf numFmtId="0" fontId="18" fillId="3" borderId="270" xfId="0" applyFont="1" applyFill="1" applyBorder="1" applyAlignment="1">
      <alignment horizontal="center"/>
    </xf>
    <xf numFmtId="0" fontId="18" fillId="3" borderId="271" xfId="0" applyFont="1" applyFill="1" applyBorder="1" applyAlignment="1">
      <alignment horizontal="center"/>
    </xf>
    <xf numFmtId="0" fontId="18" fillId="3" borderId="272" xfId="0" applyFont="1" applyFill="1" applyBorder="1" applyAlignment="1">
      <alignment horizontal="center"/>
    </xf>
    <xf numFmtId="0" fontId="18" fillId="3" borderId="273" xfId="0" applyFont="1" applyFill="1" applyBorder="1" applyAlignment="1">
      <alignment horizontal="center"/>
    </xf>
    <xf numFmtId="0" fontId="18" fillId="3" borderId="274" xfId="0" applyFont="1" applyFill="1" applyBorder="1" applyAlignment="1">
      <alignment horizontal="center"/>
    </xf>
    <xf numFmtId="0" fontId="18" fillId="5" borderId="275" xfId="0" applyFont="1" applyFill="1" applyBorder="1"/>
    <xf numFmtId="0" fontId="18" fillId="5" borderId="276" xfId="0" applyFont="1" applyFill="1" applyBorder="1" applyAlignment="1">
      <alignment horizontal="left"/>
    </xf>
    <xf numFmtId="0" fontId="18" fillId="3" borderId="277" xfId="0" applyFont="1" applyFill="1" applyBorder="1" applyAlignment="1">
      <alignment horizontal="center"/>
    </xf>
    <xf numFmtId="0" fontId="18" fillId="3" borderId="278" xfId="0" applyFont="1" applyFill="1" applyBorder="1" applyAlignment="1">
      <alignment horizontal="center"/>
    </xf>
    <xf numFmtId="0" fontId="18" fillId="3" borderId="279" xfId="0" applyFont="1" applyFill="1" applyBorder="1" applyAlignment="1">
      <alignment horizontal="center"/>
    </xf>
    <xf numFmtId="0" fontId="18" fillId="3" borderId="280" xfId="0" applyFont="1" applyFill="1" applyBorder="1" applyAlignment="1">
      <alignment horizontal="center"/>
    </xf>
    <xf numFmtId="0" fontId="18" fillId="3" borderId="281" xfId="0" applyFont="1" applyFill="1" applyBorder="1" applyAlignment="1">
      <alignment horizontal="center"/>
    </xf>
    <xf numFmtId="0" fontId="18" fillId="3" borderId="282" xfId="0" applyFont="1" applyFill="1" applyBorder="1" applyAlignment="1">
      <alignment horizontal="center"/>
    </xf>
    <xf numFmtId="0" fontId="18" fillId="3" borderId="283" xfId="0" applyFont="1" applyFill="1" applyBorder="1" applyAlignment="1">
      <alignment horizontal="center"/>
    </xf>
    <xf numFmtId="0" fontId="18" fillId="3" borderId="284" xfId="0" applyFont="1" applyFill="1" applyBorder="1" applyAlignment="1">
      <alignment horizontal="center"/>
    </xf>
    <xf numFmtId="0" fontId="18" fillId="3" borderId="285" xfId="0" applyFont="1" applyFill="1" applyBorder="1" applyAlignment="1">
      <alignment horizontal="center"/>
    </xf>
    <xf numFmtId="0" fontId="18" fillId="5" borderId="151" xfId="0" applyFont="1" applyFill="1" applyBorder="1"/>
    <xf numFmtId="0" fontId="18" fillId="5" borderId="135" xfId="0" applyFont="1" applyFill="1" applyBorder="1" applyAlignment="1">
      <alignment horizontal="left"/>
    </xf>
    <xf numFmtId="0" fontId="18" fillId="3" borderId="223" xfId="0" applyFont="1" applyFill="1" applyBorder="1" applyAlignment="1">
      <alignment horizontal="center"/>
    </xf>
    <xf numFmtId="0" fontId="18" fillId="3" borderId="183" xfId="0" applyFont="1" applyFill="1" applyBorder="1" applyAlignment="1">
      <alignment horizontal="center"/>
    </xf>
    <xf numFmtId="0" fontId="18" fillId="3" borderId="222" xfId="0" applyFont="1" applyFill="1" applyBorder="1" applyAlignment="1">
      <alignment horizontal="center"/>
    </xf>
    <xf numFmtId="0" fontId="18" fillId="3" borderId="286" xfId="0" applyFont="1" applyFill="1" applyBorder="1" applyAlignment="1">
      <alignment horizontal="center"/>
    </xf>
    <xf numFmtId="0" fontId="18" fillId="3" borderId="287" xfId="0" applyFont="1" applyFill="1" applyBorder="1" applyAlignment="1">
      <alignment horizontal="center"/>
    </xf>
    <xf numFmtId="0" fontId="18" fillId="3" borderId="56" xfId="0" applyFont="1" applyFill="1" applyBorder="1" applyAlignment="1">
      <alignment horizontal="center"/>
    </xf>
    <xf numFmtId="0" fontId="18" fillId="3" borderId="224" xfId="0" applyFont="1" applyFill="1" applyBorder="1" applyAlignment="1">
      <alignment horizontal="center"/>
    </xf>
    <xf numFmtId="0" fontId="9" fillId="5" borderId="245" xfId="0" applyFont="1" applyFill="1" applyBorder="1"/>
    <xf numFmtId="0" fontId="9" fillId="5" borderId="288" xfId="0" applyFont="1" applyFill="1" applyBorder="1" applyAlignment="1">
      <alignment horizontal="left"/>
    </xf>
    <xf numFmtId="0" fontId="9" fillId="3" borderId="226" xfId="0" applyFont="1" applyFill="1" applyBorder="1" applyAlignment="1">
      <alignment horizontal="center"/>
    </xf>
    <xf numFmtId="0" fontId="9" fillId="3" borderId="65" xfId="0" applyFont="1" applyFill="1" applyBorder="1" applyAlignment="1">
      <alignment horizontal="center"/>
    </xf>
    <xf numFmtId="0" fontId="9" fillId="3" borderId="227" xfId="0" applyFont="1" applyFill="1" applyBorder="1" applyAlignment="1">
      <alignment horizontal="center"/>
    </xf>
    <xf numFmtId="0" fontId="9" fillId="3" borderId="40" xfId="0" applyFont="1" applyFill="1" applyBorder="1" applyAlignment="1">
      <alignment horizontal="center"/>
    </xf>
    <xf numFmtId="0" fontId="9" fillId="3" borderId="285" xfId="0" applyFont="1" applyFill="1" applyBorder="1" applyAlignment="1">
      <alignment horizontal="center"/>
    </xf>
    <xf numFmtId="0" fontId="9" fillId="5" borderId="251" xfId="0" applyFont="1" applyFill="1" applyBorder="1" applyAlignment="1">
      <alignment horizontal="left"/>
    </xf>
    <xf numFmtId="0" fontId="9" fillId="3" borderId="219" xfId="0" applyFont="1" applyFill="1" applyBorder="1" applyAlignment="1">
      <alignment horizontal="center"/>
    </xf>
    <xf numFmtId="0" fontId="9" fillId="3" borderId="220" xfId="0" applyFont="1" applyFill="1" applyBorder="1" applyAlignment="1">
      <alignment horizontal="center"/>
    </xf>
    <xf numFmtId="0" fontId="9" fillId="3" borderId="48" xfId="0" applyFont="1" applyFill="1" applyBorder="1" applyAlignment="1">
      <alignment horizontal="center"/>
    </xf>
    <xf numFmtId="0" fontId="9" fillId="3" borderId="253" xfId="0" applyFont="1" applyFill="1" applyBorder="1" applyAlignment="1">
      <alignment horizontal="center"/>
    </xf>
    <xf numFmtId="0" fontId="9" fillId="3" borderId="269" xfId="0" applyFont="1" applyFill="1" applyBorder="1" applyAlignment="1">
      <alignment horizontal="center"/>
    </xf>
    <xf numFmtId="0" fontId="9" fillId="3" borderId="274" xfId="0" applyFont="1" applyFill="1" applyBorder="1" applyAlignment="1">
      <alignment horizontal="center"/>
    </xf>
    <xf numFmtId="0" fontId="9" fillId="3" borderId="273" xfId="0" applyFont="1" applyFill="1" applyBorder="1" applyAlignment="1">
      <alignment horizontal="center"/>
    </xf>
    <xf numFmtId="0" fontId="9" fillId="3" borderId="272" xfId="0" applyFont="1" applyFill="1" applyBorder="1" applyAlignment="1">
      <alignment horizontal="center"/>
    </xf>
    <xf numFmtId="0" fontId="9" fillId="5" borderId="151" xfId="0" applyFont="1" applyFill="1" applyBorder="1"/>
    <xf numFmtId="0" fontId="9" fillId="5" borderId="135" xfId="0" applyFont="1" applyFill="1" applyBorder="1" applyAlignment="1">
      <alignment horizontal="left"/>
    </xf>
    <xf numFmtId="0" fontId="9" fillId="3" borderId="223" xfId="0" applyFont="1" applyFill="1" applyBorder="1" applyAlignment="1">
      <alignment horizontal="center"/>
    </xf>
    <xf numFmtId="0" fontId="9" fillId="3" borderId="183" xfId="0" applyFont="1" applyFill="1" applyBorder="1" applyAlignment="1">
      <alignment horizontal="center"/>
    </xf>
    <xf numFmtId="0" fontId="9" fillId="3" borderId="224" xfId="0" applyFont="1" applyFill="1" applyBorder="1" applyAlignment="1">
      <alignment horizontal="center"/>
    </xf>
    <xf numFmtId="0" fontId="9" fillId="3" borderId="56" xfId="0" applyFont="1" applyFill="1" applyBorder="1" applyAlignment="1">
      <alignment horizontal="center"/>
    </xf>
    <xf numFmtId="0" fontId="9" fillId="3" borderId="287" xfId="0" applyFont="1" applyFill="1" applyBorder="1" applyAlignment="1">
      <alignment horizontal="center"/>
    </xf>
    <xf numFmtId="0" fontId="9" fillId="4" borderId="116" xfId="0" applyFont="1" applyFill="1" applyBorder="1"/>
    <xf numFmtId="0" fontId="9" fillId="4" borderId="117" xfId="0" applyFont="1" applyFill="1" applyBorder="1"/>
    <xf numFmtId="0" fontId="9" fillId="5" borderId="133" xfId="0" applyFont="1" applyFill="1" applyBorder="1"/>
    <xf numFmtId="0" fontId="10" fillId="4" borderId="116" xfId="0" applyFont="1" applyFill="1" applyBorder="1"/>
    <xf numFmtId="0" fontId="10" fillId="4" borderId="38" xfId="0" applyFont="1" applyFill="1" applyBorder="1"/>
    <xf numFmtId="0" fontId="21" fillId="5" borderId="46" xfId="0" applyFont="1" applyFill="1" applyBorder="1" applyAlignment="1">
      <alignment horizontal="center" vertical="center" wrapText="1"/>
    </xf>
    <xf numFmtId="0" fontId="21" fillId="5" borderId="241" xfId="0" applyFont="1" applyFill="1" applyBorder="1" applyAlignment="1">
      <alignment horizontal="center" vertical="center" wrapText="1"/>
    </xf>
    <xf numFmtId="0" fontId="21" fillId="5" borderId="244" xfId="0" applyFont="1" applyFill="1" applyBorder="1" applyAlignment="1">
      <alignment horizontal="center" vertical="center" wrapText="1"/>
    </xf>
    <xf numFmtId="0" fontId="21" fillId="5" borderId="240" xfId="0" applyFont="1" applyFill="1" applyBorder="1" applyAlignment="1">
      <alignment horizontal="center" vertical="center" wrapText="1"/>
    </xf>
    <xf numFmtId="0" fontId="21" fillId="5" borderId="243" xfId="0" applyFont="1" applyFill="1" applyBorder="1" applyAlignment="1">
      <alignment horizontal="center" vertical="center" wrapText="1"/>
    </xf>
    <xf numFmtId="0" fontId="18" fillId="5" borderId="288" xfId="0" applyFont="1" applyFill="1" applyBorder="1" applyAlignment="1">
      <alignment horizontal="left"/>
    </xf>
    <xf numFmtId="0" fontId="18" fillId="0" borderId="295" xfId="0" applyFont="1" applyBorder="1" applyAlignment="1">
      <alignment horizontal="center"/>
    </xf>
    <xf numFmtId="0" fontId="18" fillId="0" borderId="296" xfId="0" applyFont="1" applyBorder="1" applyAlignment="1">
      <alignment horizontal="center"/>
    </xf>
    <xf numFmtId="0" fontId="18" fillId="0" borderId="297" xfId="0" applyFont="1" applyBorder="1" applyAlignment="1">
      <alignment horizontal="center"/>
    </xf>
    <xf numFmtId="0" fontId="18" fillId="0" borderId="298" xfId="0" applyFont="1" applyBorder="1" applyAlignment="1">
      <alignment horizontal="center"/>
    </xf>
    <xf numFmtId="0" fontId="18" fillId="0" borderId="287" xfId="0" applyFont="1" applyBorder="1" applyAlignment="1">
      <alignment horizontal="center"/>
    </xf>
    <xf numFmtId="0" fontId="25" fillId="3" borderId="56" xfId="0" applyFont="1" applyFill="1" applyBorder="1" applyAlignment="1">
      <alignment horizontal="center"/>
    </xf>
    <xf numFmtId="0" fontId="10" fillId="4" borderId="109" xfId="0" applyFont="1" applyFill="1" applyBorder="1" applyAlignment="1">
      <alignment horizontal="left"/>
    </xf>
    <xf numFmtId="0" fontId="9" fillId="4" borderId="133" xfId="0" applyFont="1" applyFill="1" applyBorder="1"/>
    <xf numFmtId="0" fontId="4" fillId="8" borderId="107" xfId="0" applyFont="1" applyFill="1" applyBorder="1" applyAlignment="1">
      <alignment horizontal="center"/>
    </xf>
    <xf numFmtId="0" fontId="26" fillId="5" borderId="107" xfId="0" applyFont="1" applyFill="1" applyBorder="1" applyAlignment="1">
      <alignment vertical="center" wrapText="1"/>
    </xf>
    <xf numFmtId="0" fontId="3" fillId="5" borderId="107" xfId="0" applyFont="1" applyFill="1" applyBorder="1"/>
    <xf numFmtId="0" fontId="27" fillId="5" borderId="107" xfId="0" applyFont="1" applyFill="1" applyBorder="1" applyAlignment="1">
      <alignment vertical="top" wrapText="1"/>
    </xf>
    <xf numFmtId="0" fontId="3" fillId="0" borderId="107" xfId="0" applyFont="1" applyBorder="1" applyAlignment="1">
      <alignment wrapText="1"/>
    </xf>
    <xf numFmtId="0" fontId="4" fillId="4" borderId="119" xfId="0" applyFont="1" applyFill="1" applyBorder="1"/>
    <xf numFmtId="0" fontId="3" fillId="4" borderId="133" xfId="0" applyFont="1" applyFill="1" applyBorder="1"/>
    <xf numFmtId="0" fontId="4" fillId="4" borderId="107" xfId="0" applyFont="1" applyFill="1" applyBorder="1"/>
    <xf numFmtId="0" fontId="26" fillId="12" borderId="118" xfId="0" applyFont="1" applyFill="1" applyBorder="1" applyAlignment="1">
      <alignment horizontal="center" vertical="center" wrapText="1"/>
    </xf>
    <xf numFmtId="0" fontId="26" fillId="0" borderId="62" xfId="0" applyFont="1" applyBorder="1" applyAlignment="1">
      <alignment horizontal="center" vertical="center" wrapText="1"/>
    </xf>
    <xf numFmtId="0" fontId="20" fillId="5" borderId="107" xfId="0" applyFont="1" applyFill="1" applyBorder="1" applyAlignment="1">
      <alignment vertical="center"/>
    </xf>
    <xf numFmtId="0" fontId="20" fillId="5" borderId="118" xfId="0" applyFont="1" applyFill="1" applyBorder="1" applyAlignment="1">
      <alignment horizontal="center" vertical="center" wrapText="1"/>
    </xf>
    <xf numFmtId="0" fontId="20" fillId="5" borderId="194" xfId="0" applyFont="1" applyFill="1" applyBorder="1" applyAlignment="1">
      <alignment horizontal="center" vertical="center" wrapText="1"/>
    </xf>
    <xf numFmtId="0" fontId="16" fillId="0" borderId="107" xfId="0" applyFont="1" applyBorder="1" applyAlignment="1">
      <alignment horizontal="left" vertical="center"/>
    </xf>
    <xf numFmtId="0" fontId="20" fillId="0" borderId="107" xfId="0" applyFont="1" applyBorder="1" applyAlignment="1">
      <alignment horizontal="center" vertical="center" wrapText="1"/>
    </xf>
    <xf numFmtId="0" fontId="20" fillId="0" borderId="102" xfId="0" applyFont="1" applyBorder="1" applyAlignment="1">
      <alignment horizontal="center" vertical="center" wrapText="1"/>
    </xf>
    <xf numFmtId="0" fontId="20" fillId="0" borderId="194" xfId="0" applyFont="1" applyBorder="1" applyAlignment="1">
      <alignment horizontal="center" vertical="center" wrapText="1"/>
    </xf>
    <xf numFmtId="0" fontId="16" fillId="2" borderId="107" xfId="0" applyFont="1" applyFill="1" applyBorder="1" applyAlignment="1">
      <alignment horizontal="left" vertical="center"/>
    </xf>
    <xf numFmtId="0" fontId="20" fillId="2" borderId="107" xfId="0" applyFont="1" applyFill="1" applyBorder="1" applyAlignment="1">
      <alignment horizontal="center" vertical="center" wrapText="1"/>
    </xf>
    <xf numFmtId="0" fontId="20" fillId="2" borderId="118" xfId="0" applyFont="1" applyFill="1" applyBorder="1" applyAlignment="1">
      <alignment horizontal="center" vertical="center" wrapText="1"/>
    </xf>
    <xf numFmtId="0" fontId="20" fillId="2" borderId="194" xfId="0" applyFont="1" applyFill="1" applyBorder="1" applyAlignment="1">
      <alignment horizontal="center" vertical="center" wrapText="1"/>
    </xf>
    <xf numFmtId="0" fontId="16" fillId="0" borderId="107" xfId="0" applyFont="1" applyBorder="1" applyAlignment="1">
      <alignment horizontal="left"/>
    </xf>
    <xf numFmtId="164" fontId="16" fillId="3" borderId="107" xfId="0" applyNumberFormat="1" applyFont="1" applyFill="1" applyBorder="1"/>
    <xf numFmtId="164" fontId="16" fillId="3" borderId="118" xfId="0" applyNumberFormat="1" applyFont="1" applyFill="1" applyBorder="1"/>
    <xf numFmtId="164" fontId="16" fillId="3" borderId="194" xfId="0" applyNumberFormat="1" applyFont="1" applyFill="1" applyBorder="1"/>
    <xf numFmtId="0" fontId="16" fillId="2" borderId="107" xfId="0" applyFont="1" applyFill="1" applyBorder="1" applyAlignment="1">
      <alignment horizontal="left"/>
    </xf>
    <xf numFmtId="0" fontId="16" fillId="2" borderId="107" xfId="0" applyFont="1" applyFill="1" applyBorder="1"/>
    <xf numFmtId="0" fontId="16" fillId="2" borderId="118" xfId="0" applyFont="1" applyFill="1" applyBorder="1"/>
    <xf numFmtId="0" fontId="16" fillId="2" borderId="194" xfId="0" applyFont="1" applyFill="1" applyBorder="1"/>
    <xf numFmtId="0" fontId="16" fillId="0" borderId="153" xfId="0" applyFont="1" applyBorder="1" applyAlignment="1">
      <alignment horizontal="left"/>
    </xf>
    <xf numFmtId="0" fontId="16" fillId="3" borderId="153" xfId="0" applyFont="1" applyFill="1" applyBorder="1"/>
    <xf numFmtId="0" fontId="16" fillId="3" borderId="299" xfId="0" applyFont="1" applyFill="1" applyBorder="1"/>
    <xf numFmtId="0" fontId="16" fillId="3" borderId="300" xfId="0" applyFont="1" applyFill="1" applyBorder="1"/>
    <xf numFmtId="0" fontId="20" fillId="5" borderId="151" xfId="0" applyFont="1" applyFill="1" applyBorder="1" applyAlignment="1">
      <alignment vertical="center"/>
    </xf>
    <xf numFmtId="0" fontId="20" fillId="5" borderId="151" xfId="0" applyFont="1" applyFill="1" applyBorder="1" applyAlignment="1">
      <alignment horizontal="center" vertical="center" wrapText="1"/>
    </xf>
    <xf numFmtId="0" fontId="20" fillId="5" borderId="134" xfId="0" applyFont="1" applyFill="1" applyBorder="1" applyAlignment="1">
      <alignment horizontal="center" vertical="center" wrapText="1"/>
    </xf>
    <xf numFmtId="0" fontId="20" fillId="5" borderId="197" xfId="0" applyFont="1" applyFill="1" applyBorder="1" applyAlignment="1">
      <alignment horizontal="center" vertical="center" wrapText="1"/>
    </xf>
    <xf numFmtId="0" fontId="16" fillId="3" borderId="107" xfId="0" applyFont="1" applyFill="1" applyBorder="1"/>
    <xf numFmtId="0" fontId="16" fillId="3" borderId="118" xfId="0" applyFont="1" applyFill="1" applyBorder="1"/>
    <xf numFmtId="0" fontId="16" fillId="3" borderId="194" xfId="0" applyFont="1" applyFill="1" applyBorder="1"/>
    <xf numFmtId="0" fontId="16" fillId="9" borderId="107" xfId="0" applyFont="1" applyFill="1" applyBorder="1"/>
    <xf numFmtId="0" fontId="20" fillId="5" borderId="301" xfId="0" applyFont="1" applyFill="1" applyBorder="1" applyAlignment="1">
      <alignment horizontal="left"/>
    </xf>
    <xf numFmtId="0" fontId="16" fillId="3" borderId="301" xfId="0" applyFont="1" applyFill="1" applyBorder="1"/>
    <xf numFmtId="0" fontId="16" fillId="5" borderId="118" xfId="0" applyFont="1" applyFill="1" applyBorder="1"/>
    <xf numFmtId="0" fontId="16" fillId="0" borderId="0" xfId="0" applyFont="1"/>
    <xf numFmtId="0" fontId="4" fillId="0" borderId="107" xfId="0" applyFont="1" applyBorder="1" applyAlignment="1">
      <alignment horizontal="center" vertical="center" wrapText="1"/>
    </xf>
    <xf numFmtId="0" fontId="30" fillId="0" borderId="107" xfId="0" applyFont="1" applyBorder="1" applyAlignment="1">
      <alignment vertical="center" wrapText="1"/>
    </xf>
    <xf numFmtId="0" fontId="3" fillId="9" borderId="107" xfId="0" applyFont="1" applyFill="1" applyBorder="1" applyAlignment="1">
      <alignment vertical="center" wrapText="1"/>
    </xf>
    <xf numFmtId="0" fontId="3" fillId="21" borderId="107" xfId="0" applyFont="1" applyFill="1" applyBorder="1" applyAlignment="1">
      <alignment vertical="center" wrapText="1"/>
    </xf>
    <xf numFmtId="0" fontId="3" fillId="9" borderId="107" xfId="0" applyFont="1" applyFill="1" applyBorder="1"/>
    <xf numFmtId="0" fontId="10" fillId="4" borderId="119" xfId="0" applyFont="1" applyFill="1" applyBorder="1"/>
    <xf numFmtId="0" fontId="10" fillId="4" borderId="134" xfId="0" applyFont="1" applyFill="1" applyBorder="1" applyAlignment="1">
      <alignment vertical="center"/>
    </xf>
    <xf numFmtId="0" fontId="10" fillId="4" borderId="30" xfId="0" applyFont="1" applyFill="1" applyBorder="1" applyAlignment="1">
      <alignment vertical="center"/>
    </xf>
    <xf numFmtId="0" fontId="9" fillId="4" borderId="118" xfId="0" applyFont="1" applyFill="1" applyBorder="1" applyAlignment="1">
      <alignment vertical="center"/>
    </xf>
    <xf numFmtId="0" fontId="9" fillId="4" borderId="33" xfId="0" applyFont="1" applyFill="1" applyBorder="1" applyAlignment="1">
      <alignment vertical="center"/>
    </xf>
    <xf numFmtId="0" fontId="4" fillId="4" borderId="38" xfId="0" applyFont="1" applyFill="1" applyBorder="1" applyAlignment="1">
      <alignment vertical="center" wrapText="1"/>
    </xf>
    <xf numFmtId="0" fontId="3" fillId="0" borderId="166" xfId="0" applyFont="1" applyBorder="1" applyAlignment="1">
      <alignment horizontal="right" vertical="center" wrapText="1"/>
    </xf>
    <xf numFmtId="0" fontId="3" fillId="9" borderId="119" xfId="0" applyFont="1" applyFill="1" applyBorder="1"/>
    <xf numFmtId="0" fontId="3" fillId="9" borderId="1" xfId="0" applyFont="1" applyFill="1" applyBorder="1"/>
    <xf numFmtId="0" fontId="4" fillId="5" borderId="107" xfId="0" applyFont="1" applyFill="1" applyBorder="1" applyAlignment="1">
      <alignment vertical="center" wrapText="1"/>
    </xf>
    <xf numFmtId="0" fontId="20" fillId="5" borderId="166" xfId="0" applyFont="1" applyFill="1" applyBorder="1" applyAlignment="1">
      <alignment horizontal="center" vertical="center" wrapText="1"/>
    </xf>
    <xf numFmtId="0" fontId="20" fillId="5" borderId="109" xfId="0" applyFont="1" applyFill="1" applyBorder="1" applyAlignment="1">
      <alignment horizontal="center" vertical="center" wrapText="1"/>
    </xf>
    <xf numFmtId="0" fontId="2" fillId="0" borderId="12" xfId="1" applyFont="1"/>
    <xf numFmtId="0" fontId="2" fillId="0" borderId="12" xfId="2" applyAlignment="1">
      <alignment horizontal="center" vertical="top" wrapText="1"/>
    </xf>
    <xf numFmtId="9" fontId="2" fillId="0" borderId="12" xfId="1" applyNumberFormat="1" applyFont="1"/>
    <xf numFmtId="0" fontId="36" fillId="0" borderId="12" xfId="2" applyFont="1" applyAlignment="1">
      <alignment horizontal="left" vertical="top" wrapText="1"/>
    </xf>
    <xf numFmtId="0" fontId="36" fillId="22" borderId="306" xfId="2" applyFont="1" applyFill="1" applyBorder="1" applyAlignment="1" applyProtection="1">
      <alignment horizontal="center" vertical="top" wrapText="1"/>
      <protection locked="0"/>
    </xf>
    <xf numFmtId="0" fontId="36" fillId="0" borderId="306" xfId="2" applyFont="1" applyBorder="1" applyAlignment="1" applyProtection="1">
      <alignment horizontal="center" vertical="top" wrapText="1"/>
      <protection locked="0"/>
    </xf>
    <xf numFmtId="0" fontId="2" fillId="0" borderId="306" xfId="2" applyBorder="1" applyAlignment="1">
      <alignment horizontal="center" vertical="top" wrapText="1"/>
    </xf>
    <xf numFmtId="0" fontId="2" fillId="22" borderId="306" xfId="2" applyFill="1" applyBorder="1" applyAlignment="1">
      <alignment horizontal="center" vertical="top" wrapText="1"/>
    </xf>
    <xf numFmtId="0" fontId="36" fillId="0" borderId="12" xfId="2" applyFont="1" applyAlignment="1" applyProtection="1">
      <alignment horizontal="center" vertical="top" wrapText="1"/>
      <protection locked="0"/>
    </xf>
    <xf numFmtId="0" fontId="2" fillId="0" borderId="306" xfId="2" applyBorder="1" applyAlignment="1" applyProtection="1">
      <alignment horizontal="center" vertical="top" wrapText="1"/>
      <protection locked="0"/>
    </xf>
    <xf numFmtId="0" fontId="2" fillId="0" borderId="306" xfId="2" applyBorder="1" applyAlignment="1" applyProtection="1">
      <alignment vertical="center" wrapText="1"/>
      <protection locked="0"/>
    </xf>
    <xf numFmtId="0" fontId="2" fillId="0" borderId="302" xfId="2" applyBorder="1" applyAlignment="1">
      <alignment horizontal="center" vertical="top" wrapText="1"/>
    </xf>
    <xf numFmtId="0" fontId="2" fillId="0" borderId="12" xfId="2" applyAlignment="1">
      <alignment horizontal="right" vertical="top" wrapText="1"/>
    </xf>
    <xf numFmtId="0" fontId="2" fillId="0" borderId="12" xfId="2" applyAlignment="1">
      <alignment vertical="top" wrapText="1"/>
    </xf>
    <xf numFmtId="0" fontId="36" fillId="0" borderId="303" xfId="2" applyFont="1" applyBorder="1" applyAlignment="1" applyProtection="1">
      <alignment horizontal="left" vertical="center"/>
      <protection locked="0"/>
    </xf>
    <xf numFmtId="0" fontId="2" fillId="0" borderId="12" xfId="2"/>
    <xf numFmtId="0" fontId="37" fillId="23" borderId="307" xfId="2" applyFont="1" applyFill="1" applyBorder="1" applyAlignment="1" applyProtection="1">
      <alignment horizontal="center" vertical="center" wrapText="1"/>
      <protection locked="0"/>
    </xf>
    <xf numFmtId="0" fontId="36" fillId="23" borderId="307" xfId="2" applyFont="1" applyFill="1" applyBorder="1" applyAlignment="1" applyProtection="1">
      <alignment horizontal="center" vertical="center" wrapText="1"/>
      <protection locked="0"/>
    </xf>
    <xf numFmtId="0" fontId="2" fillId="0" borderId="306" xfId="2" applyBorder="1"/>
    <xf numFmtId="0" fontId="37" fillId="23" borderId="306" xfId="2" applyFont="1" applyFill="1" applyBorder="1" applyAlignment="1" applyProtection="1">
      <alignment horizontal="center" vertical="center" wrapText="1"/>
      <protection locked="0"/>
    </xf>
    <xf numFmtId="0" fontId="36" fillId="23" borderId="306" xfId="2" applyFont="1" applyFill="1" applyBorder="1" applyAlignment="1" applyProtection="1">
      <alignment horizontal="center" vertical="center" wrapText="1"/>
      <protection locked="0"/>
    </xf>
    <xf numFmtId="0" fontId="36" fillId="0" borderId="305" xfId="2" applyFont="1" applyBorder="1" applyAlignment="1" applyProtection="1">
      <alignment horizontal="center" vertical="center"/>
      <protection locked="0"/>
    </xf>
    <xf numFmtId="0" fontId="2" fillId="0" borderId="306" xfId="2" applyBorder="1" applyAlignment="1" applyProtection="1">
      <alignment vertical="center"/>
      <protection locked="0"/>
    </xf>
    <xf numFmtId="0" fontId="2" fillId="0" borderId="12" xfId="3" applyFont="1"/>
    <xf numFmtId="0" fontId="2" fillId="0" borderId="306" xfId="3" applyFont="1" applyBorder="1"/>
    <xf numFmtId="9" fontId="2" fillId="0" borderId="306" xfId="3" applyNumberFormat="1" applyFont="1" applyBorder="1"/>
    <xf numFmtId="0" fontId="2" fillId="23" borderId="306" xfId="2" applyFill="1" applyBorder="1" applyAlignment="1" applyProtection="1">
      <alignment vertical="center" wrapText="1"/>
      <protection locked="0"/>
    </xf>
    <xf numFmtId="0" fontId="36" fillId="0" borderId="12" xfId="3" applyFont="1" applyAlignment="1">
      <alignment horizontal="center" wrapText="1"/>
    </xf>
    <xf numFmtId="0" fontId="36" fillId="5" borderId="301" xfId="3" applyFont="1" applyFill="1" applyBorder="1" applyAlignment="1">
      <alignment horizontal="center" vertical="center" wrapText="1"/>
    </xf>
    <xf numFmtId="0" fontId="36" fillId="5" borderId="116" xfId="3" applyFont="1" applyFill="1" applyBorder="1" applyAlignment="1">
      <alignment horizontal="center" vertical="center" wrapText="1"/>
    </xf>
    <xf numFmtId="0" fontId="2" fillId="0" borderId="12" xfId="3" applyFont="1" applyAlignment="1">
      <alignment wrapText="1"/>
    </xf>
    <xf numFmtId="164" fontId="2" fillId="0" borderId="306" xfId="3" applyNumberFormat="1" applyFont="1" applyBorder="1"/>
    <xf numFmtId="3" fontId="2" fillId="0" borderId="306" xfId="3" applyNumberFormat="1" applyFont="1" applyBorder="1"/>
    <xf numFmtId="0" fontId="2" fillId="23" borderId="306" xfId="2" applyFill="1" applyBorder="1" applyAlignment="1" applyProtection="1">
      <alignment wrapText="1"/>
      <protection locked="0"/>
    </xf>
    <xf numFmtId="0" fontId="2" fillId="0" borderId="306" xfId="2" applyBorder="1" applyAlignment="1" applyProtection="1">
      <alignment wrapText="1"/>
      <protection locked="0"/>
    </xf>
    <xf numFmtId="0" fontId="2" fillId="0" borderId="306" xfId="2" applyBorder="1" applyAlignment="1">
      <alignment wrapText="1"/>
    </xf>
    <xf numFmtId="0" fontId="2" fillId="0" borderId="12" xfId="2" applyAlignment="1">
      <alignment wrapText="1"/>
    </xf>
    <xf numFmtId="0" fontId="38" fillId="0" borderId="306" xfId="2" applyFont="1" applyBorder="1" applyAlignment="1" applyProtection="1">
      <alignment horizontal="right" vertical="center"/>
      <protection locked="0"/>
    </xf>
    <xf numFmtId="0" fontId="37" fillId="5" borderId="301" xfId="1" applyFont="1" applyFill="1" applyBorder="1" applyAlignment="1">
      <alignment horizontal="center" vertical="center" wrapText="1"/>
    </xf>
    <xf numFmtId="0" fontId="37" fillId="5" borderId="308" xfId="1" applyFont="1" applyFill="1" applyBorder="1" applyAlignment="1">
      <alignment horizontal="center" vertical="center"/>
    </xf>
    <xf numFmtId="0" fontId="37" fillId="5" borderId="39" xfId="1" applyFont="1" applyFill="1" applyBorder="1" applyAlignment="1">
      <alignment horizontal="center" vertical="center"/>
    </xf>
    <xf numFmtId="0" fontId="37" fillId="5" borderId="39" xfId="1" applyFont="1" applyFill="1" applyBorder="1" applyAlignment="1">
      <alignment horizontal="center" vertical="center" wrapText="1"/>
    </xf>
    <xf numFmtId="0" fontId="37" fillId="5" borderId="177" xfId="1" applyFont="1" applyFill="1" applyBorder="1" applyAlignment="1">
      <alignment horizontal="center" vertical="center"/>
    </xf>
    <xf numFmtId="0" fontId="36" fillId="23" borderId="309" xfId="2" applyFont="1" applyFill="1" applyBorder="1" applyAlignment="1" applyProtection="1">
      <alignment vertical="top" wrapText="1"/>
      <protection locked="0"/>
    </xf>
    <xf numFmtId="0" fontId="36" fillId="23" borderId="310" xfId="2" applyFont="1" applyFill="1" applyBorder="1" applyAlignment="1" applyProtection="1">
      <alignment vertical="top" wrapText="1"/>
      <protection locked="0"/>
    </xf>
    <xf numFmtId="0" fontId="36" fillId="23" borderId="313" xfId="2" applyFont="1" applyFill="1" applyBorder="1" applyAlignment="1" applyProtection="1">
      <alignment vertical="top" wrapText="1"/>
      <protection locked="0"/>
    </xf>
    <xf numFmtId="0" fontId="36" fillId="23" borderId="12" xfId="2" applyFont="1" applyFill="1" applyAlignment="1" applyProtection="1">
      <alignment vertical="top" wrapText="1"/>
      <protection locked="0"/>
    </xf>
    <xf numFmtId="0" fontId="39" fillId="23" borderId="306" xfId="2" applyFont="1" applyFill="1" applyBorder="1" applyAlignment="1" applyProtection="1">
      <alignment horizontal="center" vertical="center" wrapText="1"/>
      <protection locked="0"/>
    </xf>
    <xf numFmtId="0" fontId="36" fillId="23" borderId="306" xfId="2" applyFont="1" applyFill="1" applyBorder="1" applyAlignment="1" applyProtection="1">
      <alignment horizontal="center" vertical="top" wrapText="1"/>
      <protection locked="0"/>
    </xf>
    <xf numFmtId="0" fontId="36" fillId="23" borderId="314" xfId="2" applyFont="1" applyFill="1" applyBorder="1" applyAlignment="1" applyProtection="1">
      <alignment horizontal="center" vertical="top" wrapText="1"/>
      <protection locked="0"/>
    </xf>
    <xf numFmtId="0" fontId="36" fillId="23" borderId="305" xfId="2" applyFont="1" applyFill="1" applyBorder="1" applyAlignment="1" applyProtection="1">
      <alignment horizontal="center" vertical="top" wrapText="1"/>
      <protection locked="0"/>
    </xf>
    <xf numFmtId="0" fontId="36" fillId="23" borderId="315" xfId="2" applyFont="1" applyFill="1" applyBorder="1" applyAlignment="1" applyProtection="1">
      <alignment horizontal="center" vertical="top" wrapText="1"/>
      <protection locked="0"/>
    </xf>
    <xf numFmtId="0" fontId="36" fillId="24" borderId="306" xfId="2" applyFont="1" applyFill="1" applyBorder="1" applyAlignment="1" applyProtection="1">
      <alignment horizontal="center" vertical="top" wrapText="1"/>
      <protection locked="0"/>
    </xf>
    <xf numFmtId="0" fontId="36" fillId="24" borderId="314" xfId="2" applyFont="1" applyFill="1" applyBorder="1" applyAlignment="1" applyProtection="1">
      <alignment horizontal="center" vertical="top" wrapText="1"/>
      <protection locked="0"/>
    </xf>
    <xf numFmtId="0" fontId="36" fillId="24" borderId="305" xfId="2" applyFont="1" applyFill="1" applyBorder="1" applyAlignment="1" applyProtection="1">
      <alignment horizontal="center" vertical="top" wrapText="1"/>
      <protection locked="0"/>
    </xf>
    <xf numFmtId="0" fontId="36" fillId="24" borderId="315" xfId="2" applyFont="1" applyFill="1" applyBorder="1" applyAlignment="1" applyProtection="1">
      <alignment horizontal="center" vertical="top" wrapText="1"/>
      <protection locked="0"/>
    </xf>
    <xf numFmtId="0" fontId="2" fillId="23" borderId="306" xfId="2" applyFill="1" applyBorder="1"/>
    <xf numFmtId="0" fontId="2" fillId="24" borderId="306" xfId="2" applyFill="1" applyBorder="1"/>
    <xf numFmtId="0" fontId="2" fillId="23" borderId="12" xfId="2" applyFill="1"/>
    <xf numFmtId="0" fontId="2" fillId="24" borderId="12" xfId="2" applyFill="1"/>
    <xf numFmtId="0" fontId="36" fillId="0" borderId="314" xfId="2" applyFont="1" applyBorder="1" applyAlignment="1" applyProtection="1">
      <alignment horizontal="center" vertical="top" wrapText="1"/>
      <protection locked="0"/>
    </xf>
    <xf numFmtId="0" fontId="36" fillId="0" borderId="305" xfId="2" applyFont="1" applyBorder="1" applyAlignment="1" applyProtection="1">
      <alignment horizontal="center" vertical="top" wrapText="1"/>
      <protection locked="0"/>
    </xf>
    <xf numFmtId="0" fontId="36" fillId="25" borderId="306" xfId="2" applyFont="1" applyFill="1" applyBorder="1" applyAlignment="1" applyProtection="1">
      <alignment horizontal="center" vertical="top" wrapText="1"/>
      <protection locked="0"/>
    </xf>
    <xf numFmtId="0" fontId="36" fillId="25" borderId="314" xfId="2" applyFont="1" applyFill="1" applyBorder="1" applyAlignment="1" applyProtection="1">
      <alignment horizontal="center" vertical="top" wrapText="1"/>
      <protection locked="0"/>
    </xf>
    <xf numFmtId="0" fontId="36" fillId="25" borderId="305" xfId="2" applyFont="1" applyFill="1" applyBorder="1" applyAlignment="1" applyProtection="1">
      <alignment horizontal="center" vertical="top" wrapText="1"/>
      <protection locked="0"/>
    </xf>
    <xf numFmtId="0" fontId="36" fillId="26" borderId="306" xfId="2" applyFont="1" applyFill="1" applyBorder="1" applyAlignment="1" applyProtection="1">
      <alignment horizontal="center" vertical="top" wrapText="1"/>
      <protection locked="0"/>
    </xf>
    <xf numFmtId="0" fontId="36" fillId="26" borderId="314" xfId="2" applyFont="1" applyFill="1" applyBorder="1" applyAlignment="1" applyProtection="1">
      <alignment horizontal="center" vertical="top" wrapText="1"/>
      <protection locked="0"/>
    </xf>
    <xf numFmtId="0" fontId="36" fillId="26" borderId="305" xfId="2" applyFont="1" applyFill="1" applyBorder="1" applyAlignment="1" applyProtection="1">
      <alignment horizontal="center" vertical="top" wrapText="1"/>
      <protection locked="0"/>
    </xf>
    <xf numFmtId="0" fontId="36" fillId="27" borderId="306" xfId="2" applyFont="1" applyFill="1" applyBorder="1" applyAlignment="1" applyProtection="1">
      <alignment horizontal="center" vertical="top" wrapText="1"/>
      <protection locked="0"/>
    </xf>
    <xf numFmtId="0" fontId="36" fillId="27" borderId="314" xfId="2" applyFont="1" applyFill="1" applyBorder="1" applyAlignment="1" applyProtection="1">
      <alignment horizontal="center" vertical="top" wrapText="1"/>
      <protection locked="0"/>
    </xf>
    <xf numFmtId="0" fontId="36" fillId="27" borderId="305" xfId="2" applyFont="1" applyFill="1" applyBorder="1" applyAlignment="1" applyProtection="1">
      <alignment horizontal="center" vertical="top" wrapText="1"/>
      <protection locked="0"/>
    </xf>
    <xf numFmtId="0" fontId="2" fillId="28" borderId="306" xfId="2" applyFill="1" applyBorder="1"/>
    <xf numFmtId="0" fontId="2" fillId="26" borderId="306" xfId="2" applyFill="1" applyBorder="1"/>
    <xf numFmtId="0" fontId="2" fillId="27" borderId="306" xfId="2" applyFill="1" applyBorder="1"/>
    <xf numFmtId="0" fontId="39" fillId="23" borderId="306" xfId="3" applyFont="1" applyFill="1" applyBorder="1" applyAlignment="1" applyProtection="1">
      <alignment horizontal="center" wrapText="1"/>
      <protection locked="0"/>
    </xf>
    <xf numFmtId="0" fontId="39" fillId="23" borderId="306" xfId="3" applyFont="1" applyFill="1" applyBorder="1" applyAlignment="1" applyProtection="1">
      <alignment horizontal="center" vertical="center" wrapText="1"/>
      <protection locked="0"/>
    </xf>
    <xf numFmtId="0" fontId="39" fillId="23" borderId="306" xfId="2" applyFont="1" applyFill="1" applyBorder="1" applyAlignment="1" applyProtection="1">
      <alignment horizontal="center" wrapText="1"/>
      <protection locked="0"/>
    </xf>
    <xf numFmtId="0" fontId="39" fillId="23" borderId="306" xfId="2" applyFont="1" applyFill="1" applyBorder="1" applyAlignment="1" applyProtection="1">
      <alignment vertical="center" wrapText="1"/>
      <protection locked="0"/>
    </xf>
    <xf numFmtId="0" fontId="38" fillId="23" borderId="306" xfId="2" applyFont="1" applyFill="1" applyBorder="1" applyAlignment="1" applyProtection="1">
      <alignment vertical="center"/>
      <protection locked="0"/>
    </xf>
    <xf numFmtId="0" fontId="38" fillId="23" borderId="306" xfId="2" applyFont="1" applyFill="1" applyBorder="1" applyAlignment="1" applyProtection="1">
      <alignment horizontal="left"/>
      <protection locked="0"/>
    </xf>
    <xf numFmtId="0" fontId="38" fillId="0" borderId="306" xfId="2" applyFont="1" applyBorder="1" applyAlignment="1" applyProtection="1">
      <alignment horizontal="center"/>
      <protection locked="0"/>
    </xf>
    <xf numFmtId="0" fontId="38" fillId="29" borderId="306" xfId="2" applyFont="1" applyFill="1" applyBorder="1" applyProtection="1">
      <protection locked="0"/>
    </xf>
    <xf numFmtId="0" fontId="38" fillId="23" borderId="306" xfId="2" applyFont="1" applyFill="1" applyBorder="1" applyAlignment="1" applyProtection="1">
      <alignment vertical="center" wrapText="1"/>
      <protection locked="0"/>
    </xf>
    <xf numFmtId="0" fontId="38" fillId="30" borderId="306" xfId="2" applyFont="1" applyFill="1" applyBorder="1" applyAlignment="1" applyProtection="1">
      <alignment horizontal="center"/>
      <protection locked="0"/>
    </xf>
    <xf numFmtId="0" fontId="36" fillId="0" borderId="12" xfId="2" applyFont="1"/>
    <xf numFmtId="0" fontId="2" fillId="22" borderId="306" xfId="2" applyFill="1" applyBorder="1"/>
    <xf numFmtId="0" fontId="36" fillId="31" borderId="306" xfId="2" applyFont="1" applyFill="1" applyBorder="1" applyAlignment="1" applyProtection="1">
      <alignment horizontal="center" vertical="center" wrapText="1"/>
      <protection locked="0"/>
    </xf>
    <xf numFmtId="0" fontId="2" fillId="32" borderId="306" xfId="2" applyFill="1" applyBorder="1"/>
    <xf numFmtId="0" fontId="36" fillId="33" borderId="306" xfId="2" applyFont="1" applyFill="1" applyBorder="1" applyAlignment="1" applyProtection="1">
      <alignment horizontal="center" vertical="center" wrapText="1"/>
      <protection locked="0"/>
    </xf>
    <xf numFmtId="0" fontId="36" fillId="34" borderId="306" xfId="2" applyFont="1" applyFill="1" applyBorder="1" applyAlignment="1" applyProtection="1">
      <alignment horizontal="center" vertical="center" wrapText="1"/>
      <protection locked="0"/>
    </xf>
    <xf numFmtId="0" fontId="2" fillId="35" borderId="306" xfId="2" applyFill="1" applyBorder="1"/>
    <xf numFmtId="164" fontId="2" fillId="0" borderId="306" xfId="2" applyNumberFormat="1" applyBorder="1"/>
    <xf numFmtId="164" fontId="2" fillId="22" borderId="306" xfId="2" applyNumberFormat="1" applyFill="1" applyBorder="1"/>
    <xf numFmtId="164" fontId="2" fillId="0" borderId="12" xfId="2" applyNumberFormat="1"/>
    <xf numFmtId="0" fontId="2" fillId="0" borderId="316" xfId="2" applyBorder="1"/>
    <xf numFmtId="0" fontId="2" fillId="0" borderId="303" xfId="2" applyBorder="1"/>
    <xf numFmtId="1" fontId="2" fillId="0" borderId="306" xfId="2" applyNumberFormat="1" applyBorder="1"/>
    <xf numFmtId="3" fontId="2" fillId="0" borderId="306" xfId="2" applyNumberFormat="1" applyBorder="1"/>
    <xf numFmtId="0" fontId="5" fillId="2" borderId="2" xfId="0" applyFont="1" applyFill="1" applyBorder="1" applyAlignment="1">
      <alignment horizontal="center"/>
    </xf>
    <xf numFmtId="0" fontId="6" fillId="0" borderId="3" xfId="0" applyFont="1" applyBorder="1"/>
    <xf numFmtId="0" fontId="6" fillId="0" borderId="4" xfId="0" applyFont="1" applyBorder="1"/>
    <xf numFmtId="0" fontId="7" fillId="2" borderId="5" xfId="0" applyFont="1" applyFill="1" applyBorder="1" applyAlignment="1">
      <alignment horizontal="center" vertical="center" wrapText="1"/>
    </xf>
    <xf numFmtId="0" fontId="6" fillId="0" borderId="6" xfId="0" applyFont="1" applyBorder="1"/>
    <xf numFmtId="0" fontId="6" fillId="0" borderId="7" xfId="0" applyFont="1" applyBorder="1"/>
    <xf numFmtId="0" fontId="6" fillId="0" borderId="8" xfId="0" applyFont="1" applyBorder="1"/>
    <xf numFmtId="0" fontId="0" fillId="0" borderId="0" xfId="0" applyFont="1" applyAlignment="1"/>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xf numFmtId="49" fontId="8" fillId="2" borderId="2" xfId="0" applyNumberFormat="1" applyFont="1" applyFill="1" applyBorder="1" applyAlignment="1">
      <alignment horizontal="center" wrapText="1"/>
    </xf>
    <xf numFmtId="0" fontId="4" fillId="3" borderId="13" xfId="0" applyFont="1" applyFill="1" applyBorder="1" applyAlignment="1">
      <alignment horizontal="center"/>
    </xf>
    <xf numFmtId="0" fontId="6" fillId="0" borderId="14" xfId="0" applyFont="1" applyBorder="1"/>
    <xf numFmtId="0" fontId="6" fillId="0" borderId="15" xfId="0" applyFont="1" applyBorder="1"/>
    <xf numFmtId="0" fontId="4" fillId="3" borderId="16" xfId="0" applyFont="1" applyFill="1" applyBorder="1" applyAlignment="1">
      <alignment horizontal="center"/>
    </xf>
    <xf numFmtId="0" fontId="6" fillId="0" borderId="17" xfId="0" applyFont="1" applyBorder="1"/>
    <xf numFmtId="0" fontId="9" fillId="6" borderId="52" xfId="0" applyFont="1" applyFill="1" applyBorder="1" applyAlignment="1">
      <alignment vertical="top"/>
    </xf>
    <xf numFmtId="0" fontId="6" fillId="0" borderId="45" xfId="0" applyFont="1" applyBorder="1"/>
    <xf numFmtId="0" fontId="6" fillId="0" borderId="51" xfId="0" applyFont="1" applyBorder="1"/>
    <xf numFmtId="0" fontId="9" fillId="0" borderId="52" xfId="0" applyFont="1" applyBorder="1" applyAlignment="1">
      <alignment vertical="top"/>
    </xf>
    <xf numFmtId="0" fontId="6" fillId="0" borderId="49" xfId="0" applyFont="1" applyBorder="1"/>
    <xf numFmtId="0" fontId="9" fillId="5" borderId="88" xfId="0" applyFont="1" applyFill="1" applyBorder="1" applyAlignment="1">
      <alignment horizontal="left" vertical="top" wrapText="1"/>
    </xf>
    <xf numFmtId="0" fontId="9" fillId="0" borderId="98" xfId="0" applyFont="1" applyBorder="1" applyAlignment="1">
      <alignment vertical="top"/>
    </xf>
    <xf numFmtId="0" fontId="6" fillId="0" borderId="97" xfId="0" applyFont="1" applyBorder="1"/>
    <xf numFmtId="14" fontId="9" fillId="0" borderId="98" xfId="0" applyNumberFormat="1" applyFont="1" applyBorder="1" applyAlignment="1">
      <alignment vertical="top"/>
    </xf>
    <xf numFmtId="0" fontId="6" fillId="0" borderId="68" xfId="0" applyFont="1" applyBorder="1"/>
    <xf numFmtId="0" fontId="9" fillId="6" borderId="57" xfId="0" applyFont="1" applyFill="1" applyBorder="1" applyAlignment="1">
      <alignment vertical="top"/>
    </xf>
    <xf numFmtId="0" fontId="6" fillId="0" borderId="54" xfId="0" applyFont="1" applyBorder="1"/>
    <xf numFmtId="0" fontId="6" fillId="0" borderId="89" xfId="0" applyFont="1" applyBorder="1"/>
    <xf numFmtId="0" fontId="9" fillId="0" borderId="57" xfId="0" applyFont="1" applyBorder="1" applyAlignment="1">
      <alignment vertical="top"/>
    </xf>
    <xf numFmtId="0" fontId="6" fillId="0" borderId="58" xfId="0" applyFont="1" applyBorder="1"/>
    <xf numFmtId="0" fontId="10" fillId="5" borderId="90" xfId="0" applyFont="1" applyFill="1" applyBorder="1" applyAlignment="1">
      <alignment vertical="top"/>
    </xf>
    <xf numFmtId="0" fontId="6" fillId="0" borderId="91" xfId="0" applyFont="1" applyBorder="1"/>
    <xf numFmtId="0" fontId="6" fillId="0" borderId="92" xfId="0" applyFont="1" applyBorder="1"/>
    <xf numFmtId="0" fontId="9" fillId="0" borderId="93" xfId="0" applyFont="1" applyBorder="1" applyAlignment="1">
      <alignment horizontal="left" vertical="top" wrapText="1"/>
    </xf>
    <xf numFmtId="0" fontId="6" fillId="0" borderId="94" xfId="0" applyFont="1" applyBorder="1"/>
    <xf numFmtId="0" fontId="6" fillId="0" borderId="95" xfId="0" applyFont="1" applyBorder="1"/>
    <xf numFmtId="0" fontId="9" fillId="0" borderId="96" xfId="0" applyFont="1" applyBorder="1" applyAlignment="1">
      <alignment vertical="top"/>
    </xf>
    <xf numFmtId="0" fontId="9" fillId="5" borderId="76" xfId="0" applyFont="1" applyFill="1" applyBorder="1" applyAlignment="1">
      <alignment horizontal="center" vertical="top"/>
    </xf>
    <xf numFmtId="0" fontId="6" fillId="0" borderId="78" xfId="0" applyFont="1" applyBorder="1"/>
    <xf numFmtId="0" fontId="6" fillId="0" borderId="79" xfId="0" applyFont="1" applyBorder="1"/>
    <xf numFmtId="0" fontId="6" fillId="0" borderId="77" xfId="0" applyFont="1" applyBorder="1"/>
    <xf numFmtId="0" fontId="9" fillId="6" borderId="41" xfId="0" applyFont="1" applyFill="1" applyBorder="1" applyAlignment="1">
      <alignment vertical="top"/>
    </xf>
    <xf numFmtId="0" fontId="6" fillId="0" borderId="42" xfId="0" applyFont="1" applyBorder="1"/>
    <xf numFmtId="0" fontId="6" fillId="0" borderId="86" xfId="0" applyFont="1" applyBorder="1"/>
    <xf numFmtId="0" fontId="9" fillId="0" borderId="41" xfId="0" applyFont="1" applyBorder="1" applyAlignment="1">
      <alignment vertical="top"/>
    </xf>
    <xf numFmtId="0" fontId="6" fillId="0" borderId="43" xfId="0" applyFont="1" applyBorder="1"/>
    <xf numFmtId="0" fontId="9" fillId="5" borderId="52" xfId="0" applyFont="1" applyFill="1" applyBorder="1" applyAlignment="1">
      <alignment horizontal="left" vertical="top"/>
    </xf>
    <xf numFmtId="0" fontId="9" fillId="4" borderId="61" xfId="0" applyFont="1" applyFill="1" applyBorder="1" applyAlignment="1">
      <alignment horizontal="center" vertical="center"/>
    </xf>
    <xf numFmtId="0" fontId="6" fillId="0" borderId="62" xfId="0" applyFont="1" applyBorder="1"/>
    <xf numFmtId="0" fontId="6" fillId="0" borderId="63" xfId="0" applyFont="1" applyBorder="1"/>
    <xf numFmtId="0" fontId="9" fillId="5" borderId="66" xfId="0" applyFont="1" applyFill="1" applyBorder="1" applyAlignment="1">
      <alignment horizontal="left" vertical="top"/>
    </xf>
    <xf numFmtId="0" fontId="6" fillId="0" borderId="67" xfId="0" applyFont="1" applyBorder="1"/>
    <xf numFmtId="0" fontId="10" fillId="4" borderId="24" xfId="0" applyFont="1" applyFill="1" applyBorder="1" applyAlignment="1">
      <alignment horizontal="left" vertical="top"/>
    </xf>
    <xf numFmtId="0" fontId="6" fillId="0" borderId="25" xfId="0" applyFont="1" applyBorder="1"/>
    <xf numFmtId="0" fontId="6" fillId="0" borderId="26" xfId="0" applyFont="1" applyBorder="1"/>
    <xf numFmtId="0" fontId="9" fillId="0" borderId="36" xfId="0" applyFont="1" applyBorder="1" applyAlignment="1">
      <alignment vertical="center"/>
    </xf>
    <xf numFmtId="0" fontId="6" fillId="0" borderId="37" xfId="0" applyFont="1" applyBorder="1"/>
    <xf numFmtId="0" fontId="13" fillId="0" borderId="41" xfId="0" applyFont="1" applyBorder="1" applyAlignment="1">
      <alignment horizontal="center" vertical="center"/>
    </xf>
    <xf numFmtId="0" fontId="9" fillId="0" borderId="52" xfId="0" applyFont="1" applyBorder="1" applyAlignment="1">
      <alignment vertical="center"/>
    </xf>
    <xf numFmtId="0" fontId="9" fillId="0" borderId="57" xfId="0" applyFont="1" applyBorder="1" applyAlignment="1">
      <alignment horizontal="center" vertical="center"/>
    </xf>
    <xf numFmtId="0" fontId="3" fillId="0" borderId="110" xfId="0" applyFont="1" applyBorder="1" applyAlignment="1">
      <alignment horizontal="left" vertical="top"/>
    </xf>
    <xf numFmtId="0" fontId="6" fillId="0" borderId="111" xfId="0" applyFont="1" applyBorder="1"/>
    <xf numFmtId="0" fontId="6" fillId="0" borderId="112" xfId="0" applyFont="1" applyBorder="1"/>
    <xf numFmtId="0" fontId="6" fillId="0" borderId="113" xfId="0" applyFont="1" applyBorder="1"/>
    <xf numFmtId="0" fontId="6" fillId="0" borderId="114" xfId="0" applyFont="1" applyBorder="1"/>
    <xf numFmtId="0" fontId="6" fillId="0" borderId="115" xfId="0" applyFont="1" applyBorder="1"/>
    <xf numFmtId="0" fontId="4" fillId="7" borderId="102" xfId="0" applyFont="1" applyFill="1" applyBorder="1" applyAlignment="1">
      <alignment horizontal="left" vertical="top"/>
    </xf>
    <xf numFmtId="0" fontId="6" fillId="0" borderId="103" xfId="0" applyFont="1" applyBorder="1"/>
    <xf numFmtId="0" fontId="3" fillId="7" borderId="102" xfId="0" applyFont="1" applyFill="1" applyBorder="1" applyAlignment="1">
      <alignment horizontal="left" vertical="top"/>
    </xf>
    <xf numFmtId="0" fontId="6" fillId="0" borderId="104" xfId="0" applyFont="1" applyBorder="1"/>
    <xf numFmtId="0" fontId="10" fillId="8" borderId="102" xfId="0" applyFont="1" applyFill="1" applyBorder="1" applyAlignment="1">
      <alignment horizontal="center" vertical="center"/>
    </xf>
    <xf numFmtId="0" fontId="10" fillId="8" borderId="105" xfId="0" applyFont="1" applyFill="1" applyBorder="1" applyAlignment="1">
      <alignment horizontal="center" vertical="center" wrapText="1"/>
    </xf>
    <xf numFmtId="0" fontId="6" fillId="0" borderId="106" xfId="0" applyFont="1" applyBorder="1"/>
    <xf numFmtId="0" fontId="4" fillId="5" borderId="102" xfId="0" applyFont="1" applyFill="1" applyBorder="1" applyAlignment="1">
      <alignment horizontal="center" vertical="center" wrapText="1"/>
    </xf>
    <xf numFmtId="0" fontId="4" fillId="5" borderId="102" xfId="0" applyFont="1" applyFill="1" applyBorder="1" applyAlignment="1">
      <alignment horizontal="left" vertical="top" wrapText="1"/>
    </xf>
    <xf numFmtId="0" fontId="3" fillId="9" borderId="110" xfId="0" applyFont="1" applyFill="1" applyBorder="1" applyAlignment="1">
      <alignment horizontal="center" vertical="top" wrapText="1"/>
    </xf>
    <xf numFmtId="0" fontId="4" fillId="8" borderId="102" xfId="0" applyFont="1" applyFill="1" applyBorder="1" applyAlignment="1">
      <alignment vertical="top"/>
    </xf>
    <xf numFmtId="9" fontId="9" fillId="5" borderId="52" xfId="0" applyNumberFormat="1" applyFont="1" applyFill="1" applyBorder="1" applyAlignment="1">
      <alignment horizontal="center" vertical="center"/>
    </xf>
    <xf numFmtId="0" fontId="6" fillId="0" borderId="123" xfId="0" applyFont="1" applyBorder="1"/>
    <xf numFmtId="0" fontId="3" fillId="3" borderId="122" xfId="0" applyFont="1" applyFill="1" applyBorder="1" applyAlignment="1">
      <alignment horizontal="left" vertical="top"/>
    </xf>
    <xf numFmtId="0" fontId="6" fillId="0" borderId="124" xfId="0" applyFont="1" applyBorder="1"/>
    <xf numFmtId="0" fontId="9" fillId="3" borderId="122" xfId="0" applyFont="1" applyFill="1" applyBorder="1" applyAlignment="1">
      <alignment horizontal="center" vertical="top"/>
    </xf>
    <xf numFmtId="0" fontId="10" fillId="4" borderId="102" xfId="0" applyFont="1" applyFill="1" applyBorder="1" applyAlignment="1">
      <alignment horizontal="center"/>
    </xf>
    <xf numFmtId="0" fontId="10" fillId="4" borderId="102" xfId="0" applyFont="1" applyFill="1" applyBorder="1" applyAlignment="1">
      <alignment horizontal="left" vertical="top"/>
    </xf>
    <xf numFmtId="0" fontId="17" fillId="4" borderId="102" xfId="0" applyFont="1" applyFill="1" applyBorder="1" applyAlignment="1">
      <alignment horizontal="left" vertical="center" wrapText="1"/>
    </xf>
    <xf numFmtId="0" fontId="4" fillId="5" borderId="110" xfId="0" applyFont="1" applyFill="1" applyBorder="1" applyAlignment="1">
      <alignment horizontal="center" vertical="center" wrapText="1"/>
    </xf>
    <xf numFmtId="0" fontId="6" fillId="0" borderId="120" xfId="0" applyFont="1" applyBorder="1"/>
    <xf numFmtId="0" fontId="6" fillId="0" borderId="121" xfId="0" applyFont="1" applyBorder="1"/>
    <xf numFmtId="0" fontId="10" fillId="5" borderId="105" xfId="0" applyFont="1" applyFill="1" applyBorder="1" applyAlignment="1">
      <alignment horizontal="center"/>
    </xf>
    <xf numFmtId="0" fontId="10" fillId="5" borderId="122" xfId="0" applyFont="1" applyFill="1" applyBorder="1" applyAlignment="1">
      <alignment horizontal="center"/>
    </xf>
    <xf numFmtId="0" fontId="9" fillId="3" borderId="122" xfId="0" applyFont="1" applyFill="1" applyBorder="1" applyAlignment="1">
      <alignment horizontal="center" vertical="center"/>
    </xf>
    <xf numFmtId="0" fontId="9" fillId="5" borderId="52" xfId="0" applyFont="1" applyFill="1" applyBorder="1" applyAlignment="1">
      <alignment horizontal="center" vertical="center" wrapText="1"/>
    </xf>
    <xf numFmtId="0" fontId="9" fillId="3" borderId="122" xfId="0" applyFont="1" applyFill="1" applyBorder="1" applyAlignment="1">
      <alignment horizontal="center" vertical="top" wrapText="1"/>
    </xf>
    <xf numFmtId="0" fontId="3" fillId="3" borderId="2" xfId="0" applyFont="1" applyFill="1" applyBorder="1"/>
    <xf numFmtId="0" fontId="3" fillId="4" borderId="105" xfId="0" applyFont="1" applyFill="1" applyBorder="1"/>
    <xf numFmtId="9" fontId="9" fillId="5" borderId="57" xfId="0" applyNumberFormat="1" applyFont="1" applyFill="1" applyBorder="1" applyAlignment="1">
      <alignment horizontal="center" vertical="center"/>
    </xf>
    <xf numFmtId="0" fontId="3" fillId="5" borderId="131" xfId="0" applyFont="1" applyFill="1" applyBorder="1" applyAlignment="1">
      <alignment horizontal="center" vertical="top"/>
    </xf>
    <xf numFmtId="0" fontId="6" fillId="0" borderId="132" xfId="0" applyFont="1" applyBorder="1"/>
    <xf numFmtId="0" fontId="9" fillId="3" borderId="125" xfId="0" applyFont="1" applyFill="1" applyBorder="1" applyAlignment="1">
      <alignment horizontal="center" vertical="top"/>
    </xf>
    <xf numFmtId="0" fontId="6" fillId="0" borderId="126" xfId="0" applyFont="1" applyBorder="1"/>
    <xf numFmtId="0" fontId="6" fillId="0" borderId="127" xfId="0" applyFont="1" applyBorder="1"/>
    <xf numFmtId="0" fontId="3" fillId="3" borderId="125" xfId="0" applyFont="1" applyFill="1" applyBorder="1" applyAlignment="1">
      <alignment horizontal="left" vertical="top"/>
    </xf>
    <xf numFmtId="0" fontId="6" fillId="0" borderId="128" xfId="0" applyFont="1" applyBorder="1"/>
    <xf numFmtId="0" fontId="10" fillId="5" borderId="129" xfId="0" applyFont="1" applyFill="1" applyBorder="1" applyAlignment="1">
      <alignment horizontal="center" vertical="top"/>
    </xf>
    <xf numFmtId="0" fontId="10" fillId="4" borderId="136" xfId="0" applyFont="1" applyFill="1" applyBorder="1" applyAlignment="1">
      <alignment horizontal="left" vertical="top" wrapText="1"/>
    </xf>
    <xf numFmtId="0" fontId="3" fillId="0" borderId="137" xfId="0" applyFont="1" applyBorder="1" applyAlignment="1">
      <alignment horizontal="left" vertical="top" wrapText="1"/>
    </xf>
    <xf numFmtId="0" fontId="6" fillId="0" borderId="138" xfId="0" applyFont="1" applyBorder="1"/>
    <xf numFmtId="0" fontId="6" fillId="0" borderId="139" xfId="0" applyFont="1" applyBorder="1"/>
    <xf numFmtId="0" fontId="10" fillId="4" borderId="24" xfId="0" applyFont="1" applyFill="1" applyBorder="1" applyAlignment="1">
      <alignment horizontal="left"/>
    </xf>
    <xf numFmtId="0" fontId="3" fillId="0" borderId="136" xfId="0" applyFont="1" applyBorder="1" applyAlignment="1">
      <alignment horizontal="left" vertical="top" wrapText="1"/>
    </xf>
    <xf numFmtId="0" fontId="3" fillId="5" borderId="2" xfId="0" applyFont="1" applyFill="1" applyBorder="1" applyAlignment="1">
      <alignment horizontal="center" vertical="center" wrapText="1"/>
    </xf>
    <xf numFmtId="0" fontId="6" fillId="0" borderId="142" xfId="0" applyFont="1" applyBorder="1"/>
    <xf numFmtId="0" fontId="4" fillId="5" borderId="141" xfId="0" applyFont="1" applyFill="1" applyBorder="1" applyAlignment="1">
      <alignment horizontal="center" vertical="center"/>
    </xf>
    <xf numFmtId="0" fontId="3" fillId="0" borderId="0" xfId="0" applyFont="1" applyAlignment="1">
      <alignment horizontal="left" vertical="center"/>
    </xf>
    <xf numFmtId="0" fontId="3" fillId="10" borderId="2" xfId="0" applyFont="1" applyFill="1" applyBorder="1" applyAlignment="1">
      <alignment horizontal="center" vertical="center"/>
    </xf>
    <xf numFmtId="0" fontId="3" fillId="11" borderId="150" xfId="0" applyFont="1" applyFill="1" applyBorder="1" applyAlignment="1">
      <alignment horizontal="center" vertical="center" wrapText="1"/>
    </xf>
    <xf numFmtId="0" fontId="6" fillId="0" borderId="149" xfId="0" applyFont="1" applyBorder="1"/>
    <xf numFmtId="0" fontId="3" fillId="0" borderId="0" xfId="0" applyFont="1" applyAlignment="1">
      <alignment horizontal="left" vertical="top"/>
    </xf>
    <xf numFmtId="0" fontId="3" fillId="10" borderId="141" xfId="0" applyFont="1" applyFill="1" applyBorder="1" applyAlignment="1">
      <alignment horizontal="center" vertical="center"/>
    </xf>
    <xf numFmtId="0" fontId="4" fillId="11" borderId="129" xfId="0" applyFont="1" applyFill="1" applyBorder="1" applyAlignment="1">
      <alignment horizontal="center" vertical="center" wrapText="1"/>
    </xf>
    <xf numFmtId="0" fontId="6" fillId="0" borderId="147" xfId="0" applyFont="1" applyBorder="1"/>
    <xf numFmtId="0" fontId="3" fillId="11" borderId="2" xfId="0" applyFont="1" applyFill="1" applyBorder="1" applyAlignment="1">
      <alignment horizontal="center" vertical="center" wrapText="1"/>
    </xf>
    <xf numFmtId="0" fontId="4" fillId="11" borderId="143" xfId="0" applyFont="1" applyFill="1" applyBorder="1" applyAlignment="1">
      <alignment horizontal="center" vertical="center" wrapText="1"/>
    </xf>
    <xf numFmtId="0" fontId="6" fillId="0" borderId="146" xfId="0" applyFont="1" applyBorder="1"/>
    <xf numFmtId="0" fontId="4" fillId="11" borderId="141" xfId="0" applyFont="1" applyFill="1" applyBorder="1" applyAlignment="1">
      <alignment horizontal="center" vertical="center"/>
    </xf>
    <xf numFmtId="0" fontId="3" fillId="11" borderId="5" xfId="0" applyFont="1" applyFill="1" applyBorder="1" applyAlignment="1">
      <alignment horizontal="left" vertical="center"/>
    </xf>
    <xf numFmtId="0" fontId="4" fillId="11" borderId="102" xfId="0" applyFont="1" applyFill="1" applyBorder="1" applyAlignment="1">
      <alignment horizontal="center" vertical="center" wrapText="1"/>
    </xf>
    <xf numFmtId="0" fontId="6" fillId="0" borderId="144" xfId="0" applyFont="1" applyBorder="1"/>
    <xf numFmtId="0" fontId="4" fillId="11" borderId="148" xfId="0" applyFont="1" applyFill="1" applyBorder="1" applyAlignment="1">
      <alignment horizontal="center" vertical="center" wrapText="1"/>
    </xf>
    <xf numFmtId="0" fontId="4" fillId="5" borderId="129" xfId="0" applyFont="1" applyFill="1" applyBorder="1" applyAlignment="1">
      <alignment horizontal="center" vertical="center" wrapText="1"/>
    </xf>
    <xf numFmtId="0" fontId="4" fillId="5" borderId="143" xfId="0" applyFont="1" applyFill="1" applyBorder="1" applyAlignment="1">
      <alignment horizontal="center" vertical="center" wrapText="1"/>
    </xf>
    <xf numFmtId="0" fontId="4" fillId="5" borderId="145" xfId="0" applyFont="1" applyFill="1" applyBorder="1" applyAlignment="1">
      <alignment horizontal="center" vertical="center" wrapText="1"/>
    </xf>
    <xf numFmtId="0" fontId="10" fillId="4" borderId="141" xfId="0" applyFont="1" applyFill="1" applyBorder="1" applyAlignment="1">
      <alignment horizontal="left" vertical="center" wrapText="1"/>
    </xf>
    <xf numFmtId="0" fontId="3" fillId="5" borderId="143" xfId="0" applyFont="1" applyFill="1" applyBorder="1" applyAlignment="1">
      <alignment vertical="center" wrapText="1"/>
    </xf>
    <xf numFmtId="0" fontId="10" fillId="4" borderId="102" xfId="0" applyFont="1" applyFill="1" applyBorder="1" applyAlignment="1">
      <alignment horizontal="left" vertical="center"/>
    </xf>
    <xf numFmtId="0" fontId="10" fillId="4" borderId="105" xfId="0" applyFont="1" applyFill="1" applyBorder="1" applyAlignment="1">
      <alignment horizontal="left" vertical="center"/>
    </xf>
    <xf numFmtId="0" fontId="6" fillId="0" borderId="140" xfId="0" applyFont="1" applyBorder="1"/>
    <xf numFmtId="0" fontId="10" fillId="4" borderId="141" xfId="0" applyFont="1" applyFill="1" applyBorder="1" applyAlignment="1">
      <alignment vertical="center"/>
    </xf>
    <xf numFmtId="0" fontId="9" fillId="4" borderId="141" xfId="0" applyFont="1" applyFill="1" applyBorder="1" applyAlignment="1">
      <alignment vertical="center" wrapText="1"/>
    </xf>
    <xf numFmtId="0" fontId="3" fillId="5" borderId="2" xfId="0" applyFont="1" applyFill="1" applyBorder="1" applyAlignment="1">
      <alignment horizontal="center" vertical="center"/>
    </xf>
    <xf numFmtId="0" fontId="3" fillId="3" borderId="129" xfId="0" applyFont="1" applyFill="1" applyBorder="1" applyAlignment="1">
      <alignment vertical="center"/>
    </xf>
    <xf numFmtId="0" fontId="3" fillId="0" borderId="0" xfId="0" applyFont="1" applyAlignment="1">
      <alignment vertical="center"/>
    </xf>
    <xf numFmtId="0" fontId="3" fillId="9" borderId="2" xfId="0" applyFont="1" applyFill="1" applyBorder="1" applyAlignment="1">
      <alignment horizontal="center" vertical="center" wrapText="1"/>
    </xf>
    <xf numFmtId="0" fontId="4" fillId="5" borderId="141" xfId="0" applyFont="1" applyFill="1" applyBorder="1" applyAlignment="1">
      <alignment horizontal="center" vertical="center" wrapText="1"/>
    </xf>
    <xf numFmtId="0" fontId="6" fillId="0" borderId="160" xfId="0" applyFont="1" applyBorder="1"/>
    <xf numFmtId="0" fontId="4" fillId="5" borderId="156" xfId="0" applyFont="1" applyFill="1" applyBorder="1" applyAlignment="1">
      <alignment horizontal="center" vertical="center" wrapText="1"/>
    </xf>
    <xf numFmtId="0" fontId="6" fillId="0" borderId="161" xfId="0" applyFont="1" applyBorder="1"/>
    <xf numFmtId="0" fontId="6" fillId="0" borderId="164" xfId="0" applyFont="1" applyBorder="1"/>
    <xf numFmtId="0" fontId="4" fillId="5" borderId="157" xfId="0" applyFont="1" applyFill="1" applyBorder="1" applyAlignment="1">
      <alignment horizontal="center" vertical="center" wrapText="1"/>
    </xf>
    <xf numFmtId="0" fontId="6" fillId="0" borderId="158" xfId="0" applyFont="1" applyBorder="1"/>
    <xf numFmtId="0" fontId="6" fillId="0" borderId="159" xfId="0" applyFont="1" applyBorder="1"/>
    <xf numFmtId="0" fontId="4" fillId="5" borderId="162" xfId="0" applyFont="1" applyFill="1" applyBorder="1" applyAlignment="1">
      <alignment horizontal="center" vertical="center" wrapText="1"/>
    </xf>
    <xf numFmtId="0" fontId="6" fillId="0" borderId="163" xfId="0" applyFont="1" applyBorder="1"/>
    <xf numFmtId="0" fontId="3" fillId="9" borderId="2" xfId="0" applyFont="1" applyFill="1" applyBorder="1" applyAlignment="1">
      <alignment horizontal="center" vertical="center"/>
    </xf>
    <xf numFmtId="0" fontId="3" fillId="10" borderId="150" xfId="0" applyFont="1" applyFill="1" applyBorder="1" applyAlignment="1">
      <alignment horizontal="center" vertical="center" wrapText="1"/>
    </xf>
    <xf numFmtId="0" fontId="3" fillId="10" borderId="141" xfId="0" applyFont="1" applyFill="1" applyBorder="1" applyAlignment="1">
      <alignment horizontal="center" vertical="center" wrapText="1"/>
    </xf>
    <xf numFmtId="0" fontId="3" fillId="13" borderId="143" xfId="0" applyFont="1" applyFill="1" applyBorder="1" applyAlignment="1">
      <alignment vertical="center" wrapText="1"/>
    </xf>
    <xf numFmtId="0" fontId="4" fillId="5" borderId="141" xfId="0" applyFont="1" applyFill="1" applyBorder="1" applyAlignment="1">
      <alignment vertical="center" wrapText="1"/>
    </xf>
    <xf numFmtId="0" fontId="4" fillId="4" borderId="105" xfId="0" applyFont="1" applyFill="1" applyBorder="1" applyAlignment="1">
      <alignment vertical="center"/>
    </xf>
    <xf numFmtId="0" fontId="4" fillId="4" borderId="141" xfId="0" applyFont="1" applyFill="1" applyBorder="1" applyAlignment="1">
      <alignment vertical="center"/>
    </xf>
    <xf numFmtId="0" fontId="4" fillId="4" borderId="143" xfId="0" applyFont="1" applyFill="1" applyBorder="1" applyAlignment="1">
      <alignment horizontal="center" vertical="center"/>
    </xf>
    <xf numFmtId="0" fontId="4" fillId="4" borderId="168" xfId="0" applyFont="1" applyFill="1" applyBorder="1" applyAlignment="1">
      <alignment horizontal="center" vertical="center"/>
    </xf>
    <xf numFmtId="0" fontId="4" fillId="4" borderId="141" xfId="0" applyFont="1" applyFill="1" applyBorder="1" applyAlignment="1">
      <alignment horizontal="left" vertical="center"/>
    </xf>
    <xf numFmtId="0" fontId="4" fillId="4" borderId="129" xfId="0" applyFont="1" applyFill="1" applyBorder="1" applyAlignment="1">
      <alignment horizontal="left" vertical="center"/>
    </xf>
    <xf numFmtId="0" fontId="4" fillId="5" borderId="141" xfId="0" applyFont="1" applyFill="1" applyBorder="1" applyAlignment="1">
      <alignment vertical="center"/>
    </xf>
    <xf numFmtId="0" fontId="10" fillId="5" borderId="143" xfId="0" applyFont="1" applyFill="1" applyBorder="1" applyAlignment="1">
      <alignment horizontal="center" vertical="center" wrapText="1"/>
    </xf>
    <xf numFmtId="0" fontId="4" fillId="4" borderId="141" xfId="0" applyFont="1" applyFill="1" applyBorder="1" applyAlignment="1">
      <alignment horizontal="left" vertical="center" wrapText="1"/>
    </xf>
    <xf numFmtId="0" fontId="10" fillId="4" borderId="145" xfId="0" applyFont="1" applyFill="1" applyBorder="1" applyAlignment="1">
      <alignment horizontal="left" vertical="center"/>
    </xf>
    <xf numFmtId="0" fontId="10" fillId="4" borderId="141" xfId="0" applyFont="1" applyFill="1" applyBorder="1" applyAlignment="1">
      <alignment horizontal="left" vertical="center"/>
    </xf>
    <xf numFmtId="0" fontId="10" fillId="4" borderId="129" xfId="0" applyFont="1" applyFill="1" applyBorder="1" applyAlignment="1">
      <alignment horizontal="left" vertical="center"/>
    </xf>
    <xf numFmtId="0" fontId="9" fillId="4" borderId="129" xfId="0" applyFont="1" applyFill="1" applyBorder="1" applyAlignment="1">
      <alignment horizontal="left" vertical="center" wrapText="1"/>
    </xf>
    <xf numFmtId="0" fontId="10" fillId="4" borderId="129" xfId="0" applyFont="1" applyFill="1" applyBorder="1" applyAlignment="1">
      <alignment horizontal="center" vertical="center" wrapText="1"/>
    </xf>
    <xf numFmtId="0" fontId="10" fillId="5" borderId="141" xfId="0" applyFont="1" applyFill="1" applyBorder="1"/>
    <xf numFmtId="0" fontId="9" fillId="0" borderId="114" xfId="0" applyFont="1" applyBorder="1" applyAlignment="1">
      <alignment horizontal="left" vertical="top" wrapText="1"/>
    </xf>
    <xf numFmtId="0" fontId="10" fillId="4" borderId="169" xfId="0" applyFont="1" applyFill="1" applyBorder="1" applyAlignment="1">
      <alignment horizontal="left" wrapText="1"/>
    </xf>
    <xf numFmtId="0" fontId="10" fillId="4" borderId="129" xfId="0" applyFont="1" applyFill="1" applyBorder="1" applyAlignment="1">
      <alignment vertical="center"/>
    </xf>
    <xf numFmtId="0" fontId="9" fillId="4" borderId="102" xfId="0" applyFont="1" applyFill="1" applyBorder="1" applyAlignment="1">
      <alignment vertical="center" wrapText="1"/>
    </xf>
    <xf numFmtId="0" fontId="10" fillId="4" borderId="102" xfId="0" applyFont="1" applyFill="1" applyBorder="1"/>
    <xf numFmtId="0" fontId="9" fillId="9" borderId="141" xfId="0" applyFont="1" applyFill="1" applyBorder="1" applyAlignment="1">
      <alignment horizontal="left"/>
    </xf>
    <xf numFmtId="0" fontId="4" fillId="4" borderId="102" xfId="0" applyFont="1" applyFill="1" applyBorder="1"/>
    <xf numFmtId="0" fontId="4" fillId="5" borderId="102" xfId="0" applyFont="1" applyFill="1" applyBorder="1"/>
    <xf numFmtId="0" fontId="3" fillId="6" borderId="102" xfId="0" applyFont="1" applyFill="1" applyBorder="1" applyAlignment="1">
      <alignment horizontal="left" vertical="top" wrapText="1"/>
    </xf>
    <xf numFmtId="0" fontId="4" fillId="4" borderId="102" xfId="0" applyFont="1" applyFill="1" applyBorder="1" applyAlignment="1">
      <alignment horizontal="center" wrapText="1"/>
    </xf>
    <xf numFmtId="0" fontId="4" fillId="4" borderId="102" xfId="0" applyFont="1" applyFill="1" applyBorder="1" applyAlignment="1">
      <alignment horizontal="left" vertical="top" wrapText="1"/>
    </xf>
    <xf numFmtId="0" fontId="4" fillId="4" borderId="102" xfId="0" applyFont="1" applyFill="1" applyBorder="1" applyAlignment="1">
      <alignment vertical="center" wrapText="1"/>
    </xf>
    <xf numFmtId="0" fontId="3" fillId="4" borderId="102" xfId="0" applyFont="1" applyFill="1" applyBorder="1" applyAlignment="1">
      <alignment vertical="center" wrapText="1"/>
    </xf>
    <xf numFmtId="0" fontId="3" fillId="5" borderId="102" xfId="0" applyFont="1" applyFill="1" applyBorder="1" applyAlignment="1">
      <alignment wrapText="1"/>
    </xf>
    <xf numFmtId="0" fontId="3" fillId="8" borderId="102" xfId="0" applyFont="1" applyFill="1" applyBorder="1" applyAlignment="1">
      <alignment horizontal="left" wrapText="1"/>
    </xf>
    <xf numFmtId="0" fontId="3" fillId="0" borderId="102" xfId="0" applyFont="1" applyBorder="1" applyAlignment="1">
      <alignment wrapText="1"/>
    </xf>
    <xf numFmtId="0" fontId="10" fillId="4" borderId="102" xfId="0" applyFont="1" applyFill="1" applyBorder="1" applyAlignment="1">
      <alignment horizontal="center" wrapText="1"/>
    </xf>
    <xf numFmtId="0" fontId="10" fillId="4" borderId="102" xfId="0" applyFont="1" applyFill="1" applyBorder="1" applyAlignment="1">
      <alignment horizontal="left" wrapText="1"/>
    </xf>
    <xf numFmtId="0" fontId="10" fillId="4" borderId="102" xfId="0" applyFont="1" applyFill="1" applyBorder="1" applyAlignment="1">
      <alignment vertical="center" wrapText="1"/>
    </xf>
    <xf numFmtId="0" fontId="10" fillId="8" borderId="102" xfId="0" applyFont="1" applyFill="1" applyBorder="1" applyAlignment="1">
      <alignment horizontal="center" wrapText="1"/>
    </xf>
    <xf numFmtId="0" fontId="4" fillId="8" borderId="102" xfId="0" applyFont="1" applyFill="1" applyBorder="1" applyAlignment="1">
      <alignment horizontal="center" wrapText="1"/>
    </xf>
    <xf numFmtId="0" fontId="9" fillId="4" borderId="136" xfId="0" applyFont="1" applyFill="1" applyBorder="1" applyAlignment="1">
      <alignment horizontal="left" vertical="center" wrapText="1"/>
    </xf>
    <xf numFmtId="0" fontId="9" fillId="0" borderId="185" xfId="0" applyFont="1" applyBorder="1" applyAlignment="1">
      <alignment horizontal="left" vertical="top" wrapText="1"/>
    </xf>
    <xf numFmtId="0" fontId="6" fillId="0" borderId="186" xfId="0" applyFont="1" applyBorder="1"/>
    <xf numFmtId="0" fontId="6" fillId="0" borderId="187" xfId="0" applyFont="1" applyBorder="1"/>
    <xf numFmtId="0" fontId="9" fillId="4" borderId="2"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6" fillId="0" borderId="177" xfId="0" applyFont="1" applyBorder="1"/>
    <xf numFmtId="0" fontId="10" fillId="5" borderId="102" xfId="0" applyFont="1" applyFill="1" applyBorder="1" applyAlignment="1">
      <alignment horizontal="left" vertical="center" wrapText="1"/>
    </xf>
    <xf numFmtId="0" fontId="10" fillId="5" borderId="102" xfId="0" applyFont="1" applyFill="1" applyBorder="1" applyAlignment="1">
      <alignment vertical="center" wrapText="1"/>
    </xf>
    <xf numFmtId="0" fontId="9" fillId="3" borderId="102" xfId="0" applyFont="1" applyFill="1" applyBorder="1" applyAlignment="1">
      <alignment vertical="center" wrapText="1"/>
    </xf>
    <xf numFmtId="0" fontId="9" fillId="3" borderId="102" xfId="0" applyFont="1" applyFill="1" applyBorder="1" applyAlignment="1">
      <alignment horizontal="left" vertical="center" wrapText="1"/>
    </xf>
    <xf numFmtId="0" fontId="9" fillId="3"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10" fillId="4" borderId="173" xfId="0" applyFont="1" applyFill="1" applyBorder="1" applyAlignment="1">
      <alignment horizontal="center" vertical="center" wrapText="1"/>
    </xf>
    <xf numFmtId="0" fontId="6" fillId="0" borderId="174" xfId="0" applyFont="1" applyBorder="1"/>
    <xf numFmtId="0" fontId="6" fillId="0" borderId="176" xfId="0" applyFont="1" applyBorder="1"/>
    <xf numFmtId="0" fontId="10" fillId="4" borderId="188" xfId="0" applyFont="1" applyFill="1" applyBorder="1" applyAlignment="1">
      <alignment horizontal="center"/>
    </xf>
    <xf numFmtId="0" fontId="6" fillId="0" borderId="189" xfId="0" applyFont="1" applyBorder="1"/>
    <xf numFmtId="0" fontId="10" fillId="4" borderId="190" xfId="0" applyFont="1" applyFill="1" applyBorder="1" applyAlignment="1">
      <alignment vertical="center"/>
    </xf>
    <xf numFmtId="0" fontId="9" fillId="5" borderId="2" xfId="0" applyFont="1" applyFill="1" applyBorder="1"/>
    <xf numFmtId="0" fontId="9" fillId="5" borderId="105" xfId="0" applyFont="1" applyFill="1" applyBorder="1"/>
    <xf numFmtId="0" fontId="9" fillId="6" borderId="129" xfId="0" applyFont="1" applyFill="1" applyBorder="1"/>
    <xf numFmtId="0" fontId="10" fillId="4" borderId="169" xfId="0" applyFont="1" applyFill="1" applyBorder="1" applyAlignment="1">
      <alignment horizontal="left"/>
    </xf>
    <xf numFmtId="0" fontId="9" fillId="4" borderId="141" xfId="0" applyFont="1" applyFill="1" applyBorder="1" applyAlignment="1">
      <alignment vertical="center"/>
    </xf>
    <xf numFmtId="0" fontId="10" fillId="4" borderId="141" xfId="0" applyFont="1" applyFill="1" applyBorder="1"/>
    <xf numFmtId="0" fontId="3" fillId="0" borderId="110" xfId="0" applyFont="1" applyBorder="1" applyAlignment="1">
      <alignment vertical="top"/>
    </xf>
    <xf numFmtId="0" fontId="10" fillId="4" borderId="169" xfId="0" applyFont="1" applyFill="1" applyBorder="1" applyAlignment="1">
      <alignment horizontal="center"/>
    </xf>
    <xf numFmtId="0" fontId="3" fillId="0" borderId="102" xfId="0" applyFont="1" applyBorder="1" applyAlignment="1">
      <alignment horizontal="left" vertical="top"/>
    </xf>
    <xf numFmtId="0" fontId="10" fillId="4" borderId="169" xfId="0" applyFont="1" applyFill="1" applyBorder="1" applyAlignment="1">
      <alignment horizontal="left" vertical="center" wrapText="1"/>
    </xf>
    <xf numFmtId="0" fontId="3" fillId="4" borderId="2" xfId="0" applyFont="1" applyFill="1" applyBorder="1" applyAlignment="1">
      <alignment horizontal="center" vertical="top"/>
    </xf>
    <xf numFmtId="0" fontId="4" fillId="5" borderId="143" xfId="0" applyFont="1" applyFill="1" applyBorder="1" applyAlignment="1">
      <alignment horizontal="left" vertical="top" wrapText="1"/>
    </xf>
    <xf numFmtId="0" fontId="4" fillId="4" borderId="102" xfId="0" applyFont="1" applyFill="1" applyBorder="1" applyAlignment="1">
      <alignment horizontal="center" vertical="top" wrapText="1"/>
    </xf>
    <xf numFmtId="0" fontId="4" fillId="4" borderId="169" xfId="0" applyFont="1" applyFill="1" applyBorder="1" applyAlignment="1">
      <alignment horizontal="center" vertical="top" wrapText="1"/>
    </xf>
    <xf numFmtId="0" fontId="3" fillId="14" borderId="169" xfId="0" applyFont="1" applyFill="1" applyBorder="1" applyAlignment="1">
      <alignment horizontal="center" vertical="top"/>
    </xf>
    <xf numFmtId="0" fontId="4" fillId="4" borderId="2" xfId="0" applyFont="1" applyFill="1" applyBorder="1" applyAlignment="1">
      <alignment horizontal="center" vertical="top"/>
    </xf>
    <xf numFmtId="0" fontId="3" fillId="0" borderId="112" xfId="0" applyFont="1" applyBorder="1" applyAlignment="1">
      <alignment vertical="top"/>
    </xf>
    <xf numFmtId="0" fontId="4" fillId="5" borderId="102" xfId="0" applyFont="1" applyFill="1" applyBorder="1" applyAlignment="1">
      <alignment horizontal="center" vertical="top" wrapText="1"/>
    </xf>
    <xf numFmtId="0" fontId="4" fillId="5" borderId="148" xfId="0" applyFont="1" applyFill="1" applyBorder="1" applyAlignment="1">
      <alignment horizontal="center" vertical="top" wrapText="1"/>
    </xf>
    <xf numFmtId="0" fontId="4" fillId="4" borderId="141" xfId="0" applyFont="1" applyFill="1" applyBorder="1" applyAlignment="1">
      <alignment horizontal="center" vertical="top" wrapText="1"/>
    </xf>
    <xf numFmtId="0" fontId="3" fillId="0" borderId="0" xfId="0" applyFont="1" applyAlignment="1">
      <alignment horizontal="left" vertical="top" wrapText="1"/>
    </xf>
    <xf numFmtId="0" fontId="3" fillId="4" borderId="141" xfId="0" applyFont="1" applyFill="1" applyBorder="1" applyAlignment="1">
      <alignment vertical="top" wrapText="1"/>
    </xf>
    <xf numFmtId="0" fontId="22" fillId="12" borderId="141" xfId="0" applyFont="1" applyFill="1" applyBorder="1" applyAlignment="1">
      <alignment horizontal="center" vertical="top" wrapText="1"/>
    </xf>
    <xf numFmtId="0" fontId="4" fillId="5" borderId="192" xfId="0" applyFont="1" applyFill="1" applyBorder="1" applyAlignment="1">
      <alignment horizontal="center" wrapText="1"/>
    </xf>
    <xf numFmtId="0" fontId="6" fillId="0" borderId="193" xfId="0" applyFont="1" applyBorder="1"/>
    <xf numFmtId="0" fontId="6" fillId="0" borderId="195" xfId="0" applyFont="1" applyBorder="1"/>
    <xf numFmtId="0" fontId="4" fillId="5" borderId="208" xfId="0" applyFont="1" applyFill="1" applyBorder="1" applyAlignment="1">
      <alignment horizontal="left" vertical="top"/>
    </xf>
    <xf numFmtId="0" fontId="6" fillId="0" borderId="204" xfId="0" applyFont="1" applyBorder="1"/>
    <xf numFmtId="0" fontId="3" fillId="0" borderId="110" xfId="0" applyFont="1" applyBorder="1" applyAlignment="1">
      <alignment horizontal="center" vertical="top"/>
    </xf>
    <xf numFmtId="0" fontId="4" fillId="5" borderId="209" xfId="0" applyFont="1" applyFill="1" applyBorder="1" applyAlignment="1">
      <alignment horizontal="center" vertical="center" wrapText="1"/>
    </xf>
    <xf numFmtId="0" fontId="6" fillId="0" borderId="210" xfId="0" applyFont="1" applyBorder="1"/>
    <xf numFmtId="0" fontId="6" fillId="0" borderId="211" xfId="0" applyFont="1" applyBorder="1"/>
    <xf numFmtId="0" fontId="4" fillId="5" borderId="168" xfId="0" applyFont="1" applyFill="1" applyBorder="1" applyAlignment="1">
      <alignment horizontal="left" vertical="top"/>
    </xf>
    <xf numFmtId="0" fontId="4" fillId="5" borderId="168" xfId="0" applyFont="1" applyFill="1" applyBorder="1" applyAlignment="1">
      <alignment horizontal="left" vertical="top" wrapText="1"/>
    </xf>
    <xf numFmtId="0" fontId="4" fillId="5" borderId="208" xfId="0" applyFont="1" applyFill="1" applyBorder="1" applyAlignment="1">
      <alignment horizontal="left" vertical="top" wrapText="1"/>
    </xf>
    <xf numFmtId="0" fontId="22" fillId="12" borderId="129" xfId="0" applyFont="1" applyFill="1" applyBorder="1" applyAlignment="1">
      <alignment horizontal="center" vertical="top" wrapText="1"/>
    </xf>
    <xf numFmtId="0" fontId="4" fillId="5" borderId="145" xfId="0" applyFont="1" applyFill="1" applyBorder="1" applyAlignment="1">
      <alignment horizontal="center" vertical="top" wrapText="1"/>
    </xf>
    <xf numFmtId="0" fontId="4" fillId="5" borderId="202" xfId="0" applyFont="1" applyFill="1" applyBorder="1" applyAlignment="1">
      <alignment horizontal="center" wrapText="1"/>
    </xf>
    <xf numFmtId="0" fontId="6" fillId="0" borderId="198" xfId="0" applyFont="1" applyBorder="1"/>
    <xf numFmtId="0" fontId="23" fillId="5" borderId="216"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9" fillId="0" borderId="114" xfId="0" applyFont="1" applyBorder="1" applyAlignment="1">
      <alignment horizontal="left" wrapText="1"/>
    </xf>
    <xf numFmtId="0" fontId="23" fillId="5" borderId="212" xfId="0" applyFont="1" applyFill="1" applyBorder="1" applyAlignment="1">
      <alignment horizontal="center" wrapText="1"/>
    </xf>
    <xf numFmtId="0" fontId="6" fillId="0" borderId="215" xfId="0" applyFont="1" applyBorder="1"/>
    <xf numFmtId="0" fontId="6" fillId="0" borderId="64" xfId="0" applyFont="1" applyBorder="1"/>
    <xf numFmtId="0" fontId="24" fillId="5" borderId="228" xfId="0" applyFont="1" applyFill="1" applyBorder="1" applyAlignment="1">
      <alignment horizontal="center" vertical="center" wrapText="1"/>
    </xf>
    <xf numFmtId="0" fontId="6" fillId="0" borderId="213" xfId="0" applyFont="1" applyBorder="1"/>
    <xf numFmtId="0" fontId="23" fillId="5" borderId="214" xfId="0" applyFont="1" applyFill="1" applyBorder="1" applyAlignment="1">
      <alignment horizontal="center" wrapText="1"/>
    </xf>
    <xf numFmtId="0" fontId="6" fillId="0" borderId="217" xfId="0" applyFont="1" applyBorder="1"/>
    <xf numFmtId="0" fontId="6" fillId="0" borderId="221" xfId="0" applyFont="1" applyBorder="1"/>
    <xf numFmtId="0" fontId="23" fillId="5" borderId="229" xfId="0" applyFont="1" applyFill="1" applyBorder="1" applyAlignment="1">
      <alignment horizontal="center" vertical="center" wrapText="1"/>
    </xf>
    <xf numFmtId="0" fontId="23" fillId="5" borderId="122" xfId="0" applyFont="1" applyFill="1" applyBorder="1" applyAlignment="1">
      <alignment horizontal="center" vertical="center" wrapText="1"/>
    </xf>
    <xf numFmtId="0" fontId="18" fillId="0" borderId="102" xfId="0" applyFont="1" applyBorder="1" applyAlignment="1">
      <alignment horizontal="center" vertical="center" wrapText="1"/>
    </xf>
    <xf numFmtId="0" fontId="10" fillId="4" borderId="105" xfId="0" applyFont="1" applyFill="1" applyBorder="1" applyAlignment="1">
      <alignment horizontal="left"/>
    </xf>
    <xf numFmtId="0" fontId="10" fillId="4" borderId="105" xfId="0" applyFont="1" applyFill="1" applyBorder="1" applyAlignment="1">
      <alignment vertical="center"/>
    </xf>
    <xf numFmtId="0" fontId="9" fillId="4" borderId="141" xfId="0" applyFont="1" applyFill="1" applyBorder="1" applyAlignment="1">
      <alignment horizontal="left" vertical="center" wrapText="1"/>
    </xf>
    <xf numFmtId="0" fontId="23" fillId="5" borderId="102" xfId="0" applyFont="1" applyFill="1" applyBorder="1" applyAlignment="1">
      <alignment horizontal="center" vertical="center"/>
    </xf>
    <xf numFmtId="0" fontId="9" fillId="9" borderId="150" xfId="0" applyFont="1" applyFill="1" applyBorder="1"/>
    <xf numFmtId="0" fontId="10" fillId="4" borderId="141" xfId="0" applyFont="1" applyFill="1" applyBorder="1" applyAlignment="1">
      <alignment vertical="center" wrapText="1"/>
    </xf>
    <xf numFmtId="0" fontId="10" fillId="4" borderId="141" xfId="0" applyFont="1" applyFill="1" applyBorder="1" applyAlignment="1">
      <alignment horizontal="left"/>
    </xf>
    <xf numFmtId="0" fontId="24" fillId="5" borderId="41" xfId="0" applyFont="1" applyFill="1" applyBorder="1" applyAlignment="1">
      <alignment horizontal="center" vertical="center" wrapText="1"/>
    </xf>
    <xf numFmtId="0" fontId="9" fillId="0" borderId="102" xfId="0" applyFont="1" applyBorder="1" applyAlignment="1">
      <alignment vertical="center"/>
    </xf>
    <xf numFmtId="0" fontId="9" fillId="0" borderId="102" xfId="0" applyFont="1" applyBorder="1" applyAlignment="1">
      <alignment horizontal="center" vertical="center" wrapText="1"/>
    </xf>
    <xf numFmtId="0" fontId="23" fillId="5" borderId="143" xfId="0" applyFont="1" applyFill="1" applyBorder="1" applyAlignment="1">
      <alignment horizontal="center" vertical="center" wrapText="1"/>
    </xf>
    <xf numFmtId="0" fontId="24" fillId="5" borderId="233" xfId="0" applyFont="1" applyFill="1" applyBorder="1" applyAlignment="1">
      <alignment horizontal="center" vertical="center" wrapText="1"/>
    </xf>
    <xf numFmtId="0" fontId="23" fillId="5" borderId="234" xfId="0" applyFont="1" applyFill="1" applyBorder="1" applyAlignment="1">
      <alignment horizontal="center" vertical="center" wrapText="1"/>
    </xf>
    <xf numFmtId="0" fontId="6" fillId="0" borderId="235" xfId="0" applyFont="1" applyBorder="1"/>
    <xf numFmtId="0" fontId="23" fillId="5" borderId="236" xfId="0" applyFont="1" applyFill="1" applyBorder="1" applyAlignment="1">
      <alignment horizontal="center" vertical="center" wrapText="1"/>
    </xf>
    <xf numFmtId="0" fontId="6" fillId="0" borderId="237" xfId="0" applyFont="1" applyBorder="1"/>
    <xf numFmtId="0" fontId="23" fillId="5" borderId="238" xfId="0" applyFont="1" applyFill="1" applyBorder="1" applyAlignment="1">
      <alignment horizontal="center" vertical="center" wrapText="1"/>
    </xf>
    <xf numFmtId="0" fontId="6" fillId="0" borderId="239" xfId="0" applyFont="1" applyBorder="1"/>
    <xf numFmtId="0" fontId="9" fillId="4" borderId="129" xfId="0" applyFont="1" applyFill="1" applyBorder="1" applyAlignment="1">
      <alignment vertical="center" wrapText="1"/>
    </xf>
    <xf numFmtId="0" fontId="9" fillId="5" borderId="102" xfId="0" applyFont="1" applyFill="1" applyBorder="1" applyAlignment="1">
      <alignment horizontal="center" vertical="center"/>
    </xf>
    <xf numFmtId="0" fontId="10" fillId="9" borderId="141" xfId="0" applyFont="1" applyFill="1" applyBorder="1" applyAlignment="1">
      <alignment horizontal="center"/>
    </xf>
    <xf numFmtId="0" fontId="9" fillId="5" borderId="2" xfId="0" applyFont="1" applyFill="1" applyBorder="1" applyAlignment="1">
      <alignment horizontal="center"/>
    </xf>
    <xf numFmtId="0" fontId="21" fillId="5" borderId="143" xfId="0" applyFont="1" applyFill="1" applyBorder="1" applyAlignment="1">
      <alignment horizontal="center" vertical="center" wrapText="1"/>
    </xf>
    <xf numFmtId="0" fontId="18" fillId="9" borderId="143" xfId="0" applyFont="1" applyFill="1" applyBorder="1" applyAlignment="1">
      <alignment horizontal="center"/>
    </xf>
    <xf numFmtId="0" fontId="18" fillId="9" borderId="110" xfId="0" applyFont="1" applyFill="1" applyBorder="1" applyAlignment="1">
      <alignment horizontal="center"/>
    </xf>
    <xf numFmtId="0" fontId="9" fillId="4" borderId="169" xfId="0" applyFont="1" applyFill="1" applyBorder="1"/>
    <xf numFmtId="0" fontId="18" fillId="5" borderId="143" xfId="0" applyFont="1" applyFill="1" applyBorder="1" applyAlignment="1">
      <alignment horizontal="center" vertical="center" wrapText="1"/>
    </xf>
    <xf numFmtId="0" fontId="10" fillId="5" borderId="289" xfId="0" applyFont="1" applyFill="1" applyBorder="1" applyAlignment="1">
      <alignment horizontal="center" vertical="center" wrapText="1"/>
    </xf>
    <xf numFmtId="0" fontId="6" fillId="0" borderId="290" xfId="0" applyFont="1" applyBorder="1"/>
    <xf numFmtId="0" fontId="6" fillId="0" borderId="291" xfId="0" applyFont="1" applyBorder="1"/>
    <xf numFmtId="0" fontId="10" fillId="5" borderId="292" xfId="0" applyFont="1" applyFill="1" applyBorder="1" applyAlignment="1">
      <alignment horizontal="center" vertical="center" wrapText="1"/>
    </xf>
    <xf numFmtId="0" fontId="6" fillId="0" borderId="293" xfId="0" applyFont="1" applyBorder="1"/>
    <xf numFmtId="0" fontId="21" fillId="5" borderId="238" xfId="0" applyFont="1" applyFill="1" applyBorder="1" applyAlignment="1">
      <alignment horizontal="center" vertical="center" wrapText="1"/>
    </xf>
    <xf numFmtId="0" fontId="21" fillId="5" borderId="234" xfId="0" applyFont="1" applyFill="1" applyBorder="1" applyAlignment="1">
      <alignment horizontal="center" vertical="center" wrapText="1"/>
    </xf>
    <xf numFmtId="0" fontId="21" fillId="5" borderId="203" xfId="0" applyFont="1" applyFill="1" applyBorder="1" applyAlignment="1">
      <alignment horizontal="center" vertical="center" wrapText="1"/>
    </xf>
    <xf numFmtId="0" fontId="6" fillId="0" borderId="294" xfId="0" applyFont="1" applyBorder="1"/>
    <xf numFmtId="0" fontId="6" fillId="0" borderId="152" xfId="0" applyFont="1" applyBorder="1"/>
    <xf numFmtId="0" fontId="18" fillId="5" borderId="143" xfId="0" applyFont="1" applyFill="1" applyBorder="1" applyAlignment="1">
      <alignment horizontal="center" vertical="center"/>
    </xf>
    <xf numFmtId="0" fontId="3" fillId="9" borderId="102" xfId="0" applyFont="1" applyFill="1" applyBorder="1" applyAlignment="1">
      <alignment horizontal="center" vertical="center" wrapText="1"/>
    </xf>
    <xf numFmtId="0" fontId="3" fillId="0" borderId="114" xfId="0" applyFont="1" applyBorder="1"/>
    <xf numFmtId="0" fontId="4" fillId="8" borderId="102" xfId="0" applyFont="1" applyFill="1" applyBorder="1" applyAlignment="1">
      <alignment horizontal="center"/>
    </xf>
    <xf numFmtId="0" fontId="26" fillId="8" borderId="102" xfId="0" applyFont="1" applyFill="1" applyBorder="1" applyAlignment="1">
      <alignment horizontal="left" vertical="center"/>
    </xf>
    <xf numFmtId="0" fontId="16" fillId="9" borderId="102" xfId="0" applyFont="1" applyFill="1" applyBorder="1" applyAlignment="1">
      <alignment horizontal="center"/>
    </xf>
    <xf numFmtId="0" fontId="16" fillId="0" borderId="110" xfId="0" applyFont="1" applyBorder="1"/>
    <xf numFmtId="0" fontId="28" fillId="4" borderId="102" xfId="0" applyFont="1" applyFill="1" applyBorder="1" applyAlignment="1">
      <alignment horizontal="center" vertical="center"/>
    </xf>
    <xf numFmtId="0" fontId="16" fillId="5" borderId="145" xfId="0" applyFont="1" applyFill="1" applyBorder="1" applyAlignment="1">
      <alignment horizontal="center"/>
    </xf>
    <xf numFmtId="0" fontId="20" fillId="12" borderId="102" xfId="0" applyFont="1" applyFill="1" applyBorder="1" applyAlignment="1">
      <alignment horizontal="left" vertical="center" wrapText="1"/>
    </xf>
    <xf numFmtId="0" fontId="3" fillId="4" borderId="102" xfId="0" applyFont="1" applyFill="1" applyBorder="1" applyAlignment="1">
      <alignment horizontal="left"/>
    </xf>
    <xf numFmtId="0" fontId="10" fillId="4" borderId="102" xfId="0" applyFont="1" applyFill="1" applyBorder="1" applyAlignment="1">
      <alignment horizontal="left" vertical="center" wrapText="1"/>
    </xf>
    <xf numFmtId="0" fontId="28" fillId="4" borderId="102" xfId="0" applyFont="1" applyFill="1" applyBorder="1" applyAlignment="1">
      <alignment horizontal="left" vertical="center"/>
    </xf>
    <xf numFmtId="0" fontId="29" fillId="7" borderId="102" xfId="0" applyFont="1" applyFill="1" applyBorder="1" applyAlignment="1">
      <alignment horizontal="center" vertical="center" wrapText="1"/>
    </xf>
    <xf numFmtId="0" fontId="26" fillId="8" borderId="145" xfId="0" applyFont="1" applyFill="1" applyBorder="1" applyAlignment="1">
      <alignment horizontal="center" vertical="center" wrapText="1"/>
    </xf>
    <xf numFmtId="0" fontId="4" fillId="9" borderId="143" xfId="0" applyFont="1" applyFill="1" applyBorder="1" applyAlignment="1">
      <alignment horizontal="center" vertical="center" wrapText="1"/>
    </xf>
    <xf numFmtId="0" fontId="9" fillId="6" borderId="129" xfId="0" applyFont="1" applyFill="1" applyBorder="1" applyAlignment="1">
      <alignment wrapText="1"/>
    </xf>
    <xf numFmtId="0" fontId="4" fillId="9" borderId="102" xfId="0" applyFont="1" applyFill="1" applyBorder="1" applyAlignment="1">
      <alignment horizontal="center" vertical="center" wrapText="1"/>
    </xf>
    <xf numFmtId="0" fontId="10" fillId="12" borderId="105" xfId="0" applyFont="1" applyFill="1" applyBorder="1" applyAlignment="1">
      <alignment horizontal="center" wrapText="1"/>
    </xf>
    <xf numFmtId="0" fontId="10" fillId="4" borderId="145" xfId="0" applyFont="1" applyFill="1" applyBorder="1" applyAlignment="1">
      <alignment horizontal="left"/>
    </xf>
    <xf numFmtId="0" fontId="10" fillId="4" borderId="105" xfId="0" applyFont="1" applyFill="1" applyBorder="1" applyAlignment="1">
      <alignment vertical="center" wrapText="1"/>
    </xf>
    <xf numFmtId="0" fontId="10" fillId="4" borderId="129" xfId="0" applyFont="1" applyFill="1" applyBorder="1" applyAlignment="1">
      <alignment vertical="center" wrapText="1"/>
    </xf>
    <xf numFmtId="0" fontId="9" fillId="6" borderId="129" xfId="0" applyFont="1" applyFill="1" applyBorder="1" applyAlignment="1">
      <alignment vertical="top"/>
    </xf>
    <xf numFmtId="0" fontId="3" fillId="9" borderId="169" xfId="0" applyFont="1" applyFill="1" applyBorder="1" applyAlignment="1">
      <alignment horizontal="center"/>
    </xf>
    <xf numFmtId="0" fontId="4" fillId="4" borderId="12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143" xfId="0" applyFont="1" applyFill="1" applyBorder="1" applyAlignment="1">
      <alignment horizontal="center" wrapText="1"/>
    </xf>
    <xf numFmtId="0" fontId="9" fillId="9" borderId="5" xfId="0" applyFont="1" applyFill="1" applyBorder="1" applyAlignment="1">
      <alignment horizontal="center"/>
    </xf>
    <xf numFmtId="0" fontId="3" fillId="9" borderId="2" xfId="0" applyFont="1" applyFill="1" applyBorder="1" applyAlignment="1">
      <alignment horizontal="center"/>
    </xf>
    <xf numFmtId="0" fontId="4" fillId="4" borderId="102" xfId="0" applyFont="1" applyFill="1" applyBorder="1" applyAlignment="1">
      <alignment horizontal="center" vertical="center" wrapText="1"/>
    </xf>
    <xf numFmtId="0" fontId="4" fillId="4" borderId="76" xfId="0" applyFont="1" applyFill="1" applyBorder="1" applyAlignment="1">
      <alignment horizontal="center" vertical="center" wrapText="1"/>
    </xf>
    <xf numFmtId="0" fontId="3" fillId="9" borderId="150" xfId="0" applyFont="1" applyFill="1" applyBorder="1" applyAlignment="1">
      <alignment horizontal="center"/>
    </xf>
    <xf numFmtId="0" fontId="10" fillId="4" borderId="145" xfId="0" applyFont="1" applyFill="1" applyBorder="1" applyAlignment="1">
      <alignment horizontal="center"/>
    </xf>
    <xf numFmtId="0" fontId="10" fillId="4" borderId="2" xfId="0" applyFont="1" applyFill="1" applyBorder="1" applyAlignment="1">
      <alignment horizontal="center" vertical="center"/>
    </xf>
    <xf numFmtId="0" fontId="10" fillId="4" borderId="76" xfId="0" applyFont="1" applyFill="1" applyBorder="1" applyAlignment="1">
      <alignment horizontal="center" vertical="center"/>
    </xf>
    <xf numFmtId="0" fontId="9" fillId="4" borderId="76" xfId="0" applyFont="1" applyFill="1" applyBorder="1" applyAlignment="1">
      <alignment horizontal="center" vertical="center"/>
    </xf>
    <xf numFmtId="0" fontId="36" fillId="0" borderId="302" xfId="2" applyFont="1" applyBorder="1" applyAlignment="1">
      <alignment horizontal="left" vertical="top" wrapText="1"/>
    </xf>
    <xf numFmtId="0" fontId="36" fillId="0" borderId="303" xfId="2" applyFont="1" applyBorder="1" applyAlignment="1" applyProtection="1">
      <alignment horizontal="center" vertical="top" wrapText="1"/>
      <protection locked="0"/>
    </xf>
    <xf numFmtId="0" fontId="36" fillId="0" borderId="304" xfId="2" applyFont="1" applyBorder="1" applyAlignment="1" applyProtection="1">
      <alignment horizontal="center" vertical="top" wrapText="1"/>
      <protection locked="0"/>
    </xf>
    <xf numFmtId="0" fontId="36" fillId="0" borderId="305" xfId="2" applyFont="1" applyBorder="1" applyAlignment="1" applyProtection="1">
      <alignment horizontal="center" vertical="top" wrapText="1"/>
      <protection locked="0"/>
    </xf>
    <xf numFmtId="0" fontId="36" fillId="0" borderId="12" xfId="2" applyFont="1" applyAlignment="1">
      <alignment horizontal="left" vertical="top" wrapText="1"/>
    </xf>
    <xf numFmtId="0" fontId="36" fillId="0" borderId="302" xfId="2" applyFont="1" applyBorder="1" applyAlignment="1">
      <alignment horizontal="left" vertical="top"/>
    </xf>
    <xf numFmtId="0" fontId="36" fillId="24" borderId="312" xfId="2" applyFont="1" applyFill="1" applyBorder="1" applyAlignment="1" applyProtection="1">
      <alignment horizontal="center" vertical="top" wrapText="1"/>
      <protection locked="0"/>
    </xf>
    <xf numFmtId="0" fontId="36" fillId="24" borderId="304" xfId="2" applyFont="1" applyFill="1" applyBorder="1" applyAlignment="1" applyProtection="1">
      <alignment horizontal="center" vertical="top" wrapText="1"/>
      <protection locked="0"/>
    </xf>
    <xf numFmtId="0" fontId="36" fillId="24" borderId="311" xfId="2" applyFont="1" applyFill="1" applyBorder="1" applyAlignment="1" applyProtection="1">
      <alignment horizontal="center" vertical="top" wrapText="1"/>
      <protection locked="0"/>
    </xf>
    <xf numFmtId="0" fontId="36" fillId="23" borderId="303" xfId="2" applyFont="1" applyFill="1" applyBorder="1" applyAlignment="1" applyProtection="1">
      <alignment horizontal="center" vertical="top" wrapText="1"/>
      <protection locked="0"/>
    </xf>
    <xf numFmtId="0" fontId="36" fillId="23" borderId="304" xfId="2" applyFont="1" applyFill="1" applyBorder="1" applyAlignment="1" applyProtection="1">
      <alignment horizontal="center" vertical="top" wrapText="1"/>
      <protection locked="0"/>
    </xf>
    <xf numFmtId="0" fontId="36" fillId="23" borderId="311" xfId="2" applyFont="1" applyFill="1" applyBorder="1" applyAlignment="1" applyProtection="1">
      <alignment horizontal="center" vertical="top" wrapText="1"/>
      <protection locked="0"/>
    </xf>
    <xf numFmtId="0" fontId="36" fillId="23" borderId="312" xfId="2" applyFont="1" applyFill="1" applyBorder="1" applyAlignment="1" applyProtection="1">
      <alignment horizontal="center" vertical="top" wrapText="1"/>
      <protection locked="0"/>
    </xf>
    <xf numFmtId="0" fontId="36" fillId="24" borderId="303" xfId="2" applyFont="1" applyFill="1" applyBorder="1" applyAlignment="1" applyProtection="1">
      <alignment horizontal="center" vertical="top" wrapText="1"/>
      <protection locked="0"/>
    </xf>
    <xf numFmtId="0" fontId="36" fillId="24" borderId="306" xfId="2" applyFont="1" applyFill="1" applyBorder="1" applyAlignment="1" applyProtection="1">
      <alignment horizontal="center" vertical="top" wrapText="1"/>
      <protection locked="0"/>
    </xf>
    <xf numFmtId="0" fontId="36" fillId="24" borderId="314" xfId="2" applyFont="1" applyFill="1" applyBorder="1" applyAlignment="1" applyProtection="1">
      <alignment horizontal="center" vertical="top" wrapText="1"/>
      <protection locked="0"/>
    </xf>
    <xf numFmtId="0" fontId="36" fillId="27" borderId="306" xfId="2" applyFont="1" applyFill="1" applyBorder="1" applyAlignment="1" applyProtection="1">
      <alignment horizontal="center" vertical="top" wrapText="1"/>
      <protection locked="0"/>
    </xf>
    <xf numFmtId="0" fontId="36" fillId="27" borderId="314" xfId="2" applyFont="1" applyFill="1" applyBorder="1" applyAlignment="1" applyProtection="1">
      <alignment horizontal="center" vertical="top" wrapText="1"/>
      <protection locked="0"/>
    </xf>
    <xf numFmtId="0" fontId="36" fillId="27" borderId="304" xfId="2" applyFont="1" applyFill="1" applyBorder="1" applyAlignment="1" applyProtection="1">
      <alignment horizontal="center" vertical="top" wrapText="1"/>
      <protection locked="0"/>
    </xf>
    <xf numFmtId="0" fontId="36" fillId="27" borderId="311" xfId="2" applyFont="1" applyFill="1" applyBorder="1" applyAlignment="1" applyProtection="1">
      <alignment horizontal="center" vertical="top" wrapText="1"/>
      <protection locked="0"/>
    </xf>
    <xf numFmtId="0" fontId="36" fillId="0" borderId="306" xfId="2" applyFont="1" applyBorder="1" applyAlignment="1" applyProtection="1">
      <alignment horizontal="center" vertical="top" wrapText="1"/>
      <protection locked="0"/>
    </xf>
    <xf numFmtId="0" fontId="36" fillId="0" borderId="314" xfId="2" applyFont="1" applyBorder="1" applyAlignment="1" applyProtection="1">
      <alignment horizontal="center" vertical="top" wrapText="1"/>
      <protection locked="0"/>
    </xf>
    <xf numFmtId="0" fontId="36" fillId="0" borderId="311" xfId="2" applyFont="1" applyBorder="1" applyAlignment="1" applyProtection="1">
      <alignment horizontal="center" vertical="top" wrapText="1"/>
      <protection locked="0"/>
    </xf>
    <xf numFmtId="0" fontId="36" fillId="25" borderId="306" xfId="2" applyFont="1" applyFill="1" applyBorder="1" applyAlignment="1" applyProtection="1">
      <alignment horizontal="center" vertical="top" wrapText="1"/>
      <protection locked="0"/>
    </xf>
    <xf numFmtId="0" fontId="36" fillId="25" borderId="314" xfId="2" applyFont="1" applyFill="1" applyBorder="1" applyAlignment="1" applyProtection="1">
      <alignment horizontal="center" vertical="top" wrapText="1"/>
      <protection locked="0"/>
    </xf>
    <xf numFmtId="0" fontId="36" fillId="25" borderId="304" xfId="2" applyFont="1" applyFill="1" applyBorder="1" applyAlignment="1" applyProtection="1">
      <alignment horizontal="center" vertical="top" wrapText="1"/>
      <protection locked="0"/>
    </xf>
    <xf numFmtId="0" fontId="36" fillId="25" borderId="311" xfId="2" applyFont="1" applyFill="1" applyBorder="1" applyAlignment="1" applyProtection="1">
      <alignment horizontal="center" vertical="top" wrapText="1"/>
      <protection locked="0"/>
    </xf>
    <xf numFmtId="0" fontId="36" fillId="26" borderId="306" xfId="2" applyFont="1" applyFill="1" applyBorder="1" applyAlignment="1" applyProtection="1">
      <alignment horizontal="center" vertical="top" wrapText="1"/>
      <protection locked="0"/>
    </xf>
    <xf numFmtId="0" fontId="36" fillId="26" borderId="314" xfId="2" applyFont="1" applyFill="1" applyBorder="1" applyAlignment="1" applyProtection="1">
      <alignment horizontal="center" vertical="top" wrapText="1"/>
      <protection locked="0"/>
    </xf>
    <xf numFmtId="0" fontId="36" fillId="26" borderId="304" xfId="2" applyFont="1" applyFill="1" applyBorder="1" applyAlignment="1" applyProtection="1">
      <alignment horizontal="center" vertical="top" wrapText="1"/>
      <protection locked="0"/>
    </xf>
    <xf numFmtId="0" fontId="36" fillId="26" borderId="311" xfId="2" applyFont="1" applyFill="1" applyBorder="1" applyAlignment="1" applyProtection="1">
      <alignment horizontal="center" vertical="top" wrapText="1"/>
      <protection locked="0"/>
    </xf>
    <xf numFmtId="0" fontId="36" fillId="0" borderId="12" xfId="2" applyFont="1"/>
    <xf numFmtId="0" fontId="1" fillId="0" borderId="306" xfId="1" applyFont="1" applyBorder="1"/>
    <xf numFmtId="0" fontId="1" fillId="0" borderId="12" xfId="1" applyFont="1"/>
  </cellXfs>
  <cellStyles count="4">
    <cellStyle name="Normal" xfId="0" builtinId="0"/>
    <cellStyle name="Normal 2" xfId="1" xr:uid="{F16EEE4F-26B0-4B61-8ACB-ECDE9F78395D}"/>
    <cellStyle name="Normal 2 2" xfId="2" xr:uid="{440224FC-7277-498F-B976-2E8995117D4B}"/>
    <cellStyle name="Normal 3" xfId="3" xr:uid="{D9A2A957-C967-4CE3-8B1F-E59758FCB8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2</xdr:col>
      <xdr:colOff>9525</xdr:colOff>
      <xdr:row>10</xdr:row>
      <xdr:rowOff>114300</xdr:rowOff>
    </xdr:from>
    <xdr:ext cx="5848350" cy="15144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2426588" y="3027525"/>
          <a:ext cx="5838825" cy="1504950"/>
        </a:xfrm>
        <a:prstGeom prst="rect">
          <a:avLst/>
        </a:prstGeom>
        <a:noFill/>
        <a:ln>
          <a:noFill/>
        </a:ln>
      </xdr:spPr>
      <xdr:txBody>
        <a:bodyPr spcFirstLastPara="1" wrap="square" lIns="45700" tIns="36575" rIns="0" bIns="0" anchor="t" anchorCtr="0">
          <a:noAutofit/>
        </a:bodyPr>
        <a:lstStyle/>
        <a:p>
          <a:pPr marL="0" lvl="0" indent="0" algn="l" rtl="0">
            <a:spcBef>
              <a:spcPts val="0"/>
            </a:spcBef>
            <a:spcAft>
              <a:spcPts val="0"/>
            </a:spcAft>
            <a:buClr>
              <a:srgbClr val="000000"/>
            </a:buClr>
            <a:buSzPts val="1800"/>
            <a:buFont typeface="Calibri"/>
            <a:buNone/>
          </a:pPr>
          <a:r>
            <a:rPr lang="en-US" sz="1800" b="0" i="0" strike="noStrike">
              <a:solidFill>
                <a:srgbClr val="000000"/>
              </a:solidFill>
              <a:latin typeface="Calibri"/>
              <a:ea typeface="Calibri"/>
              <a:cs typeface="Calibri"/>
              <a:sym typeface="Calibri"/>
            </a:rPr>
            <a:t>             American Indian Measures for Success (AIMS)</a:t>
          </a:r>
          <a:endParaRPr sz="1400"/>
        </a:p>
        <a:p>
          <a:pPr marL="0" lvl="0" indent="0" algn="l" rtl="0">
            <a:spcBef>
              <a:spcPts val="0"/>
            </a:spcBef>
            <a:spcAft>
              <a:spcPts val="0"/>
            </a:spcAft>
            <a:buClr>
              <a:srgbClr val="000000"/>
            </a:buClr>
            <a:buSzPts val="4000"/>
            <a:buFont typeface="Calibri"/>
            <a:buNone/>
          </a:pPr>
          <a:r>
            <a:rPr lang="en-US" sz="4000" b="1" i="0" strike="noStrike">
              <a:solidFill>
                <a:srgbClr val="000000"/>
              </a:solidFill>
              <a:latin typeface="Calibri"/>
              <a:ea typeface="Calibri"/>
              <a:cs typeface="Calibri"/>
              <a:sym typeface="Calibri"/>
            </a:rPr>
            <a:t>AIMS Key Indicator System</a:t>
          </a:r>
          <a:endParaRPr sz="1800" b="1" i="0" strike="noStrike">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2400"/>
            <a:buFont typeface="Calibri"/>
            <a:buNone/>
          </a:pPr>
          <a:r>
            <a:rPr lang="en-US" sz="2400" b="0" i="0" strike="noStrike">
              <a:solidFill>
                <a:srgbClr val="000000"/>
              </a:solidFill>
              <a:latin typeface="Calibri"/>
              <a:ea typeface="Calibri"/>
              <a:cs typeface="Calibri"/>
              <a:sym typeface="Calibri"/>
            </a:rPr>
            <a:t>        </a:t>
          </a:r>
          <a:r>
            <a:rPr lang="en-US" sz="2000" b="0" i="0" strike="noStrike">
              <a:solidFill>
                <a:srgbClr val="000000"/>
              </a:solidFill>
              <a:latin typeface="Calibri"/>
              <a:ea typeface="Calibri"/>
              <a:cs typeface="Calibri"/>
              <a:sym typeface="Calibri"/>
            </a:rPr>
            <a:t>Part A: Quantitative Indicators (AKIS-2020)</a:t>
          </a:r>
          <a:endParaRPr sz="1400"/>
        </a:p>
        <a:p>
          <a:pPr marL="0" lvl="0" indent="0" algn="l" rtl="0">
            <a:spcBef>
              <a:spcPts val="0"/>
            </a:spcBef>
            <a:spcAft>
              <a:spcPts val="0"/>
            </a:spcAft>
            <a:buSzPts val="1800"/>
            <a:buFont typeface="Arial"/>
            <a:buNone/>
          </a:pPr>
          <a:endParaRPr sz="1800" b="0" i="0" strike="noStrike">
            <a:solidFill>
              <a:srgbClr val="000000"/>
            </a:solidFill>
            <a:latin typeface="Georgia"/>
            <a:ea typeface="Georgia"/>
            <a:cs typeface="Georgia"/>
            <a:sym typeface="Georgia"/>
          </a:endParaRPr>
        </a:p>
      </xdr:txBody>
    </xdr:sp>
    <xdr:clientData fLocksWithSheet="0"/>
  </xdr:oneCellAnchor>
  <xdr:oneCellAnchor>
    <xdr:from>
      <xdr:col>0</xdr:col>
      <xdr:colOff>9525</xdr:colOff>
      <xdr:row>0</xdr:row>
      <xdr:rowOff>0</xdr:rowOff>
    </xdr:from>
    <xdr:ext cx="2324100" cy="2200275"/>
    <xdr:pic>
      <xdr:nvPicPr>
        <xdr:cNvPr id="2" name="image1.gif">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85725</xdr:colOff>
      <xdr:row>8</xdr:row>
      <xdr:rowOff>9525</xdr:rowOff>
    </xdr:from>
    <xdr:ext cx="8239125" cy="4533900"/>
    <xdr:sp macro="" textlink="">
      <xdr:nvSpPr>
        <xdr:cNvPr id="4" name="Shape 4">
          <a:extLst>
            <a:ext uri="{FF2B5EF4-FFF2-40B4-BE49-F238E27FC236}">
              <a16:creationId xmlns:a16="http://schemas.microsoft.com/office/drawing/2014/main" id="{00000000-0008-0000-0100-000004000000}"/>
            </a:ext>
          </a:extLst>
        </xdr:cNvPr>
        <xdr:cNvSpPr txBox="1"/>
      </xdr:nvSpPr>
      <xdr:spPr>
        <a:xfrm>
          <a:off x="1231200" y="1517813"/>
          <a:ext cx="8229600" cy="4524375"/>
        </a:xfrm>
        <a:prstGeom prst="rect">
          <a:avLst/>
        </a:prstGeom>
        <a:noFill/>
        <a:ln>
          <a:noFill/>
        </a:ln>
      </xdr:spPr>
      <xdr:txBody>
        <a:bodyPr spcFirstLastPara="1" wrap="square" lIns="27425" tIns="22850" rIns="0" bIns="0" anchor="t" anchorCtr="0">
          <a:noAutofit/>
        </a:bodyPr>
        <a:lstStyle/>
        <a:p>
          <a:pPr marL="0" lvl="0" indent="0" algn="l" rtl="0">
            <a:spcBef>
              <a:spcPts val="0"/>
            </a:spcBef>
            <a:spcAft>
              <a:spcPts val="0"/>
            </a:spcAft>
            <a:buClr>
              <a:srgbClr val="000000"/>
            </a:buClr>
            <a:buSzPts val="1050"/>
            <a:buFont typeface="Arial"/>
            <a:buNone/>
          </a:pPr>
          <a:r>
            <a:rPr lang="en-US" sz="1050" b="0" i="0" strike="noStrike">
              <a:solidFill>
                <a:srgbClr val="000000"/>
              </a:solidFill>
              <a:latin typeface="Arial"/>
              <a:ea typeface="Arial"/>
              <a:cs typeface="Arial"/>
              <a:sym typeface="Arial"/>
            </a:rPr>
            <a:t>The AIHEC American Indian Measures for Success (AIHEC-AIMS) project has two goals: 1) to define relevant quantitative and qualitative indicator data of American Indian student success, as determined by the tribal colleges, and 2) to develop and implement a strategy for collecting, analyzing, and presenting annually the success indicator data using electronic information management tools.  Through data collection and analysis, this project provides the foundation for systemic reform that significantly increases - and for the first time, accurately measures - American Indian success in higher education.  </a:t>
          </a:r>
          <a:endParaRPr sz="1400"/>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1050"/>
            <a:buFont typeface="Arial"/>
            <a:buNone/>
          </a:pPr>
          <a:r>
            <a:rPr lang="en-US" sz="1050" b="0" i="0" strike="noStrike">
              <a:solidFill>
                <a:srgbClr val="000000"/>
              </a:solidFill>
              <a:latin typeface="Arial"/>
              <a:ea typeface="Arial"/>
              <a:cs typeface="Arial"/>
              <a:sym typeface="Arial"/>
            </a:rPr>
            <a:t>At the spring 2004 meeting, the AIHEC Board of Directors passed the following resolution in support of the AIHEC-AIMS project:</a:t>
          </a:r>
          <a:endParaRPr sz="1400"/>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1050"/>
            <a:buFont typeface="Arial"/>
            <a:buNone/>
          </a:pPr>
          <a:r>
            <a:rPr lang="en-US" sz="1050" b="0" i="0" strike="noStrike">
              <a:solidFill>
                <a:srgbClr val="000000"/>
              </a:solidFill>
              <a:latin typeface="Arial"/>
              <a:ea typeface="Arial"/>
              <a:cs typeface="Arial"/>
              <a:sym typeface="Arial"/>
            </a:rPr>
            <a:t>“The AIHEC Board of Directors should take an active role in the development of a definition of Tribal College and University student success and should support the AIHEC-Lumina initiative. Further, each </a:t>
          </a:r>
          <a:r>
            <a:rPr lang="en-US" sz="1050" b="0" i="0">
              <a:latin typeface="Arial"/>
              <a:ea typeface="Arial"/>
              <a:cs typeface="Arial"/>
              <a:sym typeface="Arial"/>
            </a:rPr>
            <a:t>Tribal College </a:t>
          </a:r>
          <a:r>
            <a:rPr lang="en-US" sz="1050" b="0" i="0" strike="noStrike">
              <a:solidFill>
                <a:srgbClr val="000000"/>
              </a:solidFill>
              <a:latin typeface="Arial"/>
              <a:ea typeface="Arial"/>
              <a:cs typeface="Arial"/>
              <a:sym typeface="Arial"/>
            </a:rPr>
            <a:t>should participate, to the maximum extent possible, in all activities associated with the initiative.”</a:t>
          </a:r>
          <a:endParaRPr sz="1400"/>
        </a:p>
        <a:p>
          <a:pPr marL="0" lvl="0" indent="0" algn="l" rtl="0">
            <a:spcBef>
              <a:spcPts val="0"/>
            </a:spcBef>
            <a:spcAft>
              <a:spcPts val="0"/>
            </a:spcAft>
            <a:buSzPts val="1050"/>
            <a:buFont typeface="Arial"/>
            <a:buNone/>
          </a:pPr>
          <a:endParaRPr sz="105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1050"/>
            <a:buFont typeface="Arial"/>
            <a:buNone/>
          </a:pPr>
          <a:r>
            <a:rPr lang="en-US" sz="1050" b="0" i="0" strike="noStrike">
              <a:solidFill>
                <a:srgbClr val="000000"/>
              </a:solidFill>
              <a:latin typeface="Arial"/>
              <a:ea typeface="Arial"/>
              <a:cs typeface="Arial"/>
              <a:sym typeface="Arial"/>
            </a:rPr>
            <a:t>The AIMS Key Indicator System (AKIS) was developed under the guidance of the AIMS Advisory Panel and Tribal College and University presidents and registrars.  AIHEC would like to express its appreciation for the time and effort given during the development of the instruments. </a:t>
          </a:r>
          <a:endParaRPr sz="1400"/>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SzPts val="1050"/>
            <a:buFont typeface="Arial"/>
            <a:buNone/>
          </a:pPr>
          <a:r>
            <a:rPr lang="en-US" sz="1050" b="0" i="0">
              <a:latin typeface="Arial"/>
              <a:ea typeface="Arial"/>
              <a:cs typeface="Arial"/>
              <a:sym typeface="Arial"/>
            </a:rPr>
            <a:t>AKIS 2020 consists of two parts:</a:t>
          </a:r>
          <a:endParaRPr sz="1050">
            <a:latin typeface="Arial"/>
            <a:ea typeface="Arial"/>
            <a:cs typeface="Arial"/>
            <a:sym typeface="Arial"/>
          </a:endParaRPr>
        </a:p>
        <a:p>
          <a:pPr marL="0" lvl="0" indent="0" algn="l" rtl="0">
            <a:spcBef>
              <a:spcPts val="0"/>
            </a:spcBef>
            <a:spcAft>
              <a:spcPts val="0"/>
            </a:spcAft>
            <a:buSzPts val="1050"/>
            <a:buFont typeface="Arial"/>
            <a:buNone/>
          </a:pPr>
          <a:endParaRPr sz="1050" b="0" i="0">
            <a:latin typeface="Arial"/>
            <a:ea typeface="Arial"/>
            <a:cs typeface="Arial"/>
            <a:sym typeface="Arial"/>
          </a:endParaRPr>
        </a:p>
        <a:p>
          <a:pPr marL="0" lvl="0" indent="0" algn="l" rtl="0">
            <a:spcBef>
              <a:spcPts val="0"/>
            </a:spcBef>
            <a:spcAft>
              <a:spcPts val="0"/>
            </a:spcAft>
            <a:buSzPts val="1050"/>
            <a:buFont typeface="Arial"/>
            <a:buNone/>
          </a:pPr>
          <a:r>
            <a:rPr lang="en-US" sz="1050" b="0" i="0">
              <a:latin typeface="Arial"/>
              <a:ea typeface="Arial"/>
              <a:cs typeface="Arial"/>
              <a:sym typeface="Arial"/>
            </a:rPr>
            <a:t>        Part A: Quantitative Indicators (Microsoft Excel</a:t>
          </a:r>
          <a:r>
            <a:rPr lang="en-US" sz="1050" b="0" i="0" baseline="30000">
              <a:latin typeface="Arial"/>
              <a:ea typeface="Arial"/>
              <a:cs typeface="Arial"/>
              <a:sym typeface="Arial"/>
            </a:rPr>
            <a:t>®</a:t>
          </a:r>
          <a:r>
            <a:rPr lang="en-US" sz="1050" b="0" i="0">
              <a:latin typeface="Arial"/>
              <a:ea typeface="Arial"/>
              <a:cs typeface="Arial"/>
              <a:sym typeface="Arial"/>
            </a:rPr>
            <a:t>)</a:t>
          </a:r>
          <a:endParaRPr sz="1050">
            <a:latin typeface="Arial"/>
            <a:ea typeface="Arial"/>
            <a:cs typeface="Arial"/>
            <a:sym typeface="Arial"/>
          </a:endParaRPr>
        </a:p>
        <a:p>
          <a:pPr marL="0" lvl="0" indent="0" algn="l" rtl="0">
            <a:spcBef>
              <a:spcPts val="0"/>
            </a:spcBef>
            <a:spcAft>
              <a:spcPts val="0"/>
            </a:spcAft>
            <a:buSzPts val="1050"/>
            <a:buFont typeface="Arial"/>
            <a:buNone/>
          </a:pPr>
          <a:r>
            <a:rPr lang="en-US" sz="1050" b="0" i="0">
              <a:latin typeface="Arial"/>
              <a:ea typeface="Arial"/>
              <a:cs typeface="Arial"/>
              <a:sym typeface="Arial"/>
            </a:rPr>
            <a:t>        Part B: Qualitative Indicators (Microsoft Word</a:t>
          </a:r>
          <a:r>
            <a:rPr lang="en-US" sz="1050" b="0" i="0" baseline="30000">
              <a:latin typeface="Arial"/>
              <a:ea typeface="Arial"/>
              <a:cs typeface="Arial"/>
              <a:sym typeface="Arial"/>
            </a:rPr>
            <a:t>®</a:t>
          </a:r>
          <a:r>
            <a:rPr lang="en-US" sz="1050" b="0" i="0">
              <a:latin typeface="Arial"/>
              <a:ea typeface="Arial"/>
              <a:cs typeface="Arial"/>
              <a:sym typeface="Arial"/>
            </a:rPr>
            <a:t>)</a:t>
          </a:r>
          <a:endParaRPr sz="1050">
            <a:latin typeface="Arial"/>
            <a:ea typeface="Arial"/>
            <a:cs typeface="Arial"/>
            <a:sym typeface="Arial"/>
          </a:endParaRPr>
        </a:p>
        <a:p>
          <a:pPr marL="0" lvl="0" indent="0" algn="l" rtl="0">
            <a:spcBef>
              <a:spcPts val="0"/>
            </a:spcBef>
            <a:spcAft>
              <a:spcPts val="0"/>
            </a:spcAft>
            <a:buSzPts val="1050"/>
            <a:buFont typeface="Arial"/>
            <a:buNone/>
          </a:pPr>
          <a:endParaRPr sz="1050" b="0" i="0">
            <a:latin typeface="Arial"/>
            <a:ea typeface="Arial"/>
            <a:cs typeface="Arial"/>
            <a:sym typeface="Arial"/>
          </a:endParaRPr>
        </a:p>
        <a:p>
          <a:pPr marL="0" lvl="0" indent="0" algn="l" rtl="0">
            <a:spcBef>
              <a:spcPts val="0"/>
            </a:spcBef>
            <a:spcAft>
              <a:spcPts val="0"/>
            </a:spcAft>
            <a:buSzPts val="1050"/>
            <a:buFont typeface="Arial"/>
            <a:buNone/>
          </a:pPr>
          <a:r>
            <a:rPr lang="en-US" sz="1050" b="0" i="0">
              <a:latin typeface="Arial"/>
              <a:ea typeface="Arial"/>
              <a:cs typeface="Arial"/>
              <a:sym typeface="Arial"/>
            </a:rPr>
            <a:t>Thank you in advance for your participation in the AIHEC-AIMS project!  Please complete AKIS 2020 by </a:t>
          </a:r>
          <a:r>
            <a:rPr lang="en-US" sz="1050" b="1" i="0">
              <a:latin typeface="Arial"/>
              <a:ea typeface="Arial"/>
              <a:cs typeface="Arial"/>
              <a:sym typeface="Arial"/>
            </a:rPr>
            <a:t>Tuesday, December 1, 2020</a:t>
          </a:r>
          <a:r>
            <a:rPr lang="en-US" sz="1050" b="0" i="0">
              <a:latin typeface="Arial"/>
              <a:ea typeface="Arial"/>
              <a:cs typeface="Arial"/>
              <a:sym typeface="Arial"/>
            </a:rPr>
            <a:t>.</a:t>
          </a:r>
          <a:endParaRPr sz="1050">
            <a:latin typeface="Arial"/>
            <a:ea typeface="Arial"/>
            <a:cs typeface="Arial"/>
            <a:sym typeface="Arial"/>
          </a:endParaRPr>
        </a:p>
        <a:p>
          <a:pPr marL="0" lvl="0" indent="0" algn="l" rtl="0">
            <a:spcBef>
              <a:spcPts val="0"/>
            </a:spcBef>
            <a:spcAft>
              <a:spcPts val="0"/>
            </a:spcAft>
            <a:buSzPts val="1050"/>
            <a:buFont typeface="Arial"/>
            <a:buNone/>
          </a:pPr>
          <a:endParaRPr sz="1050" b="0" i="0">
            <a:latin typeface="Arial"/>
            <a:ea typeface="Arial"/>
            <a:cs typeface="Arial"/>
            <a:sym typeface="Arial"/>
          </a:endParaRPr>
        </a:p>
        <a:p>
          <a:pPr marL="0" lvl="0" indent="0" algn="l" rtl="0">
            <a:spcBef>
              <a:spcPts val="0"/>
            </a:spcBef>
            <a:spcAft>
              <a:spcPts val="0"/>
            </a:spcAft>
            <a:buSzPts val="1050"/>
            <a:buFont typeface="Arial"/>
            <a:buNone/>
          </a:pPr>
          <a:r>
            <a:rPr lang="en-US" sz="1050" b="0" i="0">
              <a:latin typeface="Arial"/>
              <a:ea typeface="Arial"/>
              <a:cs typeface="Arial"/>
              <a:sym typeface="Arial"/>
            </a:rPr>
            <a:t>If you have any questions regarding AKIS 2020, please contact Katherine Cardell by email at kcardell@aihec.org or by phone at (703) 838-0400 x105.</a:t>
          </a:r>
          <a:endParaRPr sz="1400"/>
        </a:p>
        <a:p>
          <a:pPr marL="0" lvl="0" indent="0" algn="l" rtl="0">
            <a:spcBef>
              <a:spcPts val="0"/>
            </a:spcBef>
            <a:spcAft>
              <a:spcPts val="0"/>
            </a:spcAft>
            <a:buSzPts val="1050"/>
            <a:buFont typeface="Arial"/>
            <a:buNone/>
          </a:pPr>
          <a:endParaRPr sz="1050" b="0" i="0">
            <a:latin typeface="Arial"/>
            <a:ea typeface="Arial"/>
            <a:cs typeface="Arial"/>
            <a:sym typeface="Arial"/>
          </a:endParaRPr>
        </a:p>
        <a:p>
          <a:pPr marL="0" lvl="0" indent="0" algn="ctr" rtl="0">
            <a:spcBef>
              <a:spcPts val="0"/>
            </a:spcBef>
            <a:spcAft>
              <a:spcPts val="0"/>
            </a:spcAft>
            <a:buClr>
              <a:srgbClr val="C00000"/>
            </a:buClr>
            <a:buSzPts val="1600"/>
            <a:buFont typeface="Calibri"/>
            <a:buNone/>
          </a:pPr>
          <a:r>
            <a:rPr lang="en-US" sz="1600" b="1" i="0">
              <a:solidFill>
                <a:srgbClr val="C00000"/>
              </a:solidFill>
              <a:latin typeface="Calibri"/>
              <a:ea typeface="Calibri"/>
              <a:cs typeface="Calibri"/>
              <a:sym typeface="Calibri"/>
            </a:rPr>
            <a:t>NO EXTENSIONS ON DEADLINE </a:t>
          </a:r>
          <a:endParaRPr sz="1600">
            <a:solidFill>
              <a:srgbClr val="C00000"/>
            </a:solidFill>
          </a:endParaRPr>
        </a:p>
        <a:p>
          <a:pPr marL="0" lvl="0" indent="0" algn="ctr" rtl="0">
            <a:spcBef>
              <a:spcPts val="0"/>
            </a:spcBef>
            <a:spcAft>
              <a:spcPts val="0"/>
            </a:spcAft>
            <a:buClr>
              <a:srgbClr val="C00000"/>
            </a:buClr>
            <a:buSzPts val="1600"/>
            <a:buFont typeface="Calibri"/>
            <a:buNone/>
          </a:pPr>
          <a:r>
            <a:rPr lang="en-US" sz="1600" b="1" i="0">
              <a:solidFill>
                <a:srgbClr val="C00000"/>
              </a:solidFill>
              <a:latin typeface="Calibri"/>
              <a:ea typeface="Calibri"/>
              <a:cs typeface="Calibri"/>
              <a:sym typeface="Calibri"/>
            </a:rPr>
            <a:t>If any data are incomplete when submitted, the report will be rejected and considered LATE.</a:t>
          </a:r>
          <a:endParaRPr sz="1600">
            <a:solidFill>
              <a:srgbClr val="C00000"/>
            </a:solidFill>
            <a:latin typeface="Arial"/>
            <a:ea typeface="Arial"/>
            <a:cs typeface="Arial"/>
            <a:sym typeface="Arial"/>
          </a:endParaRPr>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xdr:txBody>
    </xdr:sp>
    <xdr:clientData fLocksWithSheet="0"/>
  </xdr:oneCellAnchor>
  <xdr:oneCellAnchor>
    <xdr:from>
      <xdr:col>0</xdr:col>
      <xdr:colOff>304800</xdr:colOff>
      <xdr:row>3</xdr:row>
      <xdr:rowOff>38100</xdr:rowOff>
    </xdr:from>
    <xdr:ext cx="1114425" cy="1066800"/>
    <xdr:pic>
      <xdr:nvPicPr>
        <xdr:cNvPr id="2" name="image1.gif">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hyperlink" Target="http://www.lbhc.edu/"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workbookViewId="0"/>
  </sheetViews>
  <sheetFormatPr defaultColWidth="12.625" defaultRowHeight="15" customHeight="1" x14ac:dyDescent="0.2"/>
  <cols>
    <col min="1" max="7" width="11" customWidth="1"/>
    <col min="8" max="8" width="6.875" customWidth="1"/>
    <col min="9" max="25" width="11" customWidth="1"/>
  </cols>
  <sheetData>
    <row r="1" spans="1:25" ht="14.25" customHeight="1" x14ac:dyDescent="0.25">
      <c r="A1" s="1"/>
      <c r="B1" s="1"/>
      <c r="C1" s="1"/>
      <c r="D1" s="1"/>
      <c r="E1" s="1"/>
      <c r="F1" s="1"/>
      <c r="G1" s="1"/>
      <c r="H1" s="1"/>
      <c r="I1" s="1"/>
      <c r="J1" s="1"/>
      <c r="K1" s="1"/>
      <c r="L1" s="1"/>
      <c r="M1" s="1"/>
      <c r="N1" s="1"/>
      <c r="O1" s="1"/>
      <c r="P1" s="1"/>
      <c r="Q1" s="1"/>
      <c r="R1" s="1"/>
      <c r="S1" s="1"/>
      <c r="T1" s="1"/>
      <c r="U1" s="1"/>
      <c r="V1" s="1"/>
      <c r="W1" s="1"/>
      <c r="X1" s="1"/>
      <c r="Y1" s="1"/>
    </row>
    <row r="2" spans="1:25" ht="14.25" customHeight="1" x14ac:dyDescent="0.25">
      <c r="A2" s="1"/>
      <c r="B2" s="1"/>
      <c r="C2" s="1"/>
      <c r="D2" s="1"/>
      <c r="E2" s="1"/>
      <c r="F2" s="1"/>
      <c r="G2" s="1"/>
      <c r="H2" s="1"/>
      <c r="I2" s="1"/>
      <c r="J2" s="1"/>
      <c r="K2" s="1"/>
      <c r="L2" s="1"/>
      <c r="M2" s="1"/>
      <c r="N2" s="1"/>
      <c r="O2" s="1"/>
      <c r="P2" s="1"/>
      <c r="Q2" s="1"/>
      <c r="R2" s="1"/>
      <c r="S2" s="1"/>
      <c r="T2" s="1"/>
      <c r="U2" s="1"/>
      <c r="V2" s="1"/>
      <c r="W2" s="1"/>
      <c r="X2" s="1"/>
      <c r="Y2" s="1"/>
    </row>
    <row r="3" spans="1:25" ht="14.25" customHeight="1" x14ac:dyDescent="0.25">
      <c r="A3" s="1"/>
      <c r="B3" s="1"/>
      <c r="C3" s="1"/>
      <c r="D3" s="1"/>
      <c r="E3" s="1"/>
      <c r="F3" s="1"/>
      <c r="G3" s="1"/>
      <c r="H3" s="1"/>
      <c r="I3" s="1"/>
      <c r="J3" s="1"/>
      <c r="K3" s="1"/>
      <c r="L3" s="1"/>
      <c r="M3" s="1"/>
      <c r="N3" s="1"/>
      <c r="O3" s="1"/>
      <c r="P3" s="1"/>
      <c r="Q3" s="1"/>
      <c r="R3" s="1"/>
      <c r="S3" s="1"/>
      <c r="T3" s="1"/>
      <c r="U3" s="1"/>
      <c r="V3" s="1"/>
      <c r="W3" s="1"/>
      <c r="X3" s="1"/>
      <c r="Y3" s="1"/>
    </row>
    <row r="4" spans="1:25" ht="14.25" customHeight="1" x14ac:dyDescent="0.25">
      <c r="A4" s="1"/>
      <c r="B4" s="1"/>
      <c r="C4" s="1"/>
      <c r="D4" s="1"/>
      <c r="E4" s="1" t="s">
        <v>0</v>
      </c>
      <c r="F4" s="1"/>
      <c r="G4" s="1"/>
      <c r="H4" s="1"/>
      <c r="I4" s="1"/>
      <c r="J4" s="1"/>
      <c r="K4" s="1"/>
      <c r="L4" s="1"/>
      <c r="M4" s="1"/>
      <c r="N4" s="1"/>
      <c r="O4" s="1"/>
      <c r="P4" s="1"/>
      <c r="Q4" s="1"/>
      <c r="R4" s="1"/>
      <c r="S4" s="1"/>
      <c r="T4" s="1"/>
      <c r="U4" s="1"/>
      <c r="V4" s="1"/>
      <c r="W4" s="1"/>
      <c r="X4" s="1"/>
      <c r="Y4" s="1"/>
    </row>
    <row r="5" spans="1:25" ht="14.25" customHeight="1" x14ac:dyDescent="0.25">
      <c r="A5" s="1"/>
      <c r="B5" s="1"/>
      <c r="C5" s="2"/>
      <c r="D5" s="1"/>
      <c r="E5" s="1"/>
      <c r="F5" s="1"/>
      <c r="G5" s="1"/>
      <c r="H5" s="1"/>
      <c r="I5" s="1"/>
      <c r="J5" s="1"/>
      <c r="K5" s="1"/>
      <c r="L5" s="1"/>
      <c r="M5" s="1"/>
      <c r="N5" s="1"/>
      <c r="O5" s="1"/>
      <c r="P5" s="1"/>
      <c r="Q5" s="1"/>
      <c r="R5" s="1"/>
      <c r="S5" s="1"/>
      <c r="T5" s="1"/>
      <c r="U5" s="1"/>
      <c r="V5" s="1"/>
      <c r="W5" s="1"/>
      <c r="X5" s="1"/>
      <c r="Y5" s="1"/>
    </row>
    <row r="6" spans="1:25" ht="14.25" customHeight="1" x14ac:dyDescent="0.25">
      <c r="A6" s="1"/>
      <c r="B6" s="1"/>
      <c r="C6" s="1"/>
      <c r="D6" s="1"/>
      <c r="E6" s="1"/>
      <c r="F6" s="1"/>
      <c r="G6" s="1"/>
      <c r="H6" s="1"/>
      <c r="I6" s="1"/>
      <c r="J6" s="1"/>
      <c r="K6" s="1"/>
      <c r="L6" s="1"/>
      <c r="M6" s="1"/>
      <c r="N6" s="1"/>
      <c r="O6" s="1"/>
      <c r="P6" s="1"/>
      <c r="Q6" s="1"/>
      <c r="R6" s="1"/>
      <c r="S6" s="1"/>
      <c r="T6" s="1"/>
      <c r="U6" s="1"/>
      <c r="V6" s="1"/>
      <c r="W6" s="1"/>
      <c r="X6" s="1"/>
      <c r="Y6" s="1"/>
    </row>
    <row r="7" spans="1:25" ht="14.25" customHeight="1" x14ac:dyDescent="0.25">
      <c r="A7" s="1"/>
      <c r="B7" s="1"/>
      <c r="C7" s="1"/>
      <c r="D7" s="1"/>
      <c r="E7" s="1"/>
      <c r="F7" s="1"/>
      <c r="G7" s="1"/>
      <c r="H7" s="1"/>
      <c r="I7" s="1"/>
      <c r="J7" s="1"/>
      <c r="K7" s="1"/>
      <c r="L7" s="1"/>
      <c r="M7" s="1"/>
      <c r="N7" s="1"/>
      <c r="O7" s="1"/>
      <c r="P7" s="1"/>
      <c r="Q7" s="1"/>
      <c r="R7" s="1"/>
      <c r="S7" s="1"/>
      <c r="T7" s="1"/>
      <c r="U7" s="1"/>
      <c r="V7" s="1"/>
      <c r="W7" s="1"/>
      <c r="X7" s="1"/>
      <c r="Y7" s="1"/>
    </row>
    <row r="8" spans="1:25" ht="14.25" customHeight="1" x14ac:dyDescent="0.25">
      <c r="A8" s="1"/>
      <c r="B8" s="1"/>
      <c r="C8" s="1"/>
      <c r="D8" s="1"/>
      <c r="E8" s="1"/>
      <c r="F8" s="1"/>
      <c r="G8" s="1"/>
      <c r="H8" s="1"/>
      <c r="I8" s="1"/>
      <c r="J8" s="1"/>
      <c r="K8" s="1"/>
      <c r="L8" s="1"/>
      <c r="M8" s="1"/>
      <c r="N8" s="1"/>
      <c r="O8" s="1"/>
      <c r="P8" s="1"/>
      <c r="Q8" s="1"/>
      <c r="R8" s="1"/>
      <c r="S8" s="1"/>
      <c r="T8" s="1"/>
      <c r="U8" s="1"/>
      <c r="V8" s="1"/>
      <c r="W8" s="1"/>
      <c r="X8" s="1"/>
      <c r="Y8" s="1"/>
    </row>
    <row r="9" spans="1:25" ht="14.25" customHeight="1" x14ac:dyDescent="0.25">
      <c r="A9" s="1"/>
      <c r="B9" s="1"/>
      <c r="C9" s="1"/>
      <c r="D9" s="1"/>
      <c r="E9" s="1"/>
      <c r="F9" s="1"/>
      <c r="G9" s="1"/>
      <c r="H9" s="1"/>
      <c r="I9" s="1"/>
      <c r="J9" s="1"/>
      <c r="K9" s="1"/>
      <c r="L9" s="1"/>
      <c r="M9" s="1"/>
      <c r="N9" s="1"/>
      <c r="O9" s="1"/>
      <c r="P9" s="1"/>
      <c r="Q9" s="1"/>
      <c r="R9" s="1"/>
      <c r="S9" s="1"/>
      <c r="T9" s="1"/>
      <c r="U9" s="1"/>
      <c r="V9" s="1"/>
      <c r="W9" s="1"/>
      <c r="X9" s="1"/>
      <c r="Y9" s="1"/>
    </row>
    <row r="10" spans="1:25"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row>
    <row r="11" spans="1:25"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row>
    <row r="12" spans="1:25"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row>
    <row r="13" spans="1:25"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row>
    <row r="14" spans="1:25" ht="14.2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row>
    <row r="15" spans="1:25"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row>
    <row r="16" spans="1:25"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row>
    <row r="17" spans="1:25"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row>
    <row r="18" spans="1:25"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row>
    <row r="19" spans="1:25"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row>
    <row r="20" spans="1:25"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row>
    <row r="21" spans="1:25"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row>
    <row r="22" spans="1:25" ht="14.25" customHeight="1" x14ac:dyDescent="0.3">
      <c r="A22" s="1"/>
      <c r="B22" s="1"/>
      <c r="C22" s="781" t="s">
        <v>1</v>
      </c>
      <c r="D22" s="782"/>
      <c r="E22" s="782"/>
      <c r="F22" s="782"/>
      <c r="G22" s="782"/>
      <c r="H22" s="782"/>
      <c r="I22" s="783"/>
      <c r="J22" s="1"/>
      <c r="K22" s="1"/>
      <c r="L22" s="1"/>
      <c r="M22" s="1"/>
      <c r="N22" s="1"/>
      <c r="O22" s="1"/>
      <c r="P22" s="1"/>
      <c r="Q22" s="1"/>
      <c r="R22" s="1"/>
      <c r="S22" s="1"/>
      <c r="T22" s="1"/>
      <c r="U22" s="1"/>
      <c r="V22" s="1"/>
      <c r="W22" s="1"/>
      <c r="X22" s="1"/>
      <c r="Y22" s="1"/>
    </row>
    <row r="23" spans="1:25"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row>
    <row r="24" spans="1:25" ht="14.25" customHeight="1" x14ac:dyDescent="0.25">
      <c r="A24" s="1"/>
      <c r="B24" s="1"/>
      <c r="C24" s="784" t="str">
        <f>'1.1 Institutional Profile'!B5</f>
        <v>Little Big Horn College</v>
      </c>
      <c r="D24" s="785"/>
      <c r="E24" s="785"/>
      <c r="F24" s="785"/>
      <c r="G24" s="785"/>
      <c r="H24" s="785"/>
      <c r="I24" s="786"/>
      <c r="J24" s="1"/>
      <c r="K24" s="1"/>
      <c r="L24" s="1"/>
      <c r="M24" s="1"/>
      <c r="N24" s="1"/>
      <c r="O24" s="1"/>
      <c r="P24" s="1"/>
      <c r="Q24" s="1"/>
      <c r="R24" s="1"/>
      <c r="S24" s="1"/>
      <c r="T24" s="1"/>
      <c r="U24" s="1"/>
      <c r="V24" s="1"/>
      <c r="W24" s="1"/>
      <c r="X24" s="1"/>
      <c r="Y24" s="1"/>
    </row>
    <row r="25" spans="1:25" ht="14.25" customHeight="1" x14ac:dyDescent="0.25">
      <c r="A25" s="1"/>
      <c r="B25" s="1"/>
      <c r="C25" s="787"/>
      <c r="D25" s="788"/>
      <c r="E25" s="788"/>
      <c r="F25" s="788"/>
      <c r="G25" s="788"/>
      <c r="H25" s="788"/>
      <c r="I25" s="789"/>
      <c r="J25" s="1"/>
      <c r="K25" s="1"/>
      <c r="L25" s="1"/>
      <c r="M25" s="1"/>
      <c r="N25" s="1"/>
      <c r="O25" s="1"/>
      <c r="P25" s="1"/>
      <c r="Q25" s="1"/>
      <c r="R25" s="1"/>
      <c r="S25" s="1"/>
      <c r="T25" s="1"/>
      <c r="U25" s="1"/>
      <c r="V25" s="1"/>
      <c r="W25" s="1"/>
      <c r="X25" s="1"/>
      <c r="Y25" s="1"/>
    </row>
    <row r="26" spans="1:25" ht="14.25" customHeight="1" x14ac:dyDescent="0.25">
      <c r="A26" s="1"/>
      <c r="B26" s="1"/>
      <c r="C26" s="787"/>
      <c r="D26" s="788"/>
      <c r="E26" s="788"/>
      <c r="F26" s="788"/>
      <c r="G26" s="788"/>
      <c r="H26" s="788"/>
      <c r="I26" s="789"/>
      <c r="J26" s="1"/>
      <c r="K26" s="1"/>
      <c r="L26" s="1"/>
      <c r="M26" s="1"/>
      <c r="N26" s="1"/>
      <c r="O26" s="1"/>
      <c r="P26" s="1"/>
      <c r="Q26" s="1"/>
      <c r="R26" s="1"/>
      <c r="S26" s="1"/>
      <c r="T26" s="1"/>
      <c r="U26" s="1"/>
      <c r="V26" s="1"/>
      <c r="W26" s="1"/>
      <c r="X26" s="1"/>
      <c r="Y26" s="1"/>
    </row>
    <row r="27" spans="1:25" ht="14.25" customHeight="1" x14ac:dyDescent="0.25">
      <c r="A27" s="1"/>
      <c r="B27" s="1"/>
      <c r="C27" s="787"/>
      <c r="D27" s="788"/>
      <c r="E27" s="788"/>
      <c r="F27" s="788"/>
      <c r="G27" s="788"/>
      <c r="H27" s="788"/>
      <c r="I27" s="789"/>
      <c r="J27" s="1"/>
      <c r="K27" s="1"/>
      <c r="L27" s="1"/>
      <c r="M27" s="1"/>
      <c r="N27" s="1"/>
      <c r="O27" s="1"/>
      <c r="P27" s="1"/>
      <c r="Q27" s="1"/>
      <c r="R27" s="1"/>
      <c r="S27" s="1"/>
      <c r="T27" s="1"/>
      <c r="U27" s="1"/>
      <c r="V27" s="1"/>
      <c r="W27" s="1"/>
      <c r="X27" s="1"/>
      <c r="Y27" s="1"/>
    </row>
    <row r="28" spans="1:25" ht="14.25" customHeight="1" x14ac:dyDescent="0.25">
      <c r="A28" s="1"/>
      <c r="B28" s="1"/>
      <c r="C28" s="787"/>
      <c r="D28" s="788"/>
      <c r="E28" s="788"/>
      <c r="F28" s="788"/>
      <c r="G28" s="788"/>
      <c r="H28" s="788"/>
      <c r="I28" s="789"/>
      <c r="J28" s="1"/>
      <c r="K28" s="1"/>
      <c r="L28" s="1"/>
      <c r="M28" s="1"/>
      <c r="N28" s="1"/>
      <c r="O28" s="1"/>
      <c r="P28" s="1"/>
      <c r="Q28" s="1"/>
      <c r="R28" s="1"/>
      <c r="S28" s="1"/>
      <c r="T28" s="1"/>
      <c r="U28" s="1"/>
      <c r="V28" s="1"/>
      <c r="W28" s="1"/>
      <c r="X28" s="1"/>
      <c r="Y28" s="1"/>
    </row>
    <row r="29" spans="1:25" ht="14.25" customHeight="1" x14ac:dyDescent="0.25">
      <c r="A29" s="1"/>
      <c r="B29" s="1"/>
      <c r="C29" s="787"/>
      <c r="D29" s="788"/>
      <c r="E29" s="788"/>
      <c r="F29" s="788"/>
      <c r="G29" s="788"/>
      <c r="H29" s="788"/>
      <c r="I29" s="789"/>
      <c r="J29" s="1"/>
      <c r="K29" s="1"/>
      <c r="L29" s="1"/>
      <c r="M29" s="1"/>
      <c r="N29" s="1"/>
      <c r="O29" s="1"/>
      <c r="P29" s="1"/>
      <c r="Q29" s="1"/>
      <c r="R29" s="1"/>
      <c r="S29" s="1"/>
      <c r="T29" s="1"/>
      <c r="U29" s="1"/>
      <c r="V29" s="1"/>
      <c r="W29" s="1"/>
      <c r="X29" s="1"/>
      <c r="Y29" s="1"/>
    </row>
    <row r="30" spans="1:25" ht="14.25" customHeight="1" x14ac:dyDescent="0.25">
      <c r="A30" s="1"/>
      <c r="B30" s="1"/>
      <c r="C30" s="790"/>
      <c r="D30" s="791"/>
      <c r="E30" s="791"/>
      <c r="F30" s="791"/>
      <c r="G30" s="791"/>
      <c r="H30" s="791"/>
      <c r="I30" s="792"/>
      <c r="J30" s="1"/>
      <c r="K30" s="1"/>
      <c r="L30" s="1"/>
      <c r="M30" s="1"/>
      <c r="N30" s="1"/>
      <c r="O30" s="1"/>
      <c r="P30" s="1"/>
      <c r="Q30" s="1"/>
      <c r="R30" s="1"/>
      <c r="S30" s="1"/>
      <c r="T30" s="1"/>
      <c r="U30" s="1"/>
      <c r="V30" s="1"/>
      <c r="W30" s="1"/>
      <c r="X30" s="1"/>
      <c r="Y30" s="1"/>
    </row>
    <row r="31" spans="1:25" ht="14.25" customHeight="1" x14ac:dyDescent="0.25">
      <c r="A31" s="1"/>
      <c r="B31" s="1"/>
      <c r="C31" s="3"/>
      <c r="D31" s="3"/>
      <c r="E31" s="3"/>
      <c r="F31" s="3"/>
      <c r="G31" s="3"/>
      <c r="H31" s="3"/>
      <c r="I31" s="3"/>
      <c r="J31" s="1"/>
      <c r="K31" s="1"/>
      <c r="L31" s="1"/>
      <c r="M31" s="1"/>
      <c r="N31" s="1"/>
      <c r="O31" s="1"/>
      <c r="P31" s="1"/>
      <c r="Q31" s="1"/>
      <c r="R31" s="1"/>
      <c r="S31" s="1"/>
      <c r="T31" s="1"/>
      <c r="U31" s="1"/>
      <c r="V31" s="1"/>
      <c r="W31" s="1"/>
      <c r="X31" s="1"/>
      <c r="Y31" s="1"/>
    </row>
    <row r="32" spans="1:25" ht="14.25" customHeight="1" x14ac:dyDescent="0.3">
      <c r="A32" s="1"/>
      <c r="B32" s="1"/>
      <c r="C32" s="793" t="s">
        <v>2</v>
      </c>
      <c r="D32" s="782"/>
      <c r="E32" s="782"/>
      <c r="F32" s="782"/>
      <c r="G32" s="782"/>
      <c r="H32" s="782"/>
      <c r="I32" s="783"/>
      <c r="J32" s="1"/>
      <c r="K32" s="1"/>
      <c r="L32" s="1"/>
      <c r="M32" s="1"/>
      <c r="N32" s="1"/>
      <c r="O32" s="1"/>
      <c r="P32" s="1"/>
      <c r="Q32" s="1"/>
      <c r="R32" s="1"/>
      <c r="S32" s="1"/>
      <c r="T32" s="1"/>
      <c r="U32" s="1"/>
      <c r="V32" s="1"/>
      <c r="W32" s="1"/>
      <c r="X32" s="1"/>
      <c r="Y32" s="1"/>
    </row>
    <row r="33" spans="1:25"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
    <row r="234" spans="1:25" ht="15.75" customHeight="1" x14ac:dyDescent="0.2"/>
    <row r="235" spans="1:25" ht="15.75" customHeight="1" x14ac:dyDescent="0.2"/>
    <row r="236" spans="1:25" ht="15.75" customHeight="1" x14ac:dyDescent="0.2"/>
    <row r="237" spans="1:25" ht="15.75" customHeight="1" x14ac:dyDescent="0.2"/>
    <row r="238" spans="1:25" ht="15.75" customHeight="1" x14ac:dyDescent="0.2"/>
    <row r="239" spans="1:25" ht="15.75" customHeight="1" x14ac:dyDescent="0.2"/>
    <row r="240" spans="1:2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C22:I22"/>
    <mergeCell ref="C24:I30"/>
    <mergeCell ref="C32:I32"/>
  </mergeCells>
  <pageMargins left="0.5" right="0.2" top="0.5" bottom="0.5" header="0" footer="0"/>
  <pageSetup scale="65" orientation="landscape"/>
  <headerFooter>
    <oddHeader>&amp;LAKIS AIMS 2019&amp;CAIHEC AIMS AY 2018-19</oddHeader>
    <oddFooter>&amp;LAmerican Indian Higher Education Consortium</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2.625" defaultRowHeight="15" customHeight="1" x14ac:dyDescent="0.2"/>
  <cols>
    <col min="1" max="1" width="22.375" customWidth="1"/>
    <col min="2" max="2" width="32.625" customWidth="1"/>
    <col min="3" max="3" width="40.5" customWidth="1"/>
    <col min="4" max="4" width="21.5" customWidth="1"/>
    <col min="5" max="5" width="10" customWidth="1"/>
    <col min="6" max="6" width="8" customWidth="1"/>
    <col min="7" max="11" width="8" hidden="1" customWidth="1"/>
    <col min="12" max="26" width="8" customWidth="1"/>
  </cols>
  <sheetData>
    <row r="1" spans="1:26" ht="14.25" customHeight="1" x14ac:dyDescent="0.25">
      <c r="A1" s="246" t="s">
        <v>6</v>
      </c>
      <c r="B1" s="958" t="str">
        <f>'1.1 Institutional Profile'!$B$1</f>
        <v>Little Big Horn College</v>
      </c>
      <c r="C1" s="815"/>
      <c r="D1" s="815"/>
      <c r="E1" s="920"/>
      <c r="F1" s="247"/>
      <c r="G1" s="247"/>
      <c r="H1" s="247"/>
      <c r="I1" s="247"/>
      <c r="J1" s="247"/>
      <c r="K1" s="247"/>
      <c r="L1" s="4"/>
      <c r="M1" s="4"/>
      <c r="N1" s="4"/>
      <c r="O1" s="4"/>
      <c r="P1" s="4"/>
      <c r="Q1" s="4"/>
      <c r="R1" s="4"/>
      <c r="S1" s="4"/>
      <c r="T1" s="4"/>
      <c r="U1" s="4"/>
      <c r="V1" s="4"/>
      <c r="W1" s="4"/>
      <c r="X1" s="4"/>
      <c r="Y1" s="4"/>
      <c r="Z1" s="4"/>
    </row>
    <row r="2" spans="1:26" ht="14.25" customHeight="1" x14ac:dyDescent="0.25">
      <c r="A2" s="248" t="s">
        <v>63</v>
      </c>
      <c r="B2" s="33"/>
      <c r="C2" s="33"/>
      <c r="D2" s="33"/>
      <c r="E2" s="249"/>
      <c r="F2" s="250"/>
      <c r="G2" s="250"/>
      <c r="H2" s="250"/>
      <c r="I2" s="250"/>
      <c r="J2" s="250"/>
      <c r="K2" s="250"/>
      <c r="L2" s="250"/>
      <c r="M2" s="250"/>
      <c r="N2" s="250"/>
      <c r="O2" s="250"/>
      <c r="P2" s="250"/>
      <c r="Q2" s="250"/>
      <c r="R2" s="250"/>
      <c r="S2" s="250"/>
      <c r="T2" s="250"/>
      <c r="U2" s="250"/>
      <c r="V2" s="250"/>
      <c r="W2" s="250"/>
      <c r="X2" s="250"/>
      <c r="Y2" s="250"/>
      <c r="Z2" s="250"/>
    </row>
    <row r="3" spans="1:26" ht="14.25" customHeight="1" x14ac:dyDescent="0.25">
      <c r="A3" s="959" t="s">
        <v>270</v>
      </c>
      <c r="B3" s="822"/>
      <c r="C3" s="822"/>
      <c r="D3" s="822"/>
      <c r="E3" s="881"/>
      <c r="F3" s="250"/>
      <c r="G3" s="250"/>
      <c r="H3" s="250"/>
      <c r="I3" s="250"/>
      <c r="J3" s="250"/>
      <c r="K3" s="250"/>
      <c r="L3" s="250"/>
      <c r="M3" s="250"/>
      <c r="N3" s="250"/>
      <c r="O3" s="250"/>
      <c r="P3" s="250"/>
      <c r="Q3" s="250"/>
      <c r="R3" s="250"/>
      <c r="S3" s="250"/>
      <c r="T3" s="250"/>
      <c r="U3" s="250"/>
      <c r="V3" s="250"/>
      <c r="W3" s="250"/>
      <c r="X3" s="250"/>
      <c r="Y3" s="250"/>
      <c r="Z3" s="250"/>
    </row>
    <row r="4" spans="1:26" ht="77.25" customHeight="1" x14ac:dyDescent="0.25">
      <c r="A4" s="960" t="s">
        <v>271</v>
      </c>
      <c r="B4" s="832"/>
      <c r="C4" s="832"/>
      <c r="D4" s="832"/>
      <c r="E4" s="851"/>
      <c r="F4" s="250"/>
      <c r="G4" s="250"/>
      <c r="H4" s="250"/>
      <c r="I4" s="250"/>
      <c r="J4" s="250"/>
      <c r="K4" s="250"/>
      <c r="L4" s="250"/>
      <c r="M4" s="250"/>
      <c r="N4" s="250"/>
      <c r="O4" s="250"/>
      <c r="P4" s="250"/>
      <c r="Q4" s="250"/>
      <c r="R4" s="250"/>
      <c r="S4" s="250"/>
      <c r="T4" s="250"/>
      <c r="U4" s="250"/>
      <c r="V4" s="250"/>
      <c r="W4" s="250"/>
      <c r="X4" s="250"/>
      <c r="Y4" s="250"/>
      <c r="Z4" s="250"/>
    </row>
    <row r="5" spans="1:26" ht="14.25" customHeight="1" x14ac:dyDescent="0.25">
      <c r="A5" s="961" t="s">
        <v>272</v>
      </c>
      <c r="B5" s="832"/>
      <c r="C5" s="832"/>
      <c r="D5" s="832"/>
      <c r="E5" s="851"/>
      <c r="F5" s="250"/>
      <c r="G5" s="250"/>
      <c r="H5" s="250"/>
      <c r="I5" s="250"/>
      <c r="J5" s="250"/>
      <c r="K5" s="250"/>
      <c r="L5" s="250"/>
      <c r="M5" s="250"/>
      <c r="N5" s="250"/>
      <c r="O5" s="250"/>
      <c r="P5" s="250"/>
      <c r="Q5" s="250"/>
      <c r="R5" s="250"/>
      <c r="S5" s="250"/>
      <c r="T5" s="250"/>
      <c r="U5" s="250"/>
      <c r="V5" s="250"/>
      <c r="W5" s="250"/>
      <c r="X5" s="250"/>
      <c r="Y5" s="250"/>
      <c r="Z5" s="250"/>
    </row>
    <row r="6" spans="1:26" ht="14.25" customHeight="1" x14ac:dyDescent="0.25">
      <c r="A6" s="146" t="s">
        <v>273</v>
      </c>
      <c r="B6" s="146" t="s">
        <v>274</v>
      </c>
      <c r="C6" s="146" t="s">
        <v>275</v>
      </c>
      <c r="D6" s="146" t="s">
        <v>276</v>
      </c>
      <c r="E6" s="146" t="s">
        <v>277</v>
      </c>
      <c r="F6" s="250"/>
      <c r="G6" s="250" t="s">
        <v>278</v>
      </c>
      <c r="H6" s="250"/>
      <c r="I6" s="250"/>
      <c r="J6" s="250" t="s">
        <v>279</v>
      </c>
      <c r="K6" s="250"/>
      <c r="L6" s="250"/>
      <c r="M6" s="250"/>
      <c r="N6" s="250"/>
      <c r="O6" s="250"/>
      <c r="P6" s="250"/>
      <c r="Q6" s="250"/>
      <c r="R6" s="250"/>
      <c r="S6" s="250"/>
      <c r="T6" s="250"/>
      <c r="U6" s="250"/>
      <c r="V6" s="250"/>
      <c r="W6" s="250"/>
      <c r="X6" s="250"/>
      <c r="Y6" s="250"/>
      <c r="Z6" s="250"/>
    </row>
    <row r="7" spans="1:26" ht="14.25" customHeight="1" x14ac:dyDescent="0.25">
      <c r="A7" s="251" t="s">
        <v>280</v>
      </c>
      <c r="B7" s="251" t="s">
        <v>281</v>
      </c>
      <c r="C7" s="251" t="s">
        <v>282</v>
      </c>
      <c r="D7" s="251" t="s">
        <v>283</v>
      </c>
      <c r="E7" s="251"/>
      <c r="F7" s="250"/>
      <c r="G7" s="250" t="s">
        <v>280</v>
      </c>
      <c r="H7" s="250"/>
      <c r="I7" s="250"/>
      <c r="J7" s="250" t="s">
        <v>284</v>
      </c>
      <c r="K7" s="250"/>
      <c r="L7" s="250"/>
      <c r="M7" s="250"/>
      <c r="N7" s="250"/>
      <c r="O7" s="250"/>
      <c r="P7" s="250"/>
      <c r="Q7" s="250"/>
      <c r="R7" s="250"/>
      <c r="S7" s="250"/>
      <c r="T7" s="250"/>
      <c r="U7" s="250"/>
      <c r="V7" s="250"/>
      <c r="W7" s="250"/>
      <c r="X7" s="250"/>
      <c r="Y7" s="250"/>
      <c r="Z7" s="250"/>
    </row>
    <row r="8" spans="1:26" ht="14.25" customHeight="1" x14ac:dyDescent="0.25">
      <c r="A8" s="251" t="s">
        <v>280</v>
      </c>
      <c r="B8" s="251" t="s">
        <v>281</v>
      </c>
      <c r="C8" s="251" t="s">
        <v>285</v>
      </c>
      <c r="D8" s="251"/>
      <c r="E8" s="251">
        <v>36</v>
      </c>
      <c r="F8" s="250"/>
      <c r="G8" s="250" t="s">
        <v>286</v>
      </c>
      <c r="H8" s="250"/>
      <c r="I8" s="250"/>
      <c r="J8" s="250" t="s">
        <v>281</v>
      </c>
      <c r="K8" s="250"/>
      <c r="L8" s="250"/>
      <c r="M8" s="250"/>
      <c r="N8" s="250"/>
      <c r="O8" s="250"/>
      <c r="P8" s="250"/>
      <c r="Q8" s="250"/>
      <c r="R8" s="250"/>
      <c r="S8" s="250"/>
      <c r="T8" s="250"/>
      <c r="U8" s="250"/>
      <c r="V8" s="250"/>
      <c r="W8" s="250"/>
      <c r="X8" s="250"/>
      <c r="Y8" s="250"/>
      <c r="Z8" s="250"/>
    </row>
    <row r="9" spans="1:26" ht="14.25" customHeight="1" x14ac:dyDescent="0.25">
      <c r="A9" s="251" t="s">
        <v>280</v>
      </c>
      <c r="B9" s="251" t="s">
        <v>281</v>
      </c>
      <c r="C9" s="251" t="s">
        <v>287</v>
      </c>
      <c r="D9" s="251"/>
      <c r="E9" s="251">
        <v>25</v>
      </c>
      <c r="F9" s="250"/>
      <c r="G9" s="250" t="s">
        <v>288</v>
      </c>
      <c r="H9" s="250"/>
      <c r="I9" s="250"/>
      <c r="J9" s="250"/>
      <c r="K9" s="250"/>
      <c r="L9" s="250"/>
      <c r="M9" s="250"/>
      <c r="N9" s="250"/>
      <c r="O9" s="250"/>
      <c r="P9" s="250"/>
      <c r="Q9" s="250"/>
      <c r="R9" s="250"/>
      <c r="S9" s="250"/>
      <c r="T9" s="250"/>
      <c r="U9" s="250"/>
      <c r="V9" s="250"/>
      <c r="W9" s="250"/>
      <c r="X9" s="250"/>
      <c r="Y9" s="250"/>
      <c r="Z9" s="250"/>
    </row>
    <row r="10" spans="1:26" ht="14.25" customHeight="1" x14ac:dyDescent="0.25">
      <c r="A10" s="251" t="s">
        <v>289</v>
      </c>
      <c r="B10" s="251" t="s">
        <v>281</v>
      </c>
      <c r="C10" s="251" t="s">
        <v>290</v>
      </c>
      <c r="D10" s="251" t="s">
        <v>291</v>
      </c>
      <c r="E10" s="251">
        <v>3917</v>
      </c>
      <c r="F10" s="250"/>
      <c r="G10" s="250" t="s">
        <v>292</v>
      </c>
      <c r="H10" s="250"/>
      <c r="I10" s="250"/>
      <c r="J10" s="250"/>
      <c r="K10" s="250"/>
      <c r="L10" s="250"/>
      <c r="M10" s="250"/>
      <c r="N10" s="250"/>
      <c r="O10" s="250"/>
      <c r="P10" s="250"/>
      <c r="Q10" s="250"/>
      <c r="R10" s="250"/>
      <c r="S10" s="250"/>
      <c r="T10" s="250"/>
      <c r="U10" s="250"/>
      <c r="V10" s="250"/>
      <c r="W10" s="250"/>
      <c r="X10" s="250"/>
      <c r="Y10" s="250"/>
      <c r="Z10" s="250"/>
    </row>
    <row r="11" spans="1:26" ht="14.25" customHeight="1" x14ac:dyDescent="0.25">
      <c r="A11" s="251" t="s">
        <v>292</v>
      </c>
      <c r="B11" s="251" t="s">
        <v>281</v>
      </c>
      <c r="C11" s="251" t="s">
        <v>293</v>
      </c>
      <c r="D11" s="251" t="s">
        <v>294</v>
      </c>
      <c r="E11" s="251">
        <v>12</v>
      </c>
      <c r="F11" s="250"/>
      <c r="G11" s="250" t="s">
        <v>295</v>
      </c>
      <c r="H11" s="250"/>
      <c r="I11" s="250"/>
      <c r="J11" s="250"/>
      <c r="K11" s="250"/>
      <c r="L11" s="250"/>
      <c r="M11" s="250"/>
      <c r="N11" s="250"/>
      <c r="O11" s="250"/>
      <c r="P11" s="250"/>
      <c r="Q11" s="250"/>
      <c r="R11" s="250"/>
      <c r="S11" s="250"/>
      <c r="T11" s="250"/>
      <c r="U11" s="250"/>
      <c r="V11" s="250"/>
      <c r="W11" s="250"/>
      <c r="X11" s="250"/>
      <c r="Y11" s="250"/>
      <c r="Z11" s="250"/>
    </row>
    <row r="12" spans="1:26" ht="14.25" customHeight="1" x14ac:dyDescent="0.25">
      <c r="A12" s="251" t="s">
        <v>292</v>
      </c>
      <c r="B12" s="251" t="s">
        <v>281</v>
      </c>
      <c r="C12" s="251" t="s">
        <v>296</v>
      </c>
      <c r="D12" s="251" t="s">
        <v>294</v>
      </c>
      <c r="E12" s="251">
        <v>37</v>
      </c>
      <c r="F12" s="250"/>
      <c r="G12" s="250" t="s">
        <v>297</v>
      </c>
      <c r="H12" s="250"/>
      <c r="I12" s="250"/>
      <c r="J12" s="250"/>
      <c r="K12" s="250"/>
      <c r="L12" s="250"/>
      <c r="M12" s="250"/>
      <c r="N12" s="250"/>
      <c r="O12" s="250"/>
      <c r="P12" s="250"/>
      <c r="Q12" s="250"/>
      <c r="R12" s="250"/>
      <c r="S12" s="250"/>
      <c r="T12" s="250"/>
      <c r="U12" s="250"/>
      <c r="V12" s="250"/>
      <c r="W12" s="250"/>
      <c r="X12" s="250"/>
      <c r="Y12" s="250"/>
      <c r="Z12" s="250"/>
    </row>
    <row r="13" spans="1:26" ht="14.25" customHeight="1" x14ac:dyDescent="0.25">
      <c r="A13" s="251" t="s">
        <v>292</v>
      </c>
      <c r="B13" s="251" t="s">
        <v>281</v>
      </c>
      <c r="C13" s="251" t="s">
        <v>298</v>
      </c>
      <c r="D13" s="251" t="s">
        <v>294</v>
      </c>
      <c r="E13" s="251">
        <v>29</v>
      </c>
      <c r="F13" s="250"/>
      <c r="G13" s="250" t="s">
        <v>299</v>
      </c>
      <c r="H13" s="250"/>
      <c r="I13" s="250"/>
      <c r="J13" s="250"/>
      <c r="K13" s="250"/>
      <c r="L13" s="250"/>
      <c r="M13" s="250"/>
      <c r="N13" s="250"/>
      <c r="O13" s="250"/>
      <c r="P13" s="250"/>
      <c r="Q13" s="250"/>
      <c r="R13" s="250"/>
      <c r="S13" s="250"/>
      <c r="T13" s="250"/>
      <c r="U13" s="250"/>
      <c r="V13" s="250"/>
      <c r="W13" s="250"/>
      <c r="X13" s="250"/>
      <c r="Y13" s="250"/>
      <c r="Z13" s="250"/>
    </row>
    <row r="14" spans="1:26" ht="14.25" customHeight="1" x14ac:dyDescent="0.25">
      <c r="A14" s="251" t="s">
        <v>292</v>
      </c>
      <c r="B14" s="251" t="s">
        <v>281</v>
      </c>
      <c r="C14" s="251" t="s">
        <v>300</v>
      </c>
      <c r="D14" s="251" t="s">
        <v>294</v>
      </c>
      <c r="E14" s="251">
        <v>42</v>
      </c>
      <c r="F14" s="250"/>
      <c r="G14" s="250" t="s">
        <v>289</v>
      </c>
      <c r="H14" s="250"/>
      <c r="I14" s="250"/>
      <c r="J14" s="250"/>
      <c r="K14" s="250"/>
      <c r="L14" s="250"/>
      <c r="M14" s="250"/>
      <c r="N14" s="250"/>
      <c r="O14" s="250"/>
      <c r="P14" s="250"/>
      <c r="Q14" s="250"/>
      <c r="R14" s="250"/>
      <c r="S14" s="250"/>
      <c r="T14" s="250"/>
      <c r="U14" s="250"/>
      <c r="V14" s="250"/>
      <c r="W14" s="250"/>
      <c r="X14" s="250"/>
      <c r="Y14" s="250"/>
      <c r="Z14" s="250"/>
    </row>
    <row r="15" spans="1:26" ht="14.25" customHeight="1" x14ac:dyDescent="0.25">
      <c r="A15" s="251" t="s">
        <v>286</v>
      </c>
      <c r="B15" s="251" t="s">
        <v>281</v>
      </c>
      <c r="C15" s="251" t="s">
        <v>301</v>
      </c>
      <c r="D15" s="251" t="s">
        <v>294</v>
      </c>
      <c r="E15" s="251">
        <v>67</v>
      </c>
      <c r="F15" s="250"/>
      <c r="G15" s="250" t="s">
        <v>302</v>
      </c>
      <c r="H15" s="250"/>
      <c r="I15" s="250"/>
      <c r="J15" s="250"/>
      <c r="K15" s="250"/>
      <c r="L15" s="250"/>
      <c r="M15" s="250"/>
      <c r="N15" s="250"/>
      <c r="O15" s="250"/>
      <c r="P15" s="250"/>
      <c r="Q15" s="250"/>
      <c r="R15" s="250"/>
      <c r="S15" s="250"/>
      <c r="T15" s="250"/>
      <c r="U15" s="250"/>
      <c r="V15" s="250"/>
      <c r="W15" s="250"/>
      <c r="X15" s="250"/>
      <c r="Y15" s="250"/>
      <c r="Z15" s="250"/>
    </row>
    <row r="16" spans="1:26" ht="14.25" customHeight="1" x14ac:dyDescent="0.25">
      <c r="A16" s="251" t="s">
        <v>286</v>
      </c>
      <c r="B16" s="251" t="s">
        <v>281</v>
      </c>
      <c r="C16" s="251" t="s">
        <v>303</v>
      </c>
      <c r="D16" s="251" t="s">
        <v>304</v>
      </c>
      <c r="E16" s="251">
        <v>70</v>
      </c>
      <c r="F16" s="250"/>
      <c r="G16" s="250"/>
      <c r="H16" s="250"/>
      <c r="I16" s="250"/>
      <c r="J16" s="250"/>
      <c r="K16" s="250"/>
      <c r="L16" s="250"/>
      <c r="M16" s="250"/>
      <c r="N16" s="250"/>
      <c r="O16" s="250"/>
      <c r="P16" s="250"/>
      <c r="Q16" s="250"/>
      <c r="R16" s="250"/>
      <c r="S16" s="250"/>
      <c r="T16" s="250"/>
      <c r="U16" s="250"/>
      <c r="V16" s="250"/>
      <c r="W16" s="250"/>
      <c r="X16" s="250"/>
      <c r="Y16" s="250"/>
      <c r="Z16" s="250"/>
    </row>
    <row r="17" spans="1:26" ht="14.25" customHeight="1" x14ac:dyDescent="0.25">
      <c r="A17" s="251" t="s">
        <v>286</v>
      </c>
      <c r="B17" s="251" t="s">
        <v>281</v>
      </c>
      <c r="C17" s="251" t="s">
        <v>305</v>
      </c>
      <c r="D17" s="251" t="s">
        <v>294</v>
      </c>
      <c r="E17" s="251">
        <v>97</v>
      </c>
      <c r="F17" s="250"/>
      <c r="G17" s="250"/>
      <c r="H17" s="250"/>
      <c r="I17" s="250"/>
      <c r="J17" s="250"/>
      <c r="K17" s="250"/>
      <c r="L17" s="250"/>
      <c r="M17" s="250"/>
      <c r="N17" s="250"/>
      <c r="O17" s="250"/>
      <c r="P17" s="250"/>
      <c r="Q17" s="250"/>
      <c r="R17" s="250"/>
      <c r="S17" s="250"/>
      <c r="T17" s="250"/>
      <c r="U17" s="250"/>
      <c r="V17" s="250"/>
      <c r="W17" s="250"/>
      <c r="X17" s="250"/>
      <c r="Y17" s="250"/>
      <c r="Z17" s="250"/>
    </row>
    <row r="18" spans="1:26" ht="14.25" customHeight="1" x14ac:dyDescent="0.25">
      <c r="A18" s="251" t="s">
        <v>286</v>
      </c>
      <c r="B18" s="251" t="s">
        <v>281</v>
      </c>
      <c r="C18" s="251" t="s">
        <v>306</v>
      </c>
      <c r="D18" s="251" t="s">
        <v>294</v>
      </c>
      <c r="E18" s="251">
        <v>52</v>
      </c>
      <c r="F18" s="250"/>
      <c r="G18" s="250"/>
      <c r="H18" s="250"/>
      <c r="I18" s="250"/>
      <c r="J18" s="250"/>
      <c r="K18" s="250"/>
      <c r="L18" s="250"/>
      <c r="M18" s="250"/>
      <c r="N18" s="250"/>
      <c r="O18" s="250"/>
      <c r="P18" s="250"/>
      <c r="Q18" s="250"/>
      <c r="R18" s="250"/>
      <c r="S18" s="250"/>
      <c r="T18" s="250"/>
      <c r="U18" s="250"/>
      <c r="V18" s="250"/>
      <c r="W18" s="250"/>
      <c r="X18" s="250"/>
      <c r="Y18" s="250"/>
      <c r="Z18" s="250"/>
    </row>
    <row r="19" spans="1:26" ht="14.25" customHeight="1" x14ac:dyDescent="0.25">
      <c r="A19" s="251" t="s">
        <v>286</v>
      </c>
      <c r="B19" s="251" t="s">
        <v>281</v>
      </c>
      <c r="C19" s="251" t="s">
        <v>307</v>
      </c>
      <c r="D19" s="251" t="s">
        <v>308</v>
      </c>
      <c r="E19" s="251">
        <v>16</v>
      </c>
      <c r="F19" s="250"/>
      <c r="G19" s="250"/>
      <c r="H19" s="250"/>
      <c r="I19" s="250"/>
      <c r="J19" s="250"/>
      <c r="K19" s="250"/>
      <c r="L19" s="250"/>
      <c r="M19" s="250"/>
      <c r="N19" s="250"/>
      <c r="O19" s="250"/>
      <c r="P19" s="250"/>
      <c r="Q19" s="250"/>
      <c r="R19" s="250"/>
      <c r="S19" s="250"/>
      <c r="T19" s="250"/>
      <c r="U19" s="250"/>
      <c r="V19" s="250"/>
      <c r="W19" s="250"/>
      <c r="X19" s="250"/>
      <c r="Y19" s="250"/>
      <c r="Z19" s="250"/>
    </row>
    <row r="20" spans="1:26" ht="14.25" customHeight="1" x14ac:dyDescent="0.25">
      <c r="A20" s="251" t="s">
        <v>286</v>
      </c>
      <c r="B20" s="251" t="s">
        <v>281</v>
      </c>
      <c r="C20" s="251" t="s">
        <v>309</v>
      </c>
      <c r="D20" s="251" t="s">
        <v>310</v>
      </c>
      <c r="E20" s="251">
        <v>13</v>
      </c>
      <c r="F20" s="250"/>
      <c r="G20" s="250"/>
      <c r="H20" s="250"/>
      <c r="I20" s="250"/>
      <c r="J20" s="250"/>
      <c r="K20" s="250"/>
      <c r="L20" s="250"/>
      <c r="M20" s="250"/>
      <c r="N20" s="250"/>
      <c r="O20" s="250"/>
      <c r="P20" s="250"/>
      <c r="Q20" s="250"/>
      <c r="R20" s="250"/>
      <c r="S20" s="250"/>
      <c r="T20" s="250"/>
      <c r="U20" s="250"/>
      <c r="V20" s="250"/>
      <c r="W20" s="250"/>
      <c r="X20" s="250"/>
      <c r="Y20" s="250"/>
      <c r="Z20" s="250"/>
    </row>
    <row r="21" spans="1:26" ht="14.25" customHeight="1" x14ac:dyDescent="0.25">
      <c r="A21" s="251" t="s">
        <v>286</v>
      </c>
      <c r="B21" s="251" t="s">
        <v>281</v>
      </c>
      <c r="C21" s="251" t="s">
        <v>311</v>
      </c>
      <c r="D21" s="251" t="s">
        <v>312</v>
      </c>
      <c r="E21" s="251">
        <v>6</v>
      </c>
      <c r="F21" s="250"/>
      <c r="G21" s="250"/>
      <c r="H21" s="250"/>
      <c r="I21" s="250"/>
      <c r="J21" s="250"/>
      <c r="K21" s="250"/>
      <c r="L21" s="250"/>
      <c r="M21" s="250"/>
      <c r="N21" s="250"/>
      <c r="O21" s="250"/>
      <c r="P21" s="250"/>
      <c r="Q21" s="250"/>
      <c r="R21" s="250"/>
      <c r="S21" s="250"/>
      <c r="T21" s="250"/>
      <c r="U21" s="250"/>
      <c r="V21" s="250"/>
      <c r="W21" s="250"/>
      <c r="X21" s="250"/>
      <c r="Y21" s="250"/>
      <c r="Z21" s="250"/>
    </row>
    <row r="22" spans="1:26" ht="14.25" customHeight="1" x14ac:dyDescent="0.25">
      <c r="A22" s="251" t="s">
        <v>280</v>
      </c>
      <c r="B22" s="251" t="s">
        <v>281</v>
      </c>
      <c r="C22" s="251" t="s">
        <v>313</v>
      </c>
      <c r="D22" s="251" t="s">
        <v>314</v>
      </c>
      <c r="E22" s="251">
        <v>1210</v>
      </c>
      <c r="F22" s="250"/>
      <c r="G22" s="250"/>
      <c r="H22" s="250"/>
      <c r="I22" s="250"/>
      <c r="J22" s="250"/>
      <c r="K22" s="250"/>
      <c r="L22" s="250"/>
      <c r="M22" s="250"/>
      <c r="N22" s="250"/>
      <c r="O22" s="250"/>
      <c r="P22" s="250"/>
      <c r="Q22" s="250"/>
      <c r="R22" s="250"/>
      <c r="S22" s="250"/>
      <c r="T22" s="250"/>
      <c r="U22" s="250"/>
      <c r="V22" s="250"/>
      <c r="W22" s="250"/>
      <c r="X22" s="250"/>
      <c r="Y22" s="250"/>
      <c r="Z22" s="250"/>
    </row>
    <row r="23" spans="1:26" ht="14.25" customHeight="1" x14ac:dyDescent="0.25">
      <c r="A23" s="251" t="s">
        <v>280</v>
      </c>
      <c r="B23" s="251" t="s">
        <v>281</v>
      </c>
      <c r="C23" s="251" t="s">
        <v>315</v>
      </c>
      <c r="D23" s="251" t="s">
        <v>294</v>
      </c>
      <c r="E23" s="251">
        <v>39</v>
      </c>
      <c r="F23" s="250"/>
      <c r="G23" s="250"/>
      <c r="H23" s="250"/>
      <c r="I23" s="250"/>
      <c r="J23" s="250"/>
      <c r="K23" s="250"/>
      <c r="L23" s="250"/>
      <c r="M23" s="250"/>
      <c r="N23" s="250"/>
      <c r="O23" s="250"/>
      <c r="P23" s="250"/>
      <c r="Q23" s="250"/>
      <c r="R23" s="250"/>
      <c r="S23" s="250"/>
      <c r="T23" s="250"/>
      <c r="U23" s="250"/>
      <c r="V23" s="250"/>
      <c r="W23" s="250"/>
      <c r="X23" s="250"/>
      <c r="Y23" s="250"/>
      <c r="Z23" s="250"/>
    </row>
    <row r="24" spans="1:26" ht="14.25" customHeight="1" x14ac:dyDescent="0.25">
      <c r="A24" s="251" t="s">
        <v>280</v>
      </c>
      <c r="B24" s="251" t="s">
        <v>281</v>
      </c>
      <c r="C24" s="251" t="s">
        <v>316</v>
      </c>
      <c r="D24" s="251" t="s">
        <v>317</v>
      </c>
      <c r="E24" s="251">
        <v>27</v>
      </c>
      <c r="F24" s="250"/>
      <c r="G24" s="250"/>
      <c r="H24" s="250"/>
      <c r="I24" s="250"/>
      <c r="J24" s="250"/>
      <c r="K24" s="250"/>
      <c r="L24" s="250"/>
      <c r="M24" s="250"/>
      <c r="N24" s="250"/>
      <c r="O24" s="250"/>
      <c r="P24" s="250"/>
      <c r="Q24" s="250"/>
      <c r="R24" s="250"/>
      <c r="S24" s="250"/>
      <c r="T24" s="250"/>
      <c r="U24" s="250"/>
      <c r="V24" s="250"/>
      <c r="W24" s="250"/>
      <c r="X24" s="250"/>
      <c r="Y24" s="250"/>
      <c r="Z24" s="250"/>
    </row>
    <row r="25" spans="1:26" ht="14.25" customHeight="1" x14ac:dyDescent="0.25">
      <c r="A25" s="251" t="s">
        <v>280</v>
      </c>
      <c r="B25" s="251" t="s">
        <v>281</v>
      </c>
      <c r="C25" s="251" t="s">
        <v>318</v>
      </c>
      <c r="D25" s="251" t="s">
        <v>319</v>
      </c>
      <c r="E25" s="251">
        <v>117</v>
      </c>
      <c r="F25" s="250"/>
      <c r="G25" s="250"/>
      <c r="H25" s="250"/>
      <c r="I25" s="250"/>
      <c r="J25" s="250"/>
      <c r="K25" s="250"/>
      <c r="L25" s="250"/>
      <c r="M25" s="250"/>
      <c r="N25" s="250"/>
      <c r="O25" s="250"/>
      <c r="P25" s="250"/>
      <c r="Q25" s="250"/>
      <c r="R25" s="250"/>
      <c r="S25" s="250"/>
      <c r="T25" s="250"/>
      <c r="U25" s="250"/>
      <c r="V25" s="250"/>
      <c r="W25" s="250"/>
      <c r="X25" s="250"/>
      <c r="Y25" s="250"/>
      <c r="Z25" s="250"/>
    </row>
    <row r="26" spans="1:26" ht="14.25" customHeight="1" x14ac:dyDescent="0.25">
      <c r="A26" s="251" t="s">
        <v>280</v>
      </c>
      <c r="B26" s="251" t="s">
        <v>281</v>
      </c>
      <c r="C26" s="251" t="s">
        <v>320</v>
      </c>
      <c r="D26" s="251" t="s">
        <v>321</v>
      </c>
      <c r="E26" s="251">
        <v>145</v>
      </c>
      <c r="F26" s="250"/>
      <c r="G26" s="250"/>
      <c r="H26" s="250"/>
      <c r="I26" s="250"/>
      <c r="J26" s="250"/>
      <c r="K26" s="250"/>
      <c r="L26" s="250"/>
      <c r="M26" s="250"/>
      <c r="N26" s="250"/>
      <c r="O26" s="250"/>
      <c r="P26" s="250"/>
      <c r="Q26" s="250"/>
      <c r="R26" s="250"/>
      <c r="S26" s="250"/>
      <c r="T26" s="250"/>
      <c r="U26" s="250"/>
      <c r="V26" s="250"/>
      <c r="W26" s="250"/>
      <c r="X26" s="250"/>
      <c r="Y26" s="250"/>
      <c r="Z26" s="250"/>
    </row>
    <row r="27" spans="1:26" ht="14.25" customHeight="1" x14ac:dyDescent="0.25">
      <c r="A27" s="251" t="s">
        <v>280</v>
      </c>
      <c r="B27" s="251" t="s">
        <v>281</v>
      </c>
      <c r="C27" s="251" t="s">
        <v>322</v>
      </c>
      <c r="D27" s="251" t="s">
        <v>294</v>
      </c>
      <c r="E27" s="251">
        <v>97</v>
      </c>
      <c r="F27" s="250"/>
      <c r="G27" s="250"/>
      <c r="H27" s="250"/>
      <c r="I27" s="250"/>
      <c r="J27" s="250"/>
      <c r="K27" s="250"/>
      <c r="L27" s="250"/>
      <c r="M27" s="250"/>
      <c r="N27" s="250"/>
      <c r="O27" s="250"/>
      <c r="P27" s="250"/>
      <c r="Q27" s="250"/>
      <c r="R27" s="250"/>
      <c r="S27" s="250"/>
      <c r="T27" s="250"/>
      <c r="U27" s="250"/>
      <c r="V27" s="250"/>
      <c r="W27" s="250"/>
      <c r="X27" s="250"/>
      <c r="Y27" s="250"/>
      <c r="Z27" s="250"/>
    </row>
    <row r="28" spans="1:26" ht="14.25" customHeight="1" x14ac:dyDescent="0.25">
      <c r="A28" s="251" t="s">
        <v>280</v>
      </c>
      <c r="B28" s="251" t="s">
        <v>281</v>
      </c>
      <c r="C28" s="251" t="s">
        <v>323</v>
      </c>
      <c r="D28" s="251" t="s">
        <v>314</v>
      </c>
      <c r="E28" s="251">
        <v>177</v>
      </c>
      <c r="F28" s="250"/>
      <c r="G28" s="250"/>
      <c r="H28" s="250"/>
      <c r="I28" s="250"/>
      <c r="J28" s="250"/>
      <c r="K28" s="250"/>
      <c r="L28" s="250"/>
      <c r="M28" s="250"/>
      <c r="N28" s="250"/>
      <c r="O28" s="250"/>
      <c r="P28" s="250"/>
      <c r="Q28" s="250"/>
      <c r="R28" s="250"/>
      <c r="S28" s="250"/>
      <c r="T28" s="250"/>
      <c r="U28" s="250"/>
      <c r="V28" s="250"/>
      <c r="W28" s="250"/>
      <c r="X28" s="250"/>
      <c r="Y28" s="250"/>
      <c r="Z28" s="250"/>
    </row>
    <row r="29" spans="1:26" ht="14.25" customHeight="1" x14ac:dyDescent="0.25">
      <c r="A29" s="251" t="s">
        <v>280</v>
      </c>
      <c r="B29" s="251" t="s">
        <v>281</v>
      </c>
      <c r="C29" s="251" t="s">
        <v>324</v>
      </c>
      <c r="D29" s="251" t="s">
        <v>294</v>
      </c>
      <c r="E29" s="251">
        <v>219</v>
      </c>
      <c r="F29" s="250"/>
      <c r="G29" s="250"/>
      <c r="H29" s="250"/>
      <c r="I29" s="250"/>
      <c r="J29" s="250"/>
      <c r="K29" s="250"/>
      <c r="L29" s="250"/>
      <c r="M29" s="250"/>
      <c r="N29" s="250"/>
      <c r="O29" s="250"/>
      <c r="P29" s="250"/>
      <c r="Q29" s="250"/>
      <c r="R29" s="250"/>
      <c r="S29" s="250"/>
      <c r="T29" s="250"/>
      <c r="U29" s="250"/>
      <c r="V29" s="250"/>
      <c r="W29" s="250"/>
      <c r="X29" s="250"/>
      <c r="Y29" s="250"/>
      <c r="Z29" s="250"/>
    </row>
    <row r="30" spans="1:26" ht="14.25" customHeight="1" x14ac:dyDescent="0.25">
      <c r="A30" s="251" t="s">
        <v>280</v>
      </c>
      <c r="B30" s="251" t="s">
        <v>281</v>
      </c>
      <c r="C30" s="251" t="s">
        <v>325</v>
      </c>
      <c r="D30" s="251" t="s">
        <v>314</v>
      </c>
      <c r="E30" s="251">
        <v>197</v>
      </c>
      <c r="F30" s="250"/>
      <c r="G30" s="250"/>
      <c r="H30" s="250"/>
      <c r="I30" s="250"/>
      <c r="J30" s="250"/>
      <c r="K30" s="250"/>
      <c r="L30" s="250"/>
      <c r="M30" s="250"/>
      <c r="N30" s="250"/>
      <c r="O30" s="250"/>
      <c r="P30" s="250"/>
      <c r="Q30" s="250"/>
      <c r="R30" s="250"/>
      <c r="S30" s="250"/>
      <c r="T30" s="250"/>
      <c r="U30" s="250"/>
      <c r="V30" s="250"/>
      <c r="W30" s="250"/>
      <c r="X30" s="250"/>
      <c r="Y30" s="250"/>
      <c r="Z30" s="250"/>
    </row>
    <row r="31" spans="1:26" ht="14.25" customHeight="1" x14ac:dyDescent="0.25">
      <c r="A31" s="251" t="s">
        <v>280</v>
      </c>
      <c r="B31" s="251" t="s">
        <v>281</v>
      </c>
      <c r="C31" s="251" t="s">
        <v>326</v>
      </c>
      <c r="D31" s="251" t="s">
        <v>327</v>
      </c>
      <c r="E31" s="251">
        <v>101</v>
      </c>
      <c r="F31" s="250"/>
      <c r="G31" s="250"/>
      <c r="H31" s="250"/>
      <c r="I31" s="250"/>
      <c r="J31" s="250"/>
      <c r="K31" s="250"/>
      <c r="L31" s="250"/>
      <c r="M31" s="250"/>
      <c r="N31" s="250"/>
      <c r="O31" s="250"/>
      <c r="P31" s="250"/>
      <c r="Q31" s="250"/>
      <c r="R31" s="250"/>
      <c r="S31" s="250"/>
      <c r="T31" s="250"/>
      <c r="U31" s="250"/>
      <c r="V31" s="250"/>
      <c r="W31" s="250"/>
      <c r="X31" s="250"/>
      <c r="Y31" s="250"/>
      <c r="Z31" s="250"/>
    </row>
    <row r="32" spans="1:26" ht="14.25" customHeight="1" x14ac:dyDescent="0.25">
      <c r="A32" s="251" t="s">
        <v>280</v>
      </c>
      <c r="B32" s="251" t="s">
        <v>281</v>
      </c>
      <c r="C32" s="251" t="s">
        <v>328</v>
      </c>
      <c r="D32" s="251" t="s">
        <v>294</v>
      </c>
      <c r="E32" s="251">
        <v>21</v>
      </c>
      <c r="F32" s="250"/>
      <c r="G32" s="250"/>
      <c r="H32" s="250"/>
      <c r="I32" s="250"/>
      <c r="J32" s="250"/>
      <c r="K32" s="250"/>
      <c r="L32" s="250"/>
      <c r="M32" s="250"/>
      <c r="N32" s="250"/>
      <c r="O32" s="250"/>
      <c r="P32" s="250"/>
      <c r="Q32" s="250"/>
      <c r="R32" s="250"/>
      <c r="S32" s="250"/>
      <c r="T32" s="250"/>
      <c r="U32" s="250"/>
      <c r="V32" s="250"/>
      <c r="W32" s="250"/>
      <c r="X32" s="250"/>
      <c r="Y32" s="250"/>
      <c r="Z32" s="250"/>
    </row>
    <row r="33" spans="1:26" ht="14.25" customHeight="1" x14ac:dyDescent="0.25">
      <c r="A33" s="251" t="s">
        <v>286</v>
      </c>
      <c r="B33" s="251" t="s">
        <v>281</v>
      </c>
      <c r="C33" s="251" t="s">
        <v>329</v>
      </c>
      <c r="D33" s="251" t="s">
        <v>330</v>
      </c>
      <c r="E33" s="251">
        <v>50</v>
      </c>
      <c r="F33" s="250"/>
      <c r="G33" s="250"/>
      <c r="H33" s="250"/>
      <c r="I33" s="250"/>
      <c r="J33" s="250"/>
      <c r="K33" s="250"/>
      <c r="L33" s="250"/>
      <c r="M33" s="250"/>
      <c r="N33" s="250"/>
      <c r="O33" s="250"/>
      <c r="P33" s="250"/>
      <c r="Q33" s="250"/>
      <c r="R33" s="250"/>
      <c r="S33" s="250"/>
      <c r="T33" s="250"/>
      <c r="U33" s="250"/>
      <c r="V33" s="250"/>
      <c r="W33" s="250"/>
      <c r="X33" s="250"/>
      <c r="Y33" s="250"/>
      <c r="Z33" s="250"/>
    </row>
    <row r="34" spans="1:26" ht="14.25" customHeight="1" x14ac:dyDescent="0.25">
      <c r="A34" s="251" t="s">
        <v>280</v>
      </c>
      <c r="B34" s="251" t="s">
        <v>281</v>
      </c>
      <c r="C34" s="251" t="s">
        <v>329</v>
      </c>
      <c r="D34" s="251" t="s">
        <v>330</v>
      </c>
      <c r="E34" s="251">
        <v>50</v>
      </c>
      <c r="F34" s="250"/>
      <c r="G34" s="250"/>
      <c r="H34" s="250"/>
      <c r="I34" s="250"/>
      <c r="J34" s="250"/>
      <c r="K34" s="250"/>
      <c r="L34" s="250"/>
      <c r="M34" s="250"/>
      <c r="N34" s="250"/>
      <c r="O34" s="250"/>
      <c r="P34" s="250"/>
      <c r="Q34" s="250"/>
      <c r="R34" s="250"/>
      <c r="S34" s="250"/>
      <c r="T34" s="250"/>
      <c r="U34" s="250"/>
      <c r="V34" s="250"/>
      <c r="W34" s="250"/>
      <c r="X34" s="250"/>
      <c r="Y34" s="250"/>
      <c r="Z34" s="250"/>
    </row>
    <row r="35" spans="1:26" ht="14.25" customHeight="1" x14ac:dyDescent="0.25">
      <c r="A35" s="251"/>
      <c r="B35" s="251"/>
      <c r="C35" s="251"/>
      <c r="D35" s="251"/>
      <c r="E35" s="251"/>
      <c r="F35" s="250"/>
      <c r="G35" s="250"/>
      <c r="H35" s="250"/>
      <c r="I35" s="250"/>
      <c r="J35" s="250"/>
      <c r="K35" s="250"/>
      <c r="L35" s="250"/>
      <c r="M35" s="250"/>
      <c r="N35" s="250"/>
      <c r="O35" s="250"/>
      <c r="P35" s="250"/>
      <c r="Q35" s="250"/>
      <c r="R35" s="250"/>
      <c r="S35" s="250"/>
      <c r="T35" s="250"/>
      <c r="U35" s="250"/>
      <c r="V35" s="250"/>
      <c r="W35" s="250"/>
      <c r="X35" s="250"/>
      <c r="Y35" s="250"/>
      <c r="Z35" s="250"/>
    </row>
    <row r="36" spans="1:26" ht="14.25" customHeight="1" x14ac:dyDescent="0.25">
      <c r="A36" s="251"/>
      <c r="B36" s="251"/>
      <c r="C36" s="251"/>
      <c r="D36" s="251"/>
      <c r="E36" s="251"/>
      <c r="F36" s="250"/>
      <c r="G36" s="250"/>
      <c r="H36" s="250"/>
      <c r="I36" s="250"/>
      <c r="J36" s="250"/>
      <c r="K36" s="250"/>
      <c r="L36" s="250"/>
      <c r="M36" s="250"/>
      <c r="N36" s="250"/>
      <c r="O36" s="250"/>
      <c r="P36" s="250"/>
      <c r="Q36" s="250"/>
      <c r="R36" s="250"/>
      <c r="S36" s="250"/>
      <c r="T36" s="250"/>
      <c r="U36" s="250"/>
      <c r="V36" s="250"/>
      <c r="W36" s="250"/>
      <c r="X36" s="250"/>
      <c r="Y36" s="250"/>
      <c r="Z36" s="250"/>
    </row>
    <row r="37" spans="1:26" ht="14.25" customHeight="1" x14ac:dyDescent="0.25">
      <c r="A37" s="251"/>
      <c r="B37" s="251"/>
      <c r="C37" s="251"/>
      <c r="D37" s="251"/>
      <c r="E37" s="251"/>
      <c r="F37" s="250"/>
      <c r="G37" s="250"/>
      <c r="H37" s="250"/>
      <c r="I37" s="250"/>
      <c r="J37" s="250"/>
      <c r="K37" s="250"/>
      <c r="L37" s="250"/>
      <c r="M37" s="250"/>
      <c r="N37" s="250"/>
      <c r="O37" s="250"/>
      <c r="P37" s="250"/>
      <c r="Q37" s="250"/>
      <c r="R37" s="250"/>
      <c r="S37" s="250"/>
      <c r="T37" s="250"/>
      <c r="U37" s="250"/>
      <c r="V37" s="250"/>
      <c r="W37" s="250"/>
      <c r="X37" s="250"/>
      <c r="Y37" s="250"/>
      <c r="Z37" s="250"/>
    </row>
    <row r="38" spans="1:26" ht="14.25" customHeight="1" x14ac:dyDescent="0.25">
      <c r="A38" s="251"/>
      <c r="B38" s="251"/>
      <c r="C38" s="251"/>
      <c r="D38" s="251"/>
      <c r="E38" s="251"/>
      <c r="F38" s="250"/>
      <c r="G38" s="250"/>
      <c r="H38" s="250"/>
      <c r="I38" s="250"/>
      <c r="J38" s="250"/>
      <c r="K38" s="250"/>
      <c r="L38" s="250"/>
      <c r="M38" s="250"/>
      <c r="N38" s="250"/>
      <c r="O38" s="250"/>
      <c r="P38" s="250"/>
      <c r="Q38" s="250"/>
      <c r="R38" s="250"/>
      <c r="S38" s="250"/>
      <c r="T38" s="250"/>
      <c r="U38" s="250"/>
      <c r="V38" s="250"/>
      <c r="W38" s="250"/>
      <c r="X38" s="250"/>
      <c r="Y38" s="250"/>
      <c r="Z38" s="250"/>
    </row>
    <row r="39" spans="1:26" ht="14.25" customHeight="1" x14ac:dyDescent="0.25">
      <c r="A39" s="251"/>
      <c r="B39" s="251"/>
      <c r="C39" s="251"/>
      <c r="D39" s="251"/>
      <c r="E39" s="251"/>
      <c r="F39" s="250"/>
      <c r="G39" s="250"/>
      <c r="H39" s="250"/>
      <c r="I39" s="250"/>
      <c r="J39" s="250"/>
      <c r="K39" s="250"/>
      <c r="L39" s="250"/>
      <c r="M39" s="250"/>
      <c r="N39" s="250"/>
      <c r="O39" s="250"/>
      <c r="P39" s="250"/>
      <c r="Q39" s="250"/>
      <c r="R39" s="250"/>
      <c r="S39" s="250"/>
      <c r="T39" s="250"/>
      <c r="U39" s="250"/>
      <c r="V39" s="250"/>
      <c r="W39" s="250"/>
      <c r="X39" s="250"/>
      <c r="Y39" s="250"/>
      <c r="Z39" s="250"/>
    </row>
    <row r="40" spans="1:26" ht="14.25" customHeight="1" x14ac:dyDescent="0.25">
      <c r="A40" s="251"/>
      <c r="B40" s="251"/>
      <c r="C40" s="251"/>
      <c r="D40" s="251"/>
      <c r="E40" s="251"/>
      <c r="F40" s="250"/>
      <c r="G40" s="250"/>
      <c r="H40" s="250"/>
      <c r="I40" s="250"/>
      <c r="J40" s="250"/>
      <c r="K40" s="250"/>
      <c r="L40" s="250"/>
      <c r="M40" s="250"/>
      <c r="N40" s="250"/>
      <c r="O40" s="250"/>
      <c r="P40" s="250"/>
      <c r="Q40" s="250"/>
      <c r="R40" s="250"/>
      <c r="S40" s="250"/>
      <c r="T40" s="250"/>
      <c r="U40" s="250"/>
      <c r="V40" s="250"/>
      <c r="W40" s="250"/>
      <c r="X40" s="250"/>
      <c r="Y40" s="250"/>
      <c r="Z40" s="250"/>
    </row>
    <row r="41" spans="1:26" ht="14.25" customHeight="1" x14ac:dyDescent="0.25">
      <c r="A41" s="251"/>
      <c r="B41" s="251"/>
      <c r="C41" s="251"/>
      <c r="D41" s="251"/>
      <c r="E41" s="251"/>
      <c r="F41" s="250"/>
      <c r="G41" s="250"/>
      <c r="H41" s="250"/>
      <c r="I41" s="250"/>
      <c r="J41" s="250"/>
      <c r="K41" s="250"/>
      <c r="L41" s="250"/>
      <c r="M41" s="250"/>
      <c r="N41" s="250"/>
      <c r="O41" s="250"/>
      <c r="P41" s="250"/>
      <c r="Q41" s="250"/>
      <c r="R41" s="250"/>
      <c r="S41" s="250"/>
      <c r="T41" s="250"/>
      <c r="U41" s="250"/>
      <c r="V41" s="250"/>
      <c r="W41" s="250"/>
      <c r="X41" s="250"/>
      <c r="Y41" s="250"/>
      <c r="Z41" s="250"/>
    </row>
    <row r="42" spans="1:26" ht="14.25" customHeight="1" x14ac:dyDescent="0.25">
      <c r="A42" s="251"/>
      <c r="B42" s="251"/>
      <c r="C42" s="251"/>
      <c r="D42" s="251"/>
      <c r="E42" s="251"/>
      <c r="F42" s="250"/>
      <c r="G42" s="250"/>
      <c r="H42" s="250"/>
      <c r="I42" s="250"/>
      <c r="J42" s="250"/>
      <c r="K42" s="250"/>
      <c r="L42" s="250"/>
      <c r="M42" s="250"/>
      <c r="N42" s="250"/>
      <c r="O42" s="250"/>
      <c r="P42" s="250"/>
      <c r="Q42" s="250"/>
      <c r="R42" s="250"/>
      <c r="S42" s="250"/>
      <c r="T42" s="250"/>
      <c r="U42" s="250"/>
      <c r="V42" s="250"/>
      <c r="W42" s="250"/>
      <c r="X42" s="250"/>
      <c r="Y42" s="250"/>
      <c r="Z42" s="250"/>
    </row>
    <row r="43" spans="1:26" ht="14.25" customHeight="1" x14ac:dyDescent="0.25">
      <c r="A43" s="251"/>
      <c r="B43" s="251"/>
      <c r="C43" s="251"/>
      <c r="D43" s="251"/>
      <c r="E43" s="251"/>
      <c r="F43" s="250"/>
      <c r="G43" s="250"/>
      <c r="H43" s="250"/>
      <c r="I43" s="250"/>
      <c r="J43" s="250"/>
      <c r="K43" s="250"/>
      <c r="L43" s="250"/>
      <c r="M43" s="250"/>
      <c r="N43" s="250"/>
      <c r="O43" s="250"/>
      <c r="P43" s="250"/>
      <c r="Q43" s="250"/>
      <c r="R43" s="250"/>
      <c r="S43" s="250"/>
      <c r="T43" s="250"/>
      <c r="U43" s="250"/>
      <c r="V43" s="250"/>
      <c r="W43" s="250"/>
      <c r="X43" s="250"/>
      <c r="Y43" s="250"/>
      <c r="Z43" s="250"/>
    </row>
    <row r="44" spans="1:26" ht="14.25" customHeight="1" x14ac:dyDescent="0.25">
      <c r="A44" s="251"/>
      <c r="B44" s="251"/>
      <c r="C44" s="251"/>
      <c r="D44" s="251"/>
      <c r="E44" s="251"/>
      <c r="F44" s="250"/>
      <c r="G44" s="250"/>
      <c r="H44" s="250"/>
      <c r="I44" s="250"/>
      <c r="J44" s="250"/>
      <c r="K44" s="250"/>
      <c r="L44" s="250"/>
      <c r="M44" s="250"/>
      <c r="N44" s="250"/>
      <c r="O44" s="250"/>
      <c r="P44" s="250"/>
      <c r="Q44" s="250"/>
      <c r="R44" s="250"/>
      <c r="S44" s="250"/>
      <c r="T44" s="250"/>
      <c r="U44" s="250"/>
      <c r="V44" s="250"/>
      <c r="W44" s="250"/>
      <c r="X44" s="250"/>
      <c r="Y44" s="250"/>
      <c r="Z44" s="250"/>
    </row>
    <row r="45" spans="1:26" ht="14.25" customHeight="1" x14ac:dyDescent="0.25">
      <c r="A45" s="251"/>
      <c r="B45" s="251"/>
      <c r="C45" s="251"/>
      <c r="D45" s="251"/>
      <c r="E45" s="251"/>
      <c r="F45" s="250"/>
      <c r="G45" s="250"/>
      <c r="H45" s="250"/>
      <c r="I45" s="250"/>
      <c r="J45" s="250"/>
      <c r="K45" s="250"/>
      <c r="L45" s="250"/>
      <c r="M45" s="250"/>
      <c r="N45" s="250"/>
      <c r="O45" s="250"/>
      <c r="P45" s="250"/>
      <c r="Q45" s="250"/>
      <c r="R45" s="250"/>
      <c r="S45" s="250"/>
      <c r="T45" s="250"/>
      <c r="U45" s="250"/>
      <c r="V45" s="250"/>
      <c r="W45" s="250"/>
      <c r="X45" s="250"/>
      <c r="Y45" s="250"/>
      <c r="Z45" s="250"/>
    </row>
    <row r="46" spans="1:26" ht="14.25" customHeight="1" x14ac:dyDescent="0.25">
      <c r="A46" s="251"/>
      <c r="B46" s="251"/>
      <c r="C46" s="251"/>
      <c r="D46" s="251"/>
      <c r="E46" s="251"/>
      <c r="F46" s="250"/>
      <c r="G46" s="250"/>
      <c r="H46" s="250"/>
      <c r="I46" s="250"/>
      <c r="J46" s="250"/>
      <c r="K46" s="250"/>
      <c r="L46" s="250"/>
      <c r="M46" s="250"/>
      <c r="N46" s="250"/>
      <c r="O46" s="250"/>
      <c r="P46" s="250"/>
      <c r="Q46" s="250"/>
      <c r="R46" s="250"/>
      <c r="S46" s="250"/>
      <c r="T46" s="250"/>
      <c r="U46" s="250"/>
      <c r="V46" s="250"/>
      <c r="W46" s="250"/>
      <c r="X46" s="250"/>
      <c r="Y46" s="250"/>
      <c r="Z46" s="250"/>
    </row>
    <row r="47" spans="1:26" ht="14.25" customHeight="1" x14ac:dyDescent="0.25">
      <c r="A47" s="251"/>
      <c r="B47" s="251"/>
      <c r="C47" s="251"/>
      <c r="D47" s="251"/>
      <c r="E47" s="251"/>
      <c r="F47" s="250"/>
      <c r="G47" s="250"/>
      <c r="H47" s="250"/>
      <c r="I47" s="250"/>
      <c r="J47" s="250"/>
      <c r="K47" s="250"/>
      <c r="L47" s="250"/>
      <c r="M47" s="250"/>
      <c r="N47" s="250"/>
      <c r="O47" s="250"/>
      <c r="P47" s="250"/>
      <c r="Q47" s="250"/>
      <c r="R47" s="250"/>
      <c r="S47" s="250"/>
      <c r="T47" s="250"/>
      <c r="U47" s="250"/>
      <c r="V47" s="250"/>
      <c r="W47" s="250"/>
      <c r="X47" s="250"/>
      <c r="Y47" s="250"/>
      <c r="Z47" s="250"/>
    </row>
    <row r="48" spans="1:26" ht="14.25" customHeight="1" x14ac:dyDescent="0.25">
      <c r="A48" s="251"/>
      <c r="B48" s="251"/>
      <c r="C48" s="251"/>
      <c r="D48" s="251"/>
      <c r="E48" s="251"/>
      <c r="F48" s="250"/>
      <c r="G48" s="250"/>
      <c r="H48" s="250"/>
      <c r="I48" s="250"/>
      <c r="J48" s="250"/>
      <c r="K48" s="250"/>
      <c r="L48" s="250"/>
      <c r="M48" s="250"/>
      <c r="N48" s="250"/>
      <c r="O48" s="250"/>
      <c r="P48" s="250"/>
      <c r="Q48" s="250"/>
      <c r="R48" s="250"/>
      <c r="S48" s="250"/>
      <c r="T48" s="250"/>
      <c r="U48" s="250"/>
      <c r="V48" s="250"/>
      <c r="W48" s="250"/>
      <c r="X48" s="250"/>
      <c r="Y48" s="250"/>
      <c r="Z48" s="250"/>
    </row>
    <row r="49" spans="1:26" ht="14.25" customHeight="1" x14ac:dyDescent="0.25">
      <c r="A49" s="251"/>
      <c r="B49" s="251"/>
      <c r="C49" s="251"/>
      <c r="D49" s="251"/>
      <c r="E49" s="251"/>
      <c r="F49" s="250"/>
      <c r="G49" s="250"/>
      <c r="H49" s="250"/>
      <c r="I49" s="250"/>
      <c r="J49" s="250"/>
      <c r="K49" s="250"/>
      <c r="L49" s="250"/>
      <c r="M49" s="250"/>
      <c r="N49" s="250"/>
      <c r="O49" s="250"/>
      <c r="P49" s="250"/>
      <c r="Q49" s="250"/>
      <c r="R49" s="250"/>
      <c r="S49" s="250"/>
      <c r="T49" s="250"/>
      <c r="U49" s="250"/>
      <c r="V49" s="250"/>
      <c r="W49" s="250"/>
      <c r="X49" s="250"/>
      <c r="Y49" s="250"/>
      <c r="Z49" s="250"/>
    </row>
    <row r="50" spans="1:26" ht="14.25" customHeight="1" x14ac:dyDescent="0.25">
      <c r="A50" s="251"/>
      <c r="B50" s="251"/>
      <c r="C50" s="251"/>
      <c r="D50" s="251"/>
      <c r="E50" s="251"/>
      <c r="F50" s="250"/>
      <c r="G50" s="250"/>
      <c r="H50" s="250"/>
      <c r="I50" s="250"/>
      <c r="J50" s="250"/>
      <c r="K50" s="250"/>
      <c r="L50" s="250"/>
      <c r="M50" s="250"/>
      <c r="N50" s="250"/>
      <c r="O50" s="250"/>
      <c r="P50" s="250"/>
      <c r="Q50" s="250"/>
      <c r="R50" s="250"/>
      <c r="S50" s="250"/>
      <c r="T50" s="250"/>
      <c r="U50" s="250"/>
      <c r="V50" s="250"/>
      <c r="W50" s="250"/>
      <c r="X50" s="250"/>
      <c r="Y50" s="250"/>
      <c r="Z50" s="250"/>
    </row>
    <row r="51" spans="1:26" ht="14.25" customHeight="1" x14ac:dyDescent="0.25">
      <c r="A51" s="251"/>
      <c r="B51" s="251"/>
      <c r="C51" s="251"/>
      <c r="D51" s="251"/>
      <c r="E51" s="251"/>
      <c r="F51" s="250"/>
      <c r="G51" s="250"/>
      <c r="H51" s="250"/>
      <c r="I51" s="250"/>
      <c r="J51" s="250"/>
      <c r="K51" s="250"/>
      <c r="L51" s="250"/>
      <c r="M51" s="250"/>
      <c r="N51" s="250"/>
      <c r="O51" s="250"/>
      <c r="P51" s="250"/>
      <c r="Q51" s="250"/>
      <c r="R51" s="250"/>
      <c r="S51" s="250"/>
      <c r="T51" s="250"/>
      <c r="U51" s="250"/>
      <c r="V51" s="250"/>
      <c r="W51" s="250"/>
      <c r="X51" s="250"/>
      <c r="Y51" s="250"/>
      <c r="Z51" s="250"/>
    </row>
    <row r="52" spans="1:26" ht="14.25" customHeight="1" x14ac:dyDescent="0.25">
      <c r="A52" s="251"/>
      <c r="B52" s="251"/>
      <c r="C52" s="251"/>
      <c r="D52" s="251"/>
      <c r="E52" s="251"/>
      <c r="F52" s="250"/>
      <c r="G52" s="250"/>
      <c r="H52" s="250"/>
      <c r="I52" s="250"/>
      <c r="J52" s="250"/>
      <c r="K52" s="250"/>
      <c r="L52" s="250"/>
      <c r="M52" s="250"/>
      <c r="N52" s="250"/>
      <c r="O52" s="250"/>
      <c r="P52" s="250"/>
      <c r="Q52" s="250"/>
      <c r="R52" s="250"/>
      <c r="S52" s="250"/>
      <c r="T52" s="250"/>
      <c r="U52" s="250"/>
      <c r="V52" s="250"/>
      <c r="W52" s="250"/>
      <c r="X52" s="250"/>
      <c r="Y52" s="250"/>
      <c r="Z52" s="250"/>
    </row>
    <row r="53" spans="1:26" ht="14.25" customHeight="1" x14ac:dyDescent="0.25">
      <c r="A53" s="251"/>
      <c r="B53" s="251"/>
      <c r="C53" s="251"/>
      <c r="D53" s="251"/>
      <c r="E53" s="251"/>
      <c r="F53" s="250"/>
      <c r="G53" s="250"/>
      <c r="H53" s="250"/>
      <c r="I53" s="250"/>
      <c r="J53" s="250"/>
      <c r="K53" s="250"/>
      <c r="L53" s="250"/>
      <c r="M53" s="250"/>
      <c r="N53" s="250"/>
      <c r="O53" s="250"/>
      <c r="P53" s="250"/>
      <c r="Q53" s="250"/>
      <c r="R53" s="250"/>
      <c r="S53" s="250"/>
      <c r="T53" s="250"/>
      <c r="U53" s="250"/>
      <c r="V53" s="250"/>
      <c r="W53" s="250"/>
      <c r="X53" s="250"/>
      <c r="Y53" s="250"/>
      <c r="Z53" s="250"/>
    </row>
    <row r="54" spans="1:26" ht="14.25" customHeight="1" x14ac:dyDescent="0.25">
      <c r="A54" s="251"/>
      <c r="B54" s="251"/>
      <c r="C54" s="251"/>
      <c r="D54" s="251"/>
      <c r="E54" s="251"/>
      <c r="F54" s="250"/>
      <c r="G54" s="250"/>
      <c r="H54" s="250"/>
      <c r="I54" s="250"/>
      <c r="J54" s="250"/>
      <c r="K54" s="250"/>
      <c r="L54" s="250"/>
      <c r="M54" s="250"/>
      <c r="N54" s="250"/>
      <c r="O54" s="250"/>
      <c r="P54" s="250"/>
      <c r="Q54" s="250"/>
      <c r="R54" s="250"/>
      <c r="S54" s="250"/>
      <c r="T54" s="250"/>
      <c r="U54" s="250"/>
      <c r="V54" s="250"/>
      <c r="W54" s="250"/>
      <c r="X54" s="250"/>
      <c r="Y54" s="250"/>
      <c r="Z54" s="250"/>
    </row>
    <row r="55" spans="1:26" ht="14.25" customHeight="1" x14ac:dyDescent="0.25">
      <c r="A55" s="251"/>
      <c r="B55" s="251"/>
      <c r="C55" s="251"/>
      <c r="D55" s="251"/>
      <c r="E55" s="251"/>
      <c r="F55" s="250"/>
      <c r="G55" s="250"/>
      <c r="H55" s="250"/>
      <c r="I55" s="250"/>
      <c r="J55" s="250"/>
      <c r="K55" s="250"/>
      <c r="L55" s="250"/>
      <c r="M55" s="250"/>
      <c r="N55" s="250"/>
      <c r="O55" s="250"/>
      <c r="P55" s="250"/>
      <c r="Q55" s="250"/>
      <c r="R55" s="250"/>
      <c r="S55" s="250"/>
      <c r="T55" s="250"/>
      <c r="U55" s="250"/>
      <c r="V55" s="250"/>
      <c r="W55" s="250"/>
      <c r="X55" s="250"/>
      <c r="Y55" s="250"/>
      <c r="Z55" s="250"/>
    </row>
    <row r="56" spans="1:26" ht="14.25" customHeight="1" x14ac:dyDescent="0.25">
      <c r="A56" s="251"/>
      <c r="B56" s="251"/>
      <c r="C56" s="251"/>
      <c r="D56" s="251"/>
      <c r="E56" s="251"/>
      <c r="F56" s="250"/>
      <c r="G56" s="250"/>
      <c r="H56" s="250"/>
      <c r="I56" s="250"/>
      <c r="J56" s="250"/>
      <c r="K56" s="250"/>
      <c r="L56" s="250"/>
      <c r="M56" s="250"/>
      <c r="N56" s="250"/>
      <c r="O56" s="250"/>
      <c r="P56" s="250"/>
      <c r="Q56" s="250"/>
      <c r="R56" s="250"/>
      <c r="S56" s="250"/>
      <c r="T56" s="250"/>
      <c r="U56" s="250"/>
      <c r="V56" s="250"/>
      <c r="W56" s="250"/>
      <c r="X56" s="250"/>
      <c r="Y56" s="250"/>
      <c r="Z56" s="250"/>
    </row>
    <row r="57" spans="1:26" ht="14.25" customHeight="1" x14ac:dyDescent="0.25">
      <c r="A57" s="251"/>
      <c r="B57" s="251"/>
      <c r="C57" s="251"/>
      <c r="D57" s="251"/>
      <c r="E57" s="251"/>
      <c r="F57" s="250"/>
      <c r="G57" s="250"/>
      <c r="H57" s="250"/>
      <c r="I57" s="250"/>
      <c r="J57" s="250"/>
      <c r="K57" s="250"/>
      <c r="L57" s="250"/>
      <c r="M57" s="250"/>
      <c r="N57" s="250"/>
      <c r="O57" s="250"/>
      <c r="P57" s="250"/>
      <c r="Q57" s="250"/>
      <c r="R57" s="250"/>
      <c r="S57" s="250"/>
      <c r="T57" s="250"/>
      <c r="U57" s="250"/>
      <c r="V57" s="250"/>
      <c r="W57" s="250"/>
      <c r="X57" s="250"/>
      <c r="Y57" s="250"/>
      <c r="Z57" s="250"/>
    </row>
    <row r="58" spans="1:26" ht="14.25" customHeight="1" x14ac:dyDescent="0.25">
      <c r="A58" s="251"/>
      <c r="B58" s="251"/>
      <c r="C58" s="251"/>
      <c r="D58" s="251"/>
      <c r="E58" s="251"/>
      <c r="F58" s="250"/>
      <c r="G58" s="250"/>
      <c r="H58" s="250"/>
      <c r="I58" s="250"/>
      <c r="J58" s="250"/>
      <c r="K58" s="250"/>
      <c r="L58" s="250"/>
      <c r="M58" s="250"/>
      <c r="N58" s="250"/>
      <c r="O58" s="250"/>
      <c r="P58" s="250"/>
      <c r="Q58" s="250"/>
      <c r="R58" s="250"/>
      <c r="S58" s="250"/>
      <c r="T58" s="250"/>
      <c r="U58" s="250"/>
      <c r="V58" s="250"/>
      <c r="W58" s="250"/>
      <c r="X58" s="250"/>
      <c r="Y58" s="250"/>
      <c r="Z58" s="250"/>
    </row>
    <row r="59" spans="1:26" ht="14.25" customHeight="1" x14ac:dyDescent="0.25">
      <c r="A59" s="251"/>
      <c r="B59" s="251"/>
      <c r="C59" s="251"/>
      <c r="D59" s="251"/>
      <c r="E59" s="251"/>
      <c r="F59" s="250"/>
      <c r="G59" s="250"/>
      <c r="H59" s="250"/>
      <c r="I59" s="250"/>
      <c r="J59" s="250"/>
      <c r="K59" s="250"/>
      <c r="L59" s="250"/>
      <c r="M59" s="250"/>
      <c r="N59" s="250"/>
      <c r="O59" s="250"/>
      <c r="P59" s="250"/>
      <c r="Q59" s="250"/>
      <c r="R59" s="250"/>
      <c r="S59" s="250"/>
      <c r="T59" s="250"/>
      <c r="U59" s="250"/>
      <c r="V59" s="250"/>
      <c r="W59" s="250"/>
      <c r="X59" s="250"/>
      <c r="Y59" s="250"/>
      <c r="Z59" s="250"/>
    </row>
    <row r="60" spans="1:26" ht="14.25" customHeight="1" x14ac:dyDescent="0.25">
      <c r="A60" s="251"/>
      <c r="B60" s="251"/>
      <c r="C60" s="251"/>
      <c r="D60" s="251"/>
      <c r="E60" s="251"/>
      <c r="F60" s="250"/>
      <c r="G60" s="250"/>
      <c r="H60" s="250"/>
      <c r="I60" s="250"/>
      <c r="J60" s="250"/>
      <c r="K60" s="250"/>
      <c r="L60" s="250"/>
      <c r="M60" s="250"/>
      <c r="N60" s="250"/>
      <c r="O60" s="250"/>
      <c r="P60" s="250"/>
      <c r="Q60" s="250"/>
      <c r="R60" s="250"/>
      <c r="S60" s="250"/>
      <c r="T60" s="250"/>
      <c r="U60" s="250"/>
      <c r="V60" s="250"/>
      <c r="W60" s="250"/>
      <c r="X60" s="250"/>
      <c r="Y60" s="250"/>
      <c r="Z60" s="250"/>
    </row>
    <row r="61" spans="1:26" ht="14.25" customHeight="1" x14ac:dyDescent="0.25">
      <c r="A61" s="251"/>
      <c r="B61" s="251"/>
      <c r="C61" s="251"/>
      <c r="D61" s="251"/>
      <c r="E61" s="251"/>
      <c r="F61" s="250"/>
      <c r="G61" s="250"/>
      <c r="H61" s="250"/>
      <c r="I61" s="250"/>
      <c r="J61" s="250"/>
      <c r="K61" s="250"/>
      <c r="L61" s="250"/>
      <c r="M61" s="250"/>
      <c r="N61" s="250"/>
      <c r="O61" s="250"/>
      <c r="P61" s="250"/>
      <c r="Q61" s="250"/>
      <c r="R61" s="250"/>
      <c r="S61" s="250"/>
      <c r="T61" s="250"/>
      <c r="U61" s="250"/>
      <c r="V61" s="250"/>
      <c r="W61" s="250"/>
      <c r="X61" s="250"/>
      <c r="Y61" s="250"/>
      <c r="Z61" s="250"/>
    </row>
    <row r="62" spans="1:26" ht="14.25" customHeight="1" x14ac:dyDescent="0.25">
      <c r="A62" s="251"/>
      <c r="B62" s="251"/>
      <c r="C62" s="251"/>
      <c r="D62" s="251"/>
      <c r="E62" s="251"/>
      <c r="F62" s="250"/>
      <c r="G62" s="250"/>
      <c r="H62" s="250"/>
      <c r="I62" s="250"/>
      <c r="J62" s="250"/>
      <c r="K62" s="250"/>
      <c r="L62" s="250"/>
      <c r="M62" s="250"/>
      <c r="N62" s="250"/>
      <c r="O62" s="250"/>
      <c r="P62" s="250"/>
      <c r="Q62" s="250"/>
      <c r="R62" s="250"/>
      <c r="S62" s="250"/>
      <c r="T62" s="250"/>
      <c r="U62" s="250"/>
      <c r="V62" s="250"/>
      <c r="W62" s="250"/>
      <c r="X62" s="250"/>
      <c r="Y62" s="250"/>
      <c r="Z62" s="250"/>
    </row>
    <row r="63" spans="1:26" ht="14.25" customHeight="1" x14ac:dyDescent="0.25">
      <c r="A63" s="251"/>
      <c r="B63" s="251"/>
      <c r="C63" s="251"/>
      <c r="D63" s="251"/>
      <c r="E63" s="251"/>
      <c r="F63" s="250"/>
      <c r="G63" s="250"/>
      <c r="H63" s="250"/>
      <c r="I63" s="250"/>
      <c r="J63" s="250"/>
      <c r="K63" s="250"/>
      <c r="L63" s="250"/>
      <c r="M63" s="250"/>
      <c r="N63" s="250"/>
      <c r="O63" s="250"/>
      <c r="P63" s="250"/>
      <c r="Q63" s="250"/>
      <c r="R63" s="250"/>
      <c r="S63" s="250"/>
      <c r="T63" s="250"/>
      <c r="U63" s="250"/>
      <c r="V63" s="250"/>
      <c r="W63" s="250"/>
      <c r="X63" s="250"/>
      <c r="Y63" s="250"/>
      <c r="Z63" s="250"/>
    </row>
    <row r="64" spans="1:26" ht="14.25" customHeight="1" x14ac:dyDescent="0.25">
      <c r="A64" s="251"/>
      <c r="B64" s="251"/>
      <c r="C64" s="251"/>
      <c r="D64" s="251"/>
      <c r="E64" s="251"/>
      <c r="F64" s="250"/>
      <c r="G64" s="250"/>
      <c r="H64" s="250"/>
      <c r="I64" s="250"/>
      <c r="J64" s="250"/>
      <c r="K64" s="250"/>
      <c r="L64" s="250"/>
      <c r="M64" s="250"/>
      <c r="N64" s="250"/>
      <c r="O64" s="250"/>
      <c r="P64" s="250"/>
      <c r="Q64" s="250"/>
      <c r="R64" s="250"/>
      <c r="S64" s="250"/>
      <c r="T64" s="250"/>
      <c r="U64" s="250"/>
      <c r="V64" s="250"/>
      <c r="W64" s="250"/>
      <c r="X64" s="250"/>
      <c r="Y64" s="250"/>
      <c r="Z64" s="250"/>
    </row>
    <row r="65" spans="1:26" ht="14.25" customHeight="1" x14ac:dyDescent="0.25">
      <c r="A65" s="251"/>
      <c r="B65" s="251"/>
      <c r="C65" s="251"/>
      <c r="D65" s="251"/>
      <c r="E65" s="251"/>
      <c r="F65" s="250"/>
      <c r="G65" s="250"/>
      <c r="H65" s="250"/>
      <c r="I65" s="250"/>
      <c r="J65" s="250"/>
      <c r="K65" s="250"/>
      <c r="L65" s="250"/>
      <c r="M65" s="250"/>
      <c r="N65" s="250"/>
      <c r="O65" s="250"/>
      <c r="P65" s="250"/>
      <c r="Q65" s="250"/>
      <c r="R65" s="250"/>
      <c r="S65" s="250"/>
      <c r="T65" s="250"/>
      <c r="U65" s="250"/>
      <c r="V65" s="250"/>
      <c r="W65" s="250"/>
      <c r="X65" s="250"/>
      <c r="Y65" s="250"/>
      <c r="Z65" s="250"/>
    </row>
    <row r="66" spans="1:26" ht="14.25" customHeight="1" x14ac:dyDescent="0.25">
      <c r="A66" s="251"/>
      <c r="B66" s="251"/>
      <c r="C66" s="251"/>
      <c r="D66" s="251"/>
      <c r="E66" s="251"/>
      <c r="F66" s="250"/>
      <c r="G66" s="250"/>
      <c r="H66" s="250"/>
      <c r="I66" s="250"/>
      <c r="J66" s="250"/>
      <c r="K66" s="250"/>
      <c r="L66" s="250"/>
      <c r="M66" s="250"/>
      <c r="N66" s="250"/>
      <c r="O66" s="250"/>
      <c r="P66" s="250"/>
      <c r="Q66" s="250"/>
      <c r="R66" s="250"/>
      <c r="S66" s="250"/>
      <c r="T66" s="250"/>
      <c r="U66" s="250"/>
      <c r="V66" s="250"/>
      <c r="W66" s="250"/>
      <c r="X66" s="250"/>
      <c r="Y66" s="250"/>
      <c r="Z66" s="250"/>
    </row>
    <row r="67" spans="1:26" ht="14.25" customHeight="1" x14ac:dyDescent="0.25">
      <c r="A67" s="251"/>
      <c r="B67" s="251"/>
      <c r="C67" s="251"/>
      <c r="D67" s="251"/>
      <c r="E67" s="251"/>
      <c r="F67" s="250"/>
      <c r="G67" s="250"/>
      <c r="H67" s="250"/>
      <c r="I67" s="250"/>
      <c r="J67" s="250"/>
      <c r="K67" s="250"/>
      <c r="L67" s="250"/>
      <c r="M67" s="250"/>
      <c r="N67" s="250"/>
      <c r="O67" s="250"/>
      <c r="P67" s="250"/>
      <c r="Q67" s="250"/>
      <c r="R67" s="250"/>
      <c r="S67" s="250"/>
      <c r="T67" s="250"/>
      <c r="U67" s="250"/>
      <c r="V67" s="250"/>
      <c r="W67" s="250"/>
      <c r="X67" s="250"/>
      <c r="Y67" s="250"/>
      <c r="Z67" s="250"/>
    </row>
    <row r="68" spans="1:26" ht="14.25" customHeight="1" x14ac:dyDescent="0.25">
      <c r="A68" s="251"/>
      <c r="B68" s="251"/>
      <c r="C68" s="251"/>
      <c r="D68" s="251"/>
      <c r="E68" s="251"/>
      <c r="F68" s="250"/>
      <c r="G68" s="250"/>
      <c r="H68" s="250"/>
      <c r="I68" s="250"/>
      <c r="J68" s="250"/>
      <c r="K68" s="250"/>
      <c r="L68" s="250"/>
      <c r="M68" s="250"/>
      <c r="N68" s="250"/>
      <c r="O68" s="250"/>
      <c r="P68" s="250"/>
      <c r="Q68" s="250"/>
      <c r="R68" s="250"/>
      <c r="S68" s="250"/>
      <c r="T68" s="250"/>
      <c r="U68" s="250"/>
      <c r="V68" s="250"/>
      <c r="W68" s="250"/>
      <c r="X68" s="250"/>
      <c r="Y68" s="250"/>
      <c r="Z68" s="250"/>
    </row>
    <row r="69" spans="1:26" ht="14.25" customHeight="1" x14ac:dyDescent="0.25">
      <c r="A69" s="251"/>
      <c r="B69" s="251"/>
      <c r="C69" s="251"/>
      <c r="D69" s="251"/>
      <c r="E69" s="251"/>
      <c r="F69" s="250"/>
      <c r="G69" s="250"/>
      <c r="H69" s="250"/>
      <c r="I69" s="250"/>
      <c r="J69" s="250"/>
      <c r="K69" s="250"/>
      <c r="L69" s="250"/>
      <c r="M69" s="250"/>
      <c r="N69" s="250"/>
      <c r="O69" s="250"/>
      <c r="P69" s="250"/>
      <c r="Q69" s="250"/>
      <c r="R69" s="250"/>
      <c r="S69" s="250"/>
      <c r="T69" s="250"/>
      <c r="U69" s="250"/>
      <c r="V69" s="250"/>
      <c r="W69" s="250"/>
      <c r="X69" s="250"/>
      <c r="Y69" s="250"/>
      <c r="Z69" s="250"/>
    </row>
    <row r="70" spans="1:26" ht="14.25" customHeight="1" x14ac:dyDescent="0.25">
      <c r="A70" s="251"/>
      <c r="B70" s="251"/>
      <c r="C70" s="251"/>
      <c r="D70" s="251"/>
      <c r="E70" s="251"/>
      <c r="F70" s="250"/>
      <c r="G70" s="250"/>
      <c r="H70" s="250"/>
      <c r="I70" s="250"/>
      <c r="J70" s="250"/>
      <c r="K70" s="250"/>
      <c r="L70" s="250"/>
      <c r="M70" s="250"/>
      <c r="N70" s="250"/>
      <c r="O70" s="250"/>
      <c r="P70" s="250"/>
      <c r="Q70" s="250"/>
      <c r="R70" s="250"/>
      <c r="S70" s="250"/>
      <c r="T70" s="250"/>
      <c r="U70" s="250"/>
      <c r="V70" s="250"/>
      <c r="W70" s="250"/>
      <c r="X70" s="250"/>
      <c r="Y70" s="250"/>
      <c r="Z70" s="250"/>
    </row>
    <row r="71" spans="1:26" ht="14.25" customHeight="1" x14ac:dyDescent="0.25">
      <c r="A71" s="251"/>
      <c r="B71" s="251"/>
      <c r="C71" s="251"/>
      <c r="D71" s="251"/>
      <c r="E71" s="251"/>
      <c r="F71" s="250"/>
      <c r="G71" s="250"/>
      <c r="H71" s="250"/>
      <c r="I71" s="250"/>
      <c r="J71" s="250"/>
      <c r="K71" s="250"/>
      <c r="L71" s="250"/>
      <c r="M71" s="250"/>
      <c r="N71" s="250"/>
      <c r="O71" s="250"/>
      <c r="P71" s="250"/>
      <c r="Q71" s="250"/>
      <c r="R71" s="250"/>
      <c r="S71" s="250"/>
      <c r="T71" s="250"/>
      <c r="U71" s="250"/>
      <c r="V71" s="250"/>
      <c r="W71" s="250"/>
      <c r="X71" s="250"/>
      <c r="Y71" s="250"/>
      <c r="Z71" s="250"/>
    </row>
    <row r="72" spans="1:26" ht="14.25" customHeight="1" x14ac:dyDescent="0.25">
      <c r="A72" s="251"/>
      <c r="B72" s="251"/>
      <c r="C72" s="251"/>
      <c r="D72" s="251"/>
      <c r="E72" s="251"/>
      <c r="F72" s="250"/>
      <c r="G72" s="250"/>
      <c r="H72" s="250"/>
      <c r="I72" s="250"/>
      <c r="J72" s="250"/>
      <c r="K72" s="250"/>
      <c r="L72" s="250"/>
      <c r="M72" s="250"/>
      <c r="N72" s="250"/>
      <c r="O72" s="250"/>
      <c r="P72" s="250"/>
      <c r="Q72" s="250"/>
      <c r="R72" s="250"/>
      <c r="S72" s="250"/>
      <c r="T72" s="250"/>
      <c r="U72" s="250"/>
      <c r="V72" s="250"/>
      <c r="W72" s="250"/>
      <c r="X72" s="250"/>
      <c r="Y72" s="250"/>
      <c r="Z72" s="250"/>
    </row>
    <row r="73" spans="1:26" ht="14.25" customHeight="1" x14ac:dyDescent="0.25">
      <c r="A73" s="251"/>
      <c r="B73" s="251"/>
      <c r="C73" s="251"/>
      <c r="D73" s="251"/>
      <c r="E73" s="251"/>
      <c r="F73" s="250"/>
      <c r="G73" s="250"/>
      <c r="H73" s="250"/>
      <c r="I73" s="250"/>
      <c r="J73" s="250"/>
      <c r="K73" s="250"/>
      <c r="L73" s="250"/>
      <c r="M73" s="250"/>
      <c r="N73" s="250"/>
      <c r="O73" s="250"/>
      <c r="P73" s="250"/>
      <c r="Q73" s="250"/>
      <c r="R73" s="250"/>
      <c r="S73" s="250"/>
      <c r="T73" s="250"/>
      <c r="U73" s="250"/>
      <c r="V73" s="250"/>
      <c r="W73" s="250"/>
      <c r="X73" s="250"/>
      <c r="Y73" s="250"/>
      <c r="Z73" s="250"/>
    </row>
    <row r="74" spans="1:26" ht="14.25" customHeight="1" x14ac:dyDescent="0.25">
      <c r="A74" s="251"/>
      <c r="B74" s="251"/>
      <c r="C74" s="251"/>
      <c r="D74" s="251"/>
      <c r="E74" s="251"/>
      <c r="F74" s="250"/>
      <c r="G74" s="250"/>
      <c r="H74" s="250"/>
      <c r="I74" s="250"/>
      <c r="J74" s="250"/>
      <c r="K74" s="250"/>
      <c r="L74" s="250"/>
      <c r="M74" s="250"/>
      <c r="N74" s="250"/>
      <c r="O74" s="250"/>
      <c r="P74" s="250"/>
      <c r="Q74" s="250"/>
      <c r="R74" s="250"/>
      <c r="S74" s="250"/>
      <c r="T74" s="250"/>
      <c r="U74" s="250"/>
      <c r="V74" s="250"/>
      <c r="W74" s="250"/>
      <c r="X74" s="250"/>
      <c r="Y74" s="250"/>
      <c r="Z74" s="250"/>
    </row>
    <row r="75" spans="1:26" ht="14.25" customHeight="1" x14ac:dyDescent="0.25">
      <c r="A75" s="251"/>
      <c r="B75" s="251"/>
      <c r="C75" s="251"/>
      <c r="D75" s="251"/>
      <c r="E75" s="251"/>
      <c r="F75" s="250"/>
      <c r="G75" s="250"/>
      <c r="H75" s="250"/>
      <c r="I75" s="250"/>
      <c r="J75" s="250"/>
      <c r="K75" s="250"/>
      <c r="L75" s="250"/>
      <c r="M75" s="250"/>
      <c r="N75" s="250"/>
      <c r="O75" s="250"/>
      <c r="P75" s="250"/>
      <c r="Q75" s="250"/>
      <c r="R75" s="250"/>
      <c r="S75" s="250"/>
      <c r="T75" s="250"/>
      <c r="U75" s="250"/>
      <c r="V75" s="250"/>
      <c r="W75" s="250"/>
      <c r="X75" s="250"/>
      <c r="Y75" s="250"/>
      <c r="Z75" s="250"/>
    </row>
    <row r="76" spans="1:26" ht="14.25" customHeight="1" x14ac:dyDescent="0.25">
      <c r="A76" s="251"/>
      <c r="B76" s="251"/>
      <c r="C76" s="251"/>
      <c r="D76" s="251"/>
      <c r="E76" s="251"/>
      <c r="F76" s="250"/>
      <c r="G76" s="250"/>
      <c r="H76" s="250"/>
      <c r="I76" s="250"/>
      <c r="J76" s="250"/>
      <c r="K76" s="250"/>
      <c r="L76" s="250"/>
      <c r="M76" s="250"/>
      <c r="N76" s="250"/>
      <c r="O76" s="250"/>
      <c r="P76" s="250"/>
      <c r="Q76" s="250"/>
      <c r="R76" s="250"/>
      <c r="S76" s="250"/>
      <c r="T76" s="250"/>
      <c r="U76" s="250"/>
      <c r="V76" s="250"/>
      <c r="W76" s="250"/>
      <c r="X76" s="250"/>
      <c r="Y76" s="250"/>
      <c r="Z76" s="250"/>
    </row>
    <row r="77" spans="1:26" ht="14.25" customHeight="1" x14ac:dyDescent="0.25">
      <c r="A77" s="251"/>
      <c r="B77" s="251"/>
      <c r="C77" s="251"/>
      <c r="D77" s="251"/>
      <c r="E77" s="251"/>
      <c r="F77" s="250"/>
      <c r="G77" s="250"/>
      <c r="H77" s="250"/>
      <c r="I77" s="250"/>
      <c r="J77" s="250"/>
      <c r="K77" s="250"/>
      <c r="L77" s="250"/>
      <c r="M77" s="250"/>
      <c r="N77" s="250"/>
      <c r="O77" s="250"/>
      <c r="P77" s="250"/>
      <c r="Q77" s="250"/>
      <c r="R77" s="250"/>
      <c r="S77" s="250"/>
      <c r="T77" s="250"/>
      <c r="U77" s="250"/>
      <c r="V77" s="250"/>
      <c r="W77" s="250"/>
      <c r="X77" s="250"/>
      <c r="Y77" s="250"/>
      <c r="Z77" s="250"/>
    </row>
    <row r="78" spans="1:26" ht="14.25" customHeight="1" x14ac:dyDescent="0.25">
      <c r="A78" s="251"/>
      <c r="B78" s="251"/>
      <c r="C78" s="251"/>
      <c r="D78" s="251"/>
      <c r="E78" s="251"/>
      <c r="F78" s="250"/>
      <c r="G78" s="250"/>
      <c r="H78" s="250"/>
      <c r="I78" s="250"/>
      <c r="J78" s="250"/>
      <c r="K78" s="250"/>
      <c r="L78" s="250"/>
      <c r="M78" s="250"/>
      <c r="N78" s="250"/>
      <c r="O78" s="250"/>
      <c r="P78" s="250"/>
      <c r="Q78" s="250"/>
      <c r="R78" s="250"/>
      <c r="S78" s="250"/>
      <c r="T78" s="250"/>
      <c r="U78" s="250"/>
      <c r="V78" s="250"/>
      <c r="W78" s="250"/>
      <c r="X78" s="250"/>
      <c r="Y78" s="250"/>
      <c r="Z78" s="250"/>
    </row>
    <row r="79" spans="1:26" ht="14.25" customHeight="1" x14ac:dyDescent="0.25">
      <c r="A79" s="251"/>
      <c r="B79" s="251"/>
      <c r="C79" s="251"/>
      <c r="D79" s="251"/>
      <c r="E79" s="251"/>
      <c r="F79" s="250"/>
      <c r="G79" s="250"/>
      <c r="H79" s="250"/>
      <c r="I79" s="250"/>
      <c r="J79" s="250"/>
      <c r="K79" s="250"/>
      <c r="L79" s="250"/>
      <c r="M79" s="250"/>
      <c r="N79" s="250"/>
      <c r="O79" s="250"/>
      <c r="P79" s="250"/>
      <c r="Q79" s="250"/>
      <c r="R79" s="250"/>
      <c r="S79" s="250"/>
      <c r="T79" s="250"/>
      <c r="U79" s="250"/>
      <c r="V79" s="250"/>
      <c r="W79" s="250"/>
      <c r="X79" s="250"/>
      <c r="Y79" s="250"/>
      <c r="Z79" s="250"/>
    </row>
    <row r="80" spans="1:26" ht="14.25" customHeight="1" x14ac:dyDescent="0.25">
      <c r="A80" s="251"/>
      <c r="B80" s="251"/>
      <c r="C80" s="251"/>
      <c r="D80" s="251"/>
      <c r="E80" s="251"/>
      <c r="F80" s="250"/>
      <c r="G80" s="250"/>
      <c r="H80" s="250"/>
      <c r="I80" s="250"/>
      <c r="J80" s="250"/>
      <c r="K80" s="250"/>
      <c r="L80" s="250"/>
      <c r="M80" s="250"/>
      <c r="N80" s="250"/>
      <c r="O80" s="250"/>
      <c r="P80" s="250"/>
      <c r="Q80" s="250"/>
      <c r="R80" s="250"/>
      <c r="S80" s="250"/>
      <c r="T80" s="250"/>
      <c r="U80" s="250"/>
      <c r="V80" s="250"/>
      <c r="W80" s="250"/>
      <c r="X80" s="250"/>
      <c r="Y80" s="250"/>
      <c r="Z80" s="250"/>
    </row>
    <row r="81" spans="1:26" ht="14.25" customHeight="1" x14ac:dyDescent="0.25">
      <c r="A81" s="251"/>
      <c r="B81" s="251"/>
      <c r="C81" s="251"/>
      <c r="D81" s="251"/>
      <c r="E81" s="251"/>
      <c r="F81" s="250"/>
      <c r="G81" s="250"/>
      <c r="H81" s="250"/>
      <c r="I81" s="250"/>
      <c r="J81" s="250"/>
      <c r="K81" s="250"/>
      <c r="L81" s="250"/>
      <c r="M81" s="250"/>
      <c r="N81" s="250"/>
      <c r="O81" s="250"/>
      <c r="P81" s="250"/>
      <c r="Q81" s="250"/>
      <c r="R81" s="250"/>
      <c r="S81" s="250"/>
      <c r="T81" s="250"/>
      <c r="U81" s="250"/>
      <c r="V81" s="250"/>
      <c r="W81" s="250"/>
      <c r="X81" s="250"/>
      <c r="Y81" s="250"/>
      <c r="Z81" s="250"/>
    </row>
    <row r="82" spans="1:26" ht="14.25" customHeight="1" x14ac:dyDescent="0.25">
      <c r="A82" s="251"/>
      <c r="B82" s="251"/>
      <c r="C82" s="251"/>
      <c r="D82" s="251"/>
      <c r="E82" s="251"/>
      <c r="F82" s="250"/>
      <c r="G82" s="250"/>
      <c r="H82" s="250"/>
      <c r="I82" s="250"/>
      <c r="J82" s="250"/>
      <c r="K82" s="250"/>
      <c r="L82" s="250"/>
      <c r="M82" s="250"/>
      <c r="N82" s="250"/>
      <c r="O82" s="250"/>
      <c r="P82" s="250"/>
      <c r="Q82" s="250"/>
      <c r="R82" s="250"/>
      <c r="S82" s="250"/>
      <c r="T82" s="250"/>
      <c r="U82" s="250"/>
      <c r="V82" s="250"/>
      <c r="W82" s="250"/>
      <c r="X82" s="250"/>
      <c r="Y82" s="250"/>
      <c r="Z82" s="250"/>
    </row>
    <row r="83" spans="1:26" ht="14.25" customHeight="1" x14ac:dyDescent="0.25">
      <c r="A83" s="251"/>
      <c r="B83" s="251"/>
      <c r="C83" s="251"/>
      <c r="D83" s="251"/>
      <c r="E83" s="251"/>
      <c r="F83" s="250"/>
      <c r="G83" s="250"/>
      <c r="H83" s="250"/>
      <c r="I83" s="250"/>
      <c r="J83" s="250"/>
      <c r="K83" s="250"/>
      <c r="L83" s="250"/>
      <c r="M83" s="250"/>
      <c r="N83" s="250"/>
      <c r="O83" s="250"/>
      <c r="P83" s="250"/>
      <c r="Q83" s="250"/>
      <c r="R83" s="250"/>
      <c r="S83" s="250"/>
      <c r="T83" s="250"/>
      <c r="U83" s="250"/>
      <c r="V83" s="250"/>
      <c r="W83" s="250"/>
      <c r="X83" s="250"/>
      <c r="Y83" s="250"/>
      <c r="Z83" s="250"/>
    </row>
    <row r="84" spans="1:26" ht="14.25" customHeight="1" x14ac:dyDescent="0.25">
      <c r="A84" s="251"/>
      <c r="B84" s="251"/>
      <c r="C84" s="251"/>
      <c r="D84" s="251"/>
      <c r="E84" s="251"/>
      <c r="F84" s="250"/>
      <c r="G84" s="250"/>
      <c r="H84" s="250"/>
      <c r="I84" s="250"/>
      <c r="J84" s="250"/>
      <c r="K84" s="250"/>
      <c r="L84" s="250"/>
      <c r="M84" s="250"/>
      <c r="N84" s="250"/>
      <c r="O84" s="250"/>
      <c r="P84" s="250"/>
      <c r="Q84" s="250"/>
      <c r="R84" s="250"/>
      <c r="S84" s="250"/>
      <c r="T84" s="250"/>
      <c r="U84" s="250"/>
      <c r="V84" s="250"/>
      <c r="W84" s="250"/>
      <c r="X84" s="250"/>
      <c r="Y84" s="250"/>
      <c r="Z84" s="250"/>
    </row>
    <row r="85" spans="1:26" ht="14.25" customHeight="1" x14ac:dyDescent="0.25">
      <c r="A85" s="251"/>
      <c r="B85" s="251"/>
      <c r="C85" s="251"/>
      <c r="D85" s="251"/>
      <c r="E85" s="251"/>
      <c r="F85" s="250"/>
      <c r="G85" s="250"/>
      <c r="H85" s="250"/>
      <c r="I85" s="250"/>
      <c r="J85" s="250"/>
      <c r="K85" s="250"/>
      <c r="L85" s="250"/>
      <c r="M85" s="250"/>
      <c r="N85" s="250"/>
      <c r="O85" s="250"/>
      <c r="P85" s="250"/>
      <c r="Q85" s="250"/>
      <c r="R85" s="250"/>
      <c r="S85" s="250"/>
      <c r="T85" s="250"/>
      <c r="U85" s="250"/>
      <c r="V85" s="250"/>
      <c r="W85" s="250"/>
      <c r="X85" s="250"/>
      <c r="Y85" s="250"/>
      <c r="Z85" s="250"/>
    </row>
    <row r="86" spans="1:26" ht="14.25" customHeight="1" x14ac:dyDescent="0.25">
      <c r="A86" s="251"/>
      <c r="B86" s="251"/>
      <c r="C86" s="251"/>
      <c r="D86" s="251"/>
      <c r="E86" s="251"/>
      <c r="F86" s="250"/>
      <c r="G86" s="250"/>
      <c r="H86" s="250"/>
      <c r="I86" s="250"/>
      <c r="J86" s="250"/>
      <c r="K86" s="250"/>
      <c r="L86" s="250"/>
      <c r="M86" s="250"/>
      <c r="N86" s="250"/>
      <c r="O86" s="250"/>
      <c r="P86" s="250"/>
      <c r="Q86" s="250"/>
      <c r="R86" s="250"/>
      <c r="S86" s="250"/>
      <c r="T86" s="250"/>
      <c r="U86" s="250"/>
      <c r="V86" s="250"/>
      <c r="W86" s="250"/>
      <c r="X86" s="250"/>
      <c r="Y86" s="250"/>
      <c r="Z86" s="250"/>
    </row>
    <row r="87" spans="1:26" ht="14.25" customHeight="1" x14ac:dyDescent="0.25">
      <c r="A87" s="251"/>
      <c r="B87" s="251"/>
      <c r="C87" s="251"/>
      <c r="D87" s="251"/>
      <c r="E87" s="251"/>
      <c r="F87" s="250"/>
      <c r="G87" s="250"/>
      <c r="H87" s="250"/>
      <c r="I87" s="250"/>
      <c r="J87" s="250"/>
      <c r="K87" s="250"/>
      <c r="L87" s="250"/>
      <c r="M87" s="250"/>
      <c r="N87" s="250"/>
      <c r="O87" s="250"/>
      <c r="P87" s="250"/>
      <c r="Q87" s="250"/>
      <c r="R87" s="250"/>
      <c r="S87" s="250"/>
      <c r="T87" s="250"/>
      <c r="U87" s="250"/>
      <c r="V87" s="250"/>
      <c r="W87" s="250"/>
      <c r="X87" s="250"/>
      <c r="Y87" s="250"/>
      <c r="Z87" s="250"/>
    </row>
    <row r="88" spans="1:26" ht="9" customHeight="1" x14ac:dyDescent="0.25">
      <c r="A88" s="962"/>
      <c r="B88" s="782"/>
      <c r="C88" s="782"/>
      <c r="D88" s="782"/>
      <c r="E88" s="895"/>
      <c r="F88" s="250"/>
      <c r="G88" s="250"/>
      <c r="H88" s="250"/>
      <c r="I88" s="250"/>
      <c r="J88" s="250"/>
      <c r="K88" s="250"/>
      <c r="L88" s="250"/>
      <c r="M88" s="250"/>
      <c r="N88" s="250"/>
      <c r="O88" s="250"/>
      <c r="P88" s="250"/>
      <c r="Q88" s="250"/>
      <c r="R88" s="250"/>
      <c r="S88" s="250"/>
      <c r="T88" s="250"/>
      <c r="U88" s="250"/>
      <c r="V88" s="250"/>
      <c r="W88" s="250"/>
      <c r="X88" s="250"/>
      <c r="Y88" s="250"/>
      <c r="Z88" s="250"/>
    </row>
    <row r="89" spans="1:26" ht="14.25" customHeight="1" x14ac:dyDescent="0.25">
      <c r="A89" s="956" t="s">
        <v>79</v>
      </c>
      <c r="B89" s="782"/>
      <c r="C89" s="782"/>
      <c r="D89" s="782"/>
      <c r="E89" s="895"/>
      <c r="F89" s="250"/>
      <c r="G89" s="250"/>
      <c r="H89" s="250"/>
      <c r="I89" s="250"/>
      <c r="J89" s="250"/>
      <c r="K89" s="250"/>
      <c r="L89" s="250"/>
      <c r="M89" s="250"/>
      <c r="N89" s="250"/>
      <c r="O89" s="250"/>
      <c r="P89" s="250"/>
      <c r="Q89" s="250"/>
      <c r="R89" s="250"/>
      <c r="S89" s="250"/>
      <c r="T89" s="250"/>
      <c r="U89" s="250"/>
      <c r="V89" s="250"/>
      <c r="W89" s="250"/>
      <c r="X89" s="250"/>
      <c r="Y89" s="250"/>
      <c r="Z89" s="250"/>
    </row>
    <row r="90" spans="1:26" ht="41.25" customHeight="1" x14ac:dyDescent="0.25">
      <c r="A90" s="957"/>
      <c r="B90" s="818"/>
      <c r="C90" s="818"/>
      <c r="D90" s="818"/>
      <c r="E90" s="849"/>
      <c r="F90" s="250"/>
      <c r="G90" s="250"/>
      <c r="H90" s="250"/>
      <c r="I90" s="250"/>
      <c r="J90" s="250"/>
      <c r="K90" s="250"/>
      <c r="L90" s="250"/>
      <c r="M90" s="250"/>
      <c r="N90" s="250"/>
      <c r="O90" s="250"/>
      <c r="P90" s="250"/>
      <c r="Q90" s="250"/>
      <c r="R90" s="250"/>
      <c r="S90" s="250"/>
      <c r="T90" s="250"/>
      <c r="U90" s="250"/>
      <c r="V90" s="250"/>
      <c r="W90" s="250"/>
      <c r="X90" s="250"/>
      <c r="Y90" s="250"/>
      <c r="Z90" s="250"/>
    </row>
    <row r="91" spans="1:26" ht="14.25" customHeight="1" x14ac:dyDescent="0.25">
      <c r="A91" s="252"/>
      <c r="B91" s="252"/>
      <c r="C91" s="252"/>
      <c r="D91" s="252"/>
      <c r="E91" s="253"/>
      <c r="F91" s="250"/>
      <c r="G91" s="250"/>
      <c r="H91" s="250"/>
      <c r="I91" s="250"/>
      <c r="J91" s="250"/>
      <c r="K91" s="250"/>
      <c r="L91" s="250"/>
      <c r="M91" s="250"/>
      <c r="N91" s="250"/>
      <c r="O91" s="250"/>
      <c r="P91" s="250"/>
      <c r="Q91" s="250"/>
      <c r="R91" s="250"/>
      <c r="S91" s="250"/>
      <c r="T91" s="250"/>
      <c r="U91" s="250"/>
      <c r="V91" s="250"/>
      <c r="W91" s="250"/>
      <c r="X91" s="250"/>
      <c r="Y91" s="250"/>
      <c r="Z91" s="250"/>
    </row>
    <row r="92" spans="1:26" ht="14.25" customHeight="1" x14ac:dyDescent="0.25">
      <c r="A92" s="252"/>
      <c r="B92" s="252"/>
      <c r="C92" s="252"/>
      <c r="D92" s="252"/>
      <c r="E92" s="253"/>
      <c r="F92" s="250"/>
      <c r="G92" s="250"/>
      <c r="H92" s="250"/>
      <c r="I92" s="250"/>
      <c r="J92" s="250"/>
      <c r="K92" s="250"/>
      <c r="L92" s="250"/>
      <c r="M92" s="250"/>
      <c r="N92" s="250"/>
      <c r="O92" s="250"/>
      <c r="P92" s="250"/>
      <c r="Q92" s="250"/>
      <c r="R92" s="250"/>
      <c r="S92" s="250"/>
      <c r="T92" s="250"/>
      <c r="U92" s="250"/>
      <c r="V92" s="250"/>
      <c r="W92" s="250"/>
      <c r="X92" s="250"/>
      <c r="Y92" s="250"/>
      <c r="Z92" s="250"/>
    </row>
    <row r="93" spans="1:26" ht="14.25" customHeight="1" x14ac:dyDescent="0.25">
      <c r="A93" s="252"/>
      <c r="B93" s="252"/>
      <c r="C93" s="252"/>
      <c r="D93" s="252"/>
      <c r="E93" s="253"/>
      <c r="F93" s="250"/>
      <c r="G93" s="250"/>
      <c r="H93" s="250"/>
      <c r="I93" s="250"/>
      <c r="J93" s="250"/>
      <c r="K93" s="250"/>
      <c r="L93" s="250"/>
      <c r="M93" s="250"/>
      <c r="N93" s="250"/>
      <c r="O93" s="250"/>
      <c r="P93" s="250"/>
      <c r="Q93" s="250"/>
      <c r="R93" s="250"/>
      <c r="S93" s="250"/>
      <c r="T93" s="250"/>
      <c r="U93" s="250"/>
      <c r="V93" s="250"/>
      <c r="W93" s="250"/>
      <c r="X93" s="250"/>
      <c r="Y93" s="250"/>
      <c r="Z93" s="250"/>
    </row>
    <row r="94" spans="1:26" ht="14.25" customHeight="1" x14ac:dyDescent="0.25">
      <c r="A94" s="252"/>
      <c r="B94" s="252"/>
      <c r="C94" s="252"/>
      <c r="D94" s="252"/>
      <c r="E94" s="253"/>
      <c r="F94" s="250"/>
      <c r="G94" s="250"/>
      <c r="H94" s="250"/>
      <c r="I94" s="250"/>
      <c r="J94" s="250"/>
      <c r="K94" s="250"/>
      <c r="L94" s="250"/>
      <c r="M94" s="250"/>
      <c r="N94" s="250"/>
      <c r="O94" s="250"/>
      <c r="P94" s="250"/>
      <c r="Q94" s="250"/>
      <c r="R94" s="250"/>
      <c r="S94" s="250"/>
      <c r="T94" s="250"/>
      <c r="U94" s="250"/>
      <c r="V94" s="250"/>
      <c r="W94" s="250"/>
      <c r="X94" s="250"/>
      <c r="Y94" s="250"/>
      <c r="Z94" s="250"/>
    </row>
    <row r="95" spans="1:26" ht="14.25" customHeight="1" x14ac:dyDescent="0.25">
      <c r="A95" s="252"/>
      <c r="B95" s="252"/>
      <c r="C95" s="252"/>
      <c r="D95" s="252"/>
      <c r="E95" s="253"/>
      <c r="F95" s="250"/>
      <c r="G95" s="250"/>
      <c r="H95" s="250"/>
      <c r="I95" s="250"/>
      <c r="J95" s="250"/>
      <c r="K95" s="250"/>
      <c r="L95" s="250"/>
      <c r="M95" s="250"/>
      <c r="N95" s="250"/>
      <c r="O95" s="250"/>
      <c r="P95" s="250"/>
      <c r="Q95" s="250"/>
      <c r="R95" s="250"/>
      <c r="S95" s="250"/>
      <c r="T95" s="250"/>
      <c r="U95" s="250"/>
      <c r="V95" s="250"/>
      <c r="W95" s="250"/>
      <c r="X95" s="250"/>
      <c r="Y95" s="250"/>
      <c r="Z95" s="250"/>
    </row>
    <row r="96" spans="1:26" ht="14.25" customHeight="1" x14ac:dyDescent="0.25">
      <c r="A96" s="252"/>
      <c r="B96" s="252"/>
      <c r="C96" s="252"/>
      <c r="D96" s="252"/>
      <c r="E96" s="253"/>
      <c r="F96" s="250"/>
      <c r="G96" s="250"/>
      <c r="H96" s="250"/>
      <c r="I96" s="250"/>
      <c r="J96" s="250"/>
      <c r="K96" s="250"/>
      <c r="L96" s="250"/>
      <c r="M96" s="250"/>
      <c r="N96" s="250"/>
      <c r="O96" s="250"/>
      <c r="P96" s="250"/>
      <c r="Q96" s="250"/>
      <c r="R96" s="250"/>
      <c r="S96" s="250"/>
      <c r="T96" s="250"/>
      <c r="U96" s="250"/>
      <c r="V96" s="250"/>
      <c r="W96" s="250"/>
      <c r="X96" s="250"/>
      <c r="Y96" s="250"/>
      <c r="Z96" s="250"/>
    </row>
    <row r="97" spans="1:26" ht="14.25" customHeight="1" x14ac:dyDescent="0.25">
      <c r="A97" s="252"/>
      <c r="B97" s="252"/>
      <c r="C97" s="252"/>
      <c r="D97" s="252"/>
      <c r="E97" s="253"/>
      <c r="F97" s="250"/>
      <c r="G97" s="250"/>
      <c r="H97" s="250"/>
      <c r="I97" s="250"/>
      <c r="J97" s="250"/>
      <c r="K97" s="250"/>
      <c r="L97" s="250"/>
      <c r="M97" s="250"/>
      <c r="N97" s="250"/>
      <c r="O97" s="250"/>
      <c r="P97" s="250"/>
      <c r="Q97" s="250"/>
      <c r="R97" s="250"/>
      <c r="S97" s="250"/>
      <c r="T97" s="250"/>
      <c r="U97" s="250"/>
      <c r="V97" s="250"/>
      <c r="W97" s="250"/>
      <c r="X97" s="250"/>
      <c r="Y97" s="250"/>
      <c r="Z97" s="250"/>
    </row>
    <row r="98" spans="1:26" ht="14.25" customHeight="1" x14ac:dyDescent="0.25">
      <c r="A98" s="252"/>
      <c r="B98" s="252"/>
      <c r="C98" s="252"/>
      <c r="D98" s="252"/>
      <c r="E98" s="253"/>
      <c r="F98" s="250"/>
      <c r="G98" s="250"/>
      <c r="H98" s="250"/>
      <c r="I98" s="250"/>
      <c r="J98" s="250"/>
      <c r="K98" s="250"/>
      <c r="L98" s="250"/>
      <c r="M98" s="250"/>
      <c r="N98" s="250"/>
      <c r="O98" s="250"/>
      <c r="P98" s="250"/>
      <c r="Q98" s="250"/>
      <c r="R98" s="250"/>
      <c r="S98" s="250"/>
      <c r="T98" s="250"/>
      <c r="U98" s="250"/>
      <c r="V98" s="250"/>
      <c r="W98" s="250"/>
      <c r="X98" s="250"/>
      <c r="Y98" s="250"/>
      <c r="Z98" s="250"/>
    </row>
    <row r="99" spans="1:26" ht="14.25" customHeight="1" x14ac:dyDescent="0.25">
      <c r="A99" s="252"/>
      <c r="B99" s="252"/>
      <c r="C99" s="252"/>
      <c r="D99" s="252"/>
      <c r="E99" s="253"/>
      <c r="F99" s="250"/>
      <c r="G99" s="250"/>
      <c r="H99" s="250"/>
      <c r="I99" s="250"/>
      <c r="J99" s="250"/>
      <c r="K99" s="250"/>
      <c r="L99" s="250"/>
      <c r="M99" s="250"/>
      <c r="N99" s="250"/>
      <c r="O99" s="250"/>
      <c r="P99" s="250"/>
      <c r="Q99" s="250"/>
      <c r="R99" s="250"/>
      <c r="S99" s="250"/>
      <c r="T99" s="250"/>
      <c r="U99" s="250"/>
      <c r="V99" s="250"/>
      <c r="W99" s="250"/>
      <c r="X99" s="250"/>
      <c r="Y99" s="250"/>
      <c r="Z99" s="250"/>
    </row>
    <row r="100" spans="1:26" ht="14.25" customHeight="1" x14ac:dyDescent="0.25">
      <c r="A100" s="252"/>
      <c r="B100" s="252"/>
      <c r="C100" s="252"/>
      <c r="D100" s="252"/>
      <c r="E100" s="253"/>
      <c r="F100" s="250"/>
      <c r="G100" s="250"/>
      <c r="H100" s="250"/>
      <c r="I100" s="250"/>
      <c r="J100" s="250"/>
      <c r="K100" s="250"/>
      <c r="L100" s="250"/>
      <c r="M100" s="250"/>
      <c r="N100" s="250"/>
      <c r="O100" s="250"/>
      <c r="P100" s="250"/>
      <c r="Q100" s="250"/>
      <c r="R100" s="250"/>
      <c r="S100" s="250"/>
      <c r="T100" s="250"/>
      <c r="U100" s="250"/>
      <c r="V100" s="250"/>
      <c r="W100" s="250"/>
      <c r="X100" s="250"/>
      <c r="Y100" s="250"/>
      <c r="Z100" s="250"/>
    </row>
    <row r="101" spans="1:26" ht="14.25" customHeight="1" x14ac:dyDescent="0.25">
      <c r="A101" s="252"/>
      <c r="B101" s="252"/>
      <c r="C101" s="252"/>
      <c r="D101" s="252"/>
      <c r="E101" s="253"/>
      <c r="F101" s="250"/>
      <c r="G101" s="250"/>
      <c r="H101" s="250"/>
      <c r="I101" s="250"/>
      <c r="J101" s="250"/>
      <c r="K101" s="250"/>
      <c r="L101" s="250"/>
      <c r="M101" s="250"/>
      <c r="N101" s="250"/>
      <c r="O101" s="250"/>
      <c r="P101" s="250"/>
      <c r="Q101" s="250"/>
      <c r="R101" s="250"/>
      <c r="S101" s="250"/>
      <c r="T101" s="250"/>
      <c r="U101" s="250"/>
      <c r="V101" s="250"/>
      <c r="W101" s="250"/>
      <c r="X101" s="250"/>
      <c r="Y101" s="250"/>
      <c r="Z101" s="250"/>
    </row>
    <row r="102" spans="1:26" ht="14.25" customHeight="1" x14ac:dyDescent="0.25">
      <c r="A102" s="252"/>
      <c r="B102" s="252"/>
      <c r="C102" s="252"/>
      <c r="D102" s="252"/>
      <c r="E102" s="253"/>
      <c r="F102" s="250"/>
      <c r="G102" s="250"/>
      <c r="H102" s="250"/>
      <c r="I102" s="250"/>
      <c r="J102" s="250"/>
      <c r="K102" s="250"/>
      <c r="L102" s="250"/>
      <c r="M102" s="250"/>
      <c r="N102" s="250"/>
      <c r="O102" s="250"/>
      <c r="P102" s="250"/>
      <c r="Q102" s="250"/>
      <c r="R102" s="250"/>
      <c r="S102" s="250"/>
      <c r="T102" s="250"/>
      <c r="U102" s="250"/>
      <c r="V102" s="250"/>
      <c r="W102" s="250"/>
      <c r="X102" s="250"/>
      <c r="Y102" s="250"/>
      <c r="Z102" s="250"/>
    </row>
    <row r="103" spans="1:26" ht="14.25" customHeight="1" x14ac:dyDescent="0.25">
      <c r="A103" s="252"/>
      <c r="B103" s="252"/>
      <c r="C103" s="252"/>
      <c r="D103" s="252"/>
      <c r="E103" s="253"/>
      <c r="F103" s="250"/>
      <c r="G103" s="250"/>
      <c r="H103" s="250"/>
      <c r="I103" s="250"/>
      <c r="J103" s="250"/>
      <c r="K103" s="250"/>
      <c r="L103" s="250"/>
      <c r="M103" s="250"/>
      <c r="N103" s="250"/>
      <c r="O103" s="250"/>
      <c r="P103" s="250"/>
      <c r="Q103" s="250"/>
      <c r="R103" s="250"/>
      <c r="S103" s="250"/>
      <c r="T103" s="250"/>
      <c r="U103" s="250"/>
      <c r="V103" s="250"/>
      <c r="W103" s="250"/>
      <c r="X103" s="250"/>
      <c r="Y103" s="250"/>
      <c r="Z103" s="250"/>
    </row>
    <row r="104" spans="1:26" ht="14.25" customHeight="1" x14ac:dyDescent="0.25">
      <c r="A104" s="252"/>
      <c r="B104" s="252"/>
      <c r="C104" s="252"/>
      <c r="D104" s="252"/>
      <c r="E104" s="253"/>
      <c r="F104" s="250"/>
      <c r="G104" s="250"/>
      <c r="H104" s="250"/>
      <c r="I104" s="250"/>
      <c r="J104" s="250"/>
      <c r="K104" s="250"/>
      <c r="L104" s="250"/>
      <c r="M104" s="250"/>
      <c r="N104" s="250"/>
      <c r="O104" s="250"/>
      <c r="P104" s="250"/>
      <c r="Q104" s="250"/>
      <c r="R104" s="250"/>
      <c r="S104" s="250"/>
      <c r="T104" s="250"/>
      <c r="U104" s="250"/>
      <c r="V104" s="250"/>
      <c r="W104" s="250"/>
      <c r="X104" s="250"/>
      <c r="Y104" s="250"/>
      <c r="Z104" s="250"/>
    </row>
    <row r="105" spans="1:26" ht="14.25" customHeight="1" x14ac:dyDescent="0.25">
      <c r="A105" s="252"/>
      <c r="B105" s="252"/>
      <c r="C105" s="252"/>
      <c r="D105" s="252"/>
      <c r="E105" s="253"/>
      <c r="F105" s="250"/>
      <c r="G105" s="250"/>
      <c r="H105" s="250"/>
      <c r="I105" s="250"/>
      <c r="J105" s="250"/>
      <c r="K105" s="250"/>
      <c r="L105" s="250"/>
      <c r="M105" s="250"/>
      <c r="N105" s="250"/>
      <c r="O105" s="250"/>
      <c r="P105" s="250"/>
      <c r="Q105" s="250"/>
      <c r="R105" s="250"/>
      <c r="S105" s="250"/>
      <c r="T105" s="250"/>
      <c r="U105" s="250"/>
      <c r="V105" s="250"/>
      <c r="W105" s="250"/>
      <c r="X105" s="250"/>
      <c r="Y105" s="250"/>
      <c r="Z105" s="250"/>
    </row>
    <row r="106" spans="1:26" ht="14.25" customHeight="1" x14ac:dyDescent="0.25">
      <c r="A106" s="252"/>
      <c r="B106" s="252"/>
      <c r="C106" s="252"/>
      <c r="D106" s="252"/>
      <c r="E106" s="253"/>
      <c r="F106" s="250"/>
      <c r="G106" s="250"/>
      <c r="H106" s="250"/>
      <c r="I106" s="250"/>
      <c r="J106" s="250"/>
      <c r="K106" s="250"/>
      <c r="L106" s="250"/>
      <c r="M106" s="250"/>
      <c r="N106" s="250"/>
      <c r="O106" s="250"/>
      <c r="P106" s="250"/>
      <c r="Q106" s="250"/>
      <c r="R106" s="250"/>
      <c r="S106" s="250"/>
      <c r="T106" s="250"/>
      <c r="U106" s="250"/>
      <c r="V106" s="250"/>
      <c r="W106" s="250"/>
      <c r="X106" s="250"/>
      <c r="Y106" s="250"/>
      <c r="Z106" s="250"/>
    </row>
    <row r="107" spans="1:26" ht="14.25" customHeight="1" x14ac:dyDescent="0.25">
      <c r="A107" s="252"/>
      <c r="B107" s="252"/>
      <c r="C107" s="252"/>
      <c r="D107" s="252"/>
      <c r="E107" s="253"/>
      <c r="F107" s="250"/>
      <c r="G107" s="250"/>
      <c r="H107" s="250"/>
      <c r="I107" s="250"/>
      <c r="J107" s="250"/>
      <c r="K107" s="250"/>
      <c r="L107" s="250"/>
      <c r="M107" s="250"/>
      <c r="N107" s="250"/>
      <c r="O107" s="250"/>
      <c r="P107" s="250"/>
      <c r="Q107" s="250"/>
      <c r="R107" s="250"/>
      <c r="S107" s="250"/>
      <c r="T107" s="250"/>
      <c r="U107" s="250"/>
      <c r="V107" s="250"/>
      <c r="W107" s="250"/>
      <c r="X107" s="250"/>
      <c r="Y107" s="250"/>
      <c r="Z107" s="250"/>
    </row>
    <row r="108" spans="1:26" ht="14.25" customHeight="1" x14ac:dyDescent="0.25">
      <c r="A108" s="252"/>
      <c r="B108" s="252"/>
      <c r="C108" s="252"/>
      <c r="D108" s="252"/>
      <c r="E108" s="253"/>
      <c r="F108" s="250"/>
      <c r="G108" s="250"/>
      <c r="H108" s="250"/>
      <c r="I108" s="250"/>
      <c r="J108" s="250"/>
      <c r="K108" s="250"/>
      <c r="L108" s="250"/>
      <c r="M108" s="250"/>
      <c r="N108" s="250"/>
      <c r="O108" s="250"/>
      <c r="P108" s="250"/>
      <c r="Q108" s="250"/>
      <c r="R108" s="250"/>
      <c r="S108" s="250"/>
      <c r="T108" s="250"/>
      <c r="U108" s="250"/>
      <c r="V108" s="250"/>
      <c r="W108" s="250"/>
      <c r="X108" s="250"/>
      <c r="Y108" s="250"/>
      <c r="Z108" s="250"/>
    </row>
    <row r="109" spans="1:26" ht="14.25" customHeight="1" x14ac:dyDescent="0.25">
      <c r="A109" s="252"/>
      <c r="B109" s="252"/>
      <c r="C109" s="252"/>
      <c r="D109" s="252"/>
      <c r="E109" s="253"/>
      <c r="F109" s="250"/>
      <c r="G109" s="250"/>
      <c r="H109" s="250"/>
      <c r="I109" s="250"/>
      <c r="J109" s="250"/>
      <c r="K109" s="250"/>
      <c r="L109" s="250"/>
      <c r="M109" s="250"/>
      <c r="N109" s="250"/>
      <c r="O109" s="250"/>
      <c r="P109" s="250"/>
      <c r="Q109" s="250"/>
      <c r="R109" s="250"/>
      <c r="S109" s="250"/>
      <c r="T109" s="250"/>
      <c r="U109" s="250"/>
      <c r="V109" s="250"/>
      <c r="W109" s="250"/>
      <c r="X109" s="250"/>
      <c r="Y109" s="250"/>
      <c r="Z109" s="250"/>
    </row>
    <row r="110" spans="1:26" ht="14.25" customHeight="1" x14ac:dyDescent="0.25">
      <c r="A110" s="252"/>
      <c r="B110" s="252"/>
      <c r="C110" s="252"/>
      <c r="D110" s="252"/>
      <c r="E110" s="253"/>
      <c r="F110" s="250"/>
      <c r="G110" s="250"/>
      <c r="H110" s="250"/>
      <c r="I110" s="250"/>
      <c r="J110" s="250"/>
      <c r="K110" s="250"/>
      <c r="L110" s="250"/>
      <c r="M110" s="250"/>
      <c r="N110" s="250"/>
      <c r="O110" s="250"/>
      <c r="P110" s="250"/>
      <c r="Q110" s="250"/>
      <c r="R110" s="250"/>
      <c r="S110" s="250"/>
      <c r="T110" s="250"/>
      <c r="U110" s="250"/>
      <c r="V110" s="250"/>
      <c r="W110" s="250"/>
      <c r="X110" s="250"/>
      <c r="Y110" s="250"/>
      <c r="Z110" s="250"/>
    </row>
    <row r="111" spans="1:26" ht="14.25" customHeight="1" x14ac:dyDescent="0.25">
      <c r="A111" s="252"/>
      <c r="B111" s="252"/>
      <c r="C111" s="252"/>
      <c r="D111" s="252"/>
      <c r="E111" s="253"/>
      <c r="F111" s="250"/>
      <c r="G111" s="250"/>
      <c r="H111" s="250"/>
      <c r="I111" s="250"/>
      <c r="J111" s="250"/>
      <c r="K111" s="250"/>
      <c r="L111" s="250"/>
      <c r="M111" s="250"/>
      <c r="N111" s="250"/>
      <c r="O111" s="250"/>
      <c r="P111" s="250"/>
      <c r="Q111" s="250"/>
      <c r="R111" s="250"/>
      <c r="S111" s="250"/>
      <c r="T111" s="250"/>
      <c r="U111" s="250"/>
      <c r="V111" s="250"/>
      <c r="W111" s="250"/>
      <c r="X111" s="250"/>
      <c r="Y111" s="250"/>
      <c r="Z111" s="250"/>
    </row>
    <row r="112" spans="1:26" ht="14.25" customHeight="1" x14ac:dyDescent="0.25">
      <c r="A112" s="252"/>
      <c r="B112" s="252"/>
      <c r="C112" s="252"/>
      <c r="D112" s="252"/>
      <c r="E112" s="253"/>
      <c r="F112" s="250"/>
      <c r="G112" s="250"/>
      <c r="H112" s="250"/>
      <c r="I112" s="250"/>
      <c r="J112" s="250"/>
      <c r="K112" s="250"/>
      <c r="L112" s="250"/>
      <c r="M112" s="250"/>
      <c r="N112" s="250"/>
      <c r="O112" s="250"/>
      <c r="P112" s="250"/>
      <c r="Q112" s="250"/>
      <c r="R112" s="250"/>
      <c r="S112" s="250"/>
      <c r="T112" s="250"/>
      <c r="U112" s="250"/>
      <c r="V112" s="250"/>
      <c r="W112" s="250"/>
      <c r="X112" s="250"/>
      <c r="Y112" s="250"/>
      <c r="Z112" s="250"/>
    </row>
    <row r="113" spans="1:26" ht="14.25" customHeight="1" x14ac:dyDescent="0.25">
      <c r="A113" s="252"/>
      <c r="B113" s="252"/>
      <c r="C113" s="252"/>
      <c r="D113" s="252"/>
      <c r="E113" s="253"/>
      <c r="F113" s="250"/>
      <c r="G113" s="250"/>
      <c r="H113" s="250"/>
      <c r="I113" s="250"/>
      <c r="J113" s="250"/>
      <c r="K113" s="250"/>
      <c r="L113" s="250"/>
      <c r="M113" s="250"/>
      <c r="N113" s="250"/>
      <c r="O113" s="250"/>
      <c r="P113" s="250"/>
      <c r="Q113" s="250"/>
      <c r="R113" s="250"/>
      <c r="S113" s="250"/>
      <c r="T113" s="250"/>
      <c r="U113" s="250"/>
      <c r="V113" s="250"/>
      <c r="W113" s="250"/>
      <c r="X113" s="250"/>
      <c r="Y113" s="250"/>
      <c r="Z113" s="250"/>
    </row>
    <row r="114" spans="1:26" ht="14.25" customHeight="1" x14ac:dyDescent="0.25">
      <c r="A114" s="252"/>
      <c r="B114" s="252"/>
      <c r="C114" s="252"/>
      <c r="D114" s="252"/>
      <c r="E114" s="253"/>
      <c r="F114" s="250"/>
      <c r="G114" s="250"/>
      <c r="H114" s="250"/>
      <c r="I114" s="250"/>
      <c r="J114" s="250"/>
      <c r="K114" s="250"/>
      <c r="L114" s="250"/>
      <c r="M114" s="250"/>
      <c r="N114" s="250"/>
      <c r="O114" s="250"/>
      <c r="P114" s="250"/>
      <c r="Q114" s="250"/>
      <c r="R114" s="250"/>
      <c r="S114" s="250"/>
      <c r="T114" s="250"/>
      <c r="U114" s="250"/>
      <c r="V114" s="250"/>
      <c r="W114" s="250"/>
      <c r="X114" s="250"/>
      <c r="Y114" s="250"/>
      <c r="Z114" s="250"/>
    </row>
    <row r="115" spans="1:26" ht="14.25" customHeight="1" x14ac:dyDescent="0.25">
      <c r="A115" s="252"/>
      <c r="B115" s="252"/>
      <c r="C115" s="252"/>
      <c r="D115" s="252"/>
      <c r="E115" s="253"/>
      <c r="F115" s="250"/>
      <c r="G115" s="250"/>
      <c r="H115" s="250"/>
      <c r="I115" s="250"/>
      <c r="J115" s="250"/>
      <c r="K115" s="250"/>
      <c r="L115" s="250"/>
      <c r="M115" s="250"/>
      <c r="N115" s="250"/>
      <c r="O115" s="250"/>
      <c r="P115" s="250"/>
      <c r="Q115" s="250"/>
      <c r="R115" s="250"/>
      <c r="S115" s="250"/>
      <c r="T115" s="250"/>
      <c r="U115" s="250"/>
      <c r="V115" s="250"/>
      <c r="W115" s="250"/>
      <c r="X115" s="250"/>
      <c r="Y115" s="250"/>
      <c r="Z115" s="250"/>
    </row>
    <row r="116" spans="1:26" ht="14.25" customHeight="1" x14ac:dyDescent="0.25">
      <c r="A116" s="252"/>
      <c r="B116" s="252"/>
      <c r="C116" s="252"/>
      <c r="D116" s="252"/>
      <c r="E116" s="253"/>
      <c r="F116" s="250"/>
      <c r="G116" s="250"/>
      <c r="H116" s="250"/>
      <c r="I116" s="250"/>
      <c r="J116" s="250"/>
      <c r="K116" s="250"/>
      <c r="L116" s="250"/>
      <c r="M116" s="250"/>
      <c r="N116" s="250"/>
      <c r="O116" s="250"/>
      <c r="P116" s="250"/>
      <c r="Q116" s="250"/>
      <c r="R116" s="250"/>
      <c r="S116" s="250"/>
      <c r="T116" s="250"/>
      <c r="U116" s="250"/>
      <c r="V116" s="250"/>
      <c r="W116" s="250"/>
      <c r="X116" s="250"/>
      <c r="Y116" s="250"/>
      <c r="Z116" s="250"/>
    </row>
    <row r="117" spans="1:26" ht="14.25" customHeight="1" x14ac:dyDescent="0.25">
      <c r="A117" s="252"/>
      <c r="B117" s="252"/>
      <c r="C117" s="252"/>
      <c r="D117" s="252"/>
      <c r="E117" s="253"/>
      <c r="F117" s="250"/>
      <c r="G117" s="250"/>
      <c r="H117" s="250"/>
      <c r="I117" s="250"/>
      <c r="J117" s="250"/>
      <c r="K117" s="250"/>
      <c r="L117" s="250"/>
      <c r="M117" s="250"/>
      <c r="N117" s="250"/>
      <c r="O117" s="250"/>
      <c r="P117" s="250"/>
      <c r="Q117" s="250"/>
      <c r="R117" s="250"/>
      <c r="S117" s="250"/>
      <c r="T117" s="250"/>
      <c r="U117" s="250"/>
      <c r="V117" s="250"/>
      <c r="W117" s="250"/>
      <c r="X117" s="250"/>
      <c r="Y117" s="250"/>
      <c r="Z117" s="250"/>
    </row>
    <row r="118" spans="1:26" ht="14.25" customHeight="1" x14ac:dyDescent="0.25">
      <c r="A118" s="252"/>
      <c r="B118" s="252"/>
      <c r="C118" s="252"/>
      <c r="D118" s="252"/>
      <c r="E118" s="253"/>
      <c r="F118" s="250"/>
      <c r="G118" s="250"/>
      <c r="H118" s="250"/>
      <c r="I118" s="250"/>
      <c r="J118" s="250"/>
      <c r="K118" s="250"/>
      <c r="L118" s="250"/>
      <c r="M118" s="250"/>
      <c r="N118" s="250"/>
      <c r="O118" s="250"/>
      <c r="P118" s="250"/>
      <c r="Q118" s="250"/>
      <c r="R118" s="250"/>
      <c r="S118" s="250"/>
      <c r="T118" s="250"/>
      <c r="U118" s="250"/>
      <c r="V118" s="250"/>
      <c r="W118" s="250"/>
      <c r="X118" s="250"/>
      <c r="Y118" s="250"/>
      <c r="Z118" s="250"/>
    </row>
    <row r="119" spans="1:26" ht="14.25" customHeight="1" x14ac:dyDescent="0.25">
      <c r="A119" s="252"/>
      <c r="B119" s="252"/>
      <c r="C119" s="252"/>
      <c r="D119" s="252"/>
      <c r="E119" s="253"/>
      <c r="F119" s="250"/>
      <c r="G119" s="250"/>
      <c r="H119" s="250"/>
      <c r="I119" s="250"/>
      <c r="J119" s="250"/>
      <c r="K119" s="250"/>
      <c r="L119" s="250"/>
      <c r="M119" s="250"/>
      <c r="N119" s="250"/>
      <c r="O119" s="250"/>
      <c r="P119" s="250"/>
      <c r="Q119" s="250"/>
      <c r="R119" s="250"/>
      <c r="S119" s="250"/>
      <c r="T119" s="250"/>
      <c r="U119" s="250"/>
      <c r="V119" s="250"/>
      <c r="W119" s="250"/>
      <c r="X119" s="250"/>
      <c r="Y119" s="250"/>
      <c r="Z119" s="250"/>
    </row>
    <row r="120" spans="1:26" ht="14.25" customHeight="1" x14ac:dyDescent="0.25">
      <c r="A120" s="252"/>
      <c r="B120" s="252"/>
      <c r="C120" s="252"/>
      <c r="D120" s="252"/>
      <c r="E120" s="253"/>
      <c r="F120" s="250"/>
      <c r="G120" s="250"/>
      <c r="H120" s="250"/>
      <c r="I120" s="250"/>
      <c r="J120" s="250"/>
      <c r="K120" s="250"/>
      <c r="L120" s="250"/>
      <c r="M120" s="250"/>
      <c r="N120" s="250"/>
      <c r="O120" s="250"/>
      <c r="P120" s="250"/>
      <c r="Q120" s="250"/>
      <c r="R120" s="250"/>
      <c r="S120" s="250"/>
      <c r="T120" s="250"/>
      <c r="U120" s="250"/>
      <c r="V120" s="250"/>
      <c r="W120" s="250"/>
      <c r="X120" s="250"/>
      <c r="Y120" s="250"/>
      <c r="Z120" s="250"/>
    </row>
    <row r="121" spans="1:26" ht="14.25" customHeight="1" x14ac:dyDescent="0.25">
      <c r="A121" s="252"/>
      <c r="B121" s="252"/>
      <c r="C121" s="252"/>
      <c r="D121" s="252"/>
      <c r="E121" s="253"/>
      <c r="F121" s="250"/>
      <c r="G121" s="250"/>
      <c r="H121" s="250"/>
      <c r="I121" s="250"/>
      <c r="J121" s="250"/>
      <c r="K121" s="250"/>
      <c r="L121" s="250"/>
      <c r="M121" s="250"/>
      <c r="N121" s="250"/>
      <c r="O121" s="250"/>
      <c r="P121" s="250"/>
      <c r="Q121" s="250"/>
      <c r="R121" s="250"/>
      <c r="S121" s="250"/>
      <c r="T121" s="250"/>
      <c r="U121" s="250"/>
      <c r="V121" s="250"/>
      <c r="W121" s="250"/>
      <c r="X121" s="250"/>
      <c r="Y121" s="250"/>
      <c r="Z121" s="250"/>
    </row>
    <row r="122" spans="1:26" ht="14.25" customHeight="1" x14ac:dyDescent="0.25">
      <c r="A122" s="252"/>
      <c r="B122" s="252"/>
      <c r="C122" s="252"/>
      <c r="D122" s="252"/>
      <c r="E122" s="253"/>
      <c r="F122" s="250"/>
      <c r="G122" s="250"/>
      <c r="H122" s="250"/>
      <c r="I122" s="250"/>
      <c r="J122" s="250"/>
      <c r="K122" s="250"/>
      <c r="L122" s="250"/>
      <c r="M122" s="250"/>
      <c r="N122" s="250"/>
      <c r="O122" s="250"/>
      <c r="P122" s="250"/>
      <c r="Q122" s="250"/>
      <c r="R122" s="250"/>
      <c r="S122" s="250"/>
      <c r="T122" s="250"/>
      <c r="U122" s="250"/>
      <c r="V122" s="250"/>
      <c r="W122" s="250"/>
      <c r="X122" s="250"/>
      <c r="Y122" s="250"/>
      <c r="Z122" s="250"/>
    </row>
    <row r="123" spans="1:26" ht="14.25" customHeight="1" x14ac:dyDescent="0.25">
      <c r="A123" s="252"/>
      <c r="B123" s="252"/>
      <c r="C123" s="252"/>
      <c r="D123" s="252"/>
      <c r="E123" s="253"/>
      <c r="F123" s="250"/>
      <c r="G123" s="250"/>
      <c r="H123" s="250"/>
      <c r="I123" s="250"/>
      <c r="J123" s="250"/>
      <c r="K123" s="250"/>
      <c r="L123" s="250"/>
      <c r="M123" s="250"/>
      <c r="N123" s="250"/>
      <c r="O123" s="250"/>
      <c r="P123" s="250"/>
      <c r="Q123" s="250"/>
      <c r="R123" s="250"/>
      <c r="S123" s="250"/>
      <c r="T123" s="250"/>
      <c r="U123" s="250"/>
      <c r="V123" s="250"/>
      <c r="W123" s="250"/>
      <c r="X123" s="250"/>
      <c r="Y123" s="250"/>
      <c r="Z123" s="250"/>
    </row>
    <row r="124" spans="1:26" ht="14.25" customHeight="1" x14ac:dyDescent="0.25">
      <c r="A124" s="252"/>
      <c r="B124" s="252"/>
      <c r="C124" s="252"/>
      <c r="D124" s="252"/>
      <c r="E124" s="253"/>
      <c r="F124" s="250"/>
      <c r="G124" s="250"/>
      <c r="H124" s="250"/>
      <c r="I124" s="250"/>
      <c r="J124" s="250"/>
      <c r="K124" s="250"/>
      <c r="L124" s="250"/>
      <c r="M124" s="250"/>
      <c r="N124" s="250"/>
      <c r="O124" s="250"/>
      <c r="P124" s="250"/>
      <c r="Q124" s="250"/>
      <c r="R124" s="250"/>
      <c r="S124" s="250"/>
      <c r="T124" s="250"/>
      <c r="U124" s="250"/>
      <c r="V124" s="250"/>
      <c r="W124" s="250"/>
      <c r="X124" s="250"/>
      <c r="Y124" s="250"/>
      <c r="Z124" s="250"/>
    </row>
    <row r="125" spans="1:26" ht="14.25" customHeight="1" x14ac:dyDescent="0.25">
      <c r="A125" s="252"/>
      <c r="B125" s="252"/>
      <c r="C125" s="252"/>
      <c r="D125" s="252"/>
      <c r="E125" s="253"/>
      <c r="F125" s="250"/>
      <c r="G125" s="250"/>
      <c r="H125" s="250"/>
      <c r="I125" s="250"/>
      <c r="J125" s="250"/>
      <c r="K125" s="250"/>
      <c r="L125" s="250"/>
      <c r="M125" s="250"/>
      <c r="N125" s="250"/>
      <c r="O125" s="250"/>
      <c r="P125" s="250"/>
      <c r="Q125" s="250"/>
      <c r="R125" s="250"/>
      <c r="S125" s="250"/>
      <c r="T125" s="250"/>
      <c r="U125" s="250"/>
      <c r="V125" s="250"/>
      <c r="W125" s="250"/>
      <c r="X125" s="250"/>
      <c r="Y125" s="250"/>
      <c r="Z125" s="250"/>
    </row>
    <row r="126" spans="1:26" ht="14.25" customHeight="1" x14ac:dyDescent="0.25">
      <c r="A126" s="252"/>
      <c r="B126" s="252"/>
      <c r="C126" s="252"/>
      <c r="D126" s="252"/>
      <c r="E126" s="253"/>
      <c r="F126" s="250"/>
      <c r="G126" s="250"/>
      <c r="H126" s="250"/>
      <c r="I126" s="250"/>
      <c r="J126" s="250"/>
      <c r="K126" s="250"/>
      <c r="L126" s="250"/>
      <c r="M126" s="250"/>
      <c r="N126" s="250"/>
      <c r="O126" s="250"/>
      <c r="P126" s="250"/>
      <c r="Q126" s="250"/>
      <c r="R126" s="250"/>
      <c r="S126" s="250"/>
      <c r="T126" s="250"/>
      <c r="U126" s="250"/>
      <c r="V126" s="250"/>
      <c r="W126" s="250"/>
      <c r="X126" s="250"/>
      <c r="Y126" s="250"/>
      <c r="Z126" s="250"/>
    </row>
    <row r="127" spans="1:26" ht="14.25" customHeight="1" x14ac:dyDescent="0.25">
      <c r="A127" s="252"/>
      <c r="B127" s="252"/>
      <c r="C127" s="252"/>
      <c r="D127" s="252"/>
      <c r="E127" s="253"/>
      <c r="F127" s="250"/>
      <c r="G127" s="250"/>
      <c r="H127" s="250"/>
      <c r="I127" s="250"/>
      <c r="J127" s="250"/>
      <c r="K127" s="250"/>
      <c r="L127" s="250"/>
      <c r="M127" s="250"/>
      <c r="N127" s="250"/>
      <c r="O127" s="250"/>
      <c r="P127" s="250"/>
      <c r="Q127" s="250"/>
      <c r="R127" s="250"/>
      <c r="S127" s="250"/>
      <c r="T127" s="250"/>
      <c r="U127" s="250"/>
      <c r="V127" s="250"/>
      <c r="W127" s="250"/>
      <c r="X127" s="250"/>
      <c r="Y127" s="250"/>
      <c r="Z127" s="250"/>
    </row>
    <row r="128" spans="1:26" ht="14.25" customHeight="1" x14ac:dyDescent="0.25">
      <c r="A128" s="252"/>
      <c r="B128" s="252"/>
      <c r="C128" s="252"/>
      <c r="D128" s="252"/>
      <c r="E128" s="253"/>
      <c r="F128" s="250"/>
      <c r="G128" s="250"/>
      <c r="H128" s="250"/>
      <c r="I128" s="250"/>
      <c r="J128" s="250"/>
      <c r="K128" s="250"/>
      <c r="L128" s="250"/>
      <c r="M128" s="250"/>
      <c r="N128" s="250"/>
      <c r="O128" s="250"/>
      <c r="P128" s="250"/>
      <c r="Q128" s="250"/>
      <c r="R128" s="250"/>
      <c r="S128" s="250"/>
      <c r="T128" s="250"/>
      <c r="U128" s="250"/>
      <c r="V128" s="250"/>
      <c r="W128" s="250"/>
      <c r="X128" s="250"/>
      <c r="Y128" s="250"/>
      <c r="Z128" s="250"/>
    </row>
    <row r="129" spans="1:26" ht="14.25" customHeight="1" x14ac:dyDescent="0.25">
      <c r="A129" s="252"/>
      <c r="B129" s="252"/>
      <c r="C129" s="252"/>
      <c r="D129" s="252"/>
      <c r="E129" s="253"/>
      <c r="F129" s="250"/>
      <c r="G129" s="250"/>
      <c r="H129" s="250"/>
      <c r="I129" s="250"/>
      <c r="J129" s="250"/>
      <c r="K129" s="250"/>
      <c r="L129" s="250"/>
      <c r="M129" s="250"/>
      <c r="N129" s="250"/>
      <c r="O129" s="250"/>
      <c r="P129" s="250"/>
      <c r="Q129" s="250"/>
      <c r="R129" s="250"/>
      <c r="S129" s="250"/>
      <c r="T129" s="250"/>
      <c r="U129" s="250"/>
      <c r="V129" s="250"/>
      <c r="W129" s="250"/>
      <c r="X129" s="250"/>
      <c r="Y129" s="250"/>
      <c r="Z129" s="250"/>
    </row>
    <row r="130" spans="1:26" ht="14.25" customHeight="1" x14ac:dyDescent="0.25">
      <c r="A130" s="252"/>
      <c r="B130" s="252"/>
      <c r="C130" s="252"/>
      <c r="D130" s="252"/>
      <c r="E130" s="253"/>
      <c r="F130" s="250"/>
      <c r="G130" s="250"/>
      <c r="H130" s="250"/>
      <c r="I130" s="250"/>
      <c r="J130" s="250"/>
      <c r="K130" s="250"/>
      <c r="L130" s="250"/>
      <c r="M130" s="250"/>
      <c r="N130" s="250"/>
      <c r="O130" s="250"/>
      <c r="P130" s="250"/>
      <c r="Q130" s="250"/>
      <c r="R130" s="250"/>
      <c r="S130" s="250"/>
      <c r="T130" s="250"/>
      <c r="U130" s="250"/>
      <c r="V130" s="250"/>
      <c r="W130" s="250"/>
      <c r="X130" s="250"/>
      <c r="Y130" s="250"/>
      <c r="Z130" s="250"/>
    </row>
    <row r="131" spans="1:26" ht="14.25" customHeight="1" x14ac:dyDescent="0.25">
      <c r="A131" s="252"/>
      <c r="B131" s="252"/>
      <c r="C131" s="252"/>
      <c r="D131" s="252"/>
      <c r="E131" s="253"/>
      <c r="F131" s="250"/>
      <c r="G131" s="250"/>
      <c r="H131" s="250"/>
      <c r="I131" s="250"/>
      <c r="J131" s="250"/>
      <c r="K131" s="250"/>
      <c r="L131" s="250"/>
      <c r="M131" s="250"/>
      <c r="N131" s="250"/>
      <c r="O131" s="250"/>
      <c r="P131" s="250"/>
      <c r="Q131" s="250"/>
      <c r="R131" s="250"/>
      <c r="S131" s="250"/>
      <c r="T131" s="250"/>
      <c r="U131" s="250"/>
      <c r="V131" s="250"/>
      <c r="W131" s="250"/>
      <c r="X131" s="250"/>
      <c r="Y131" s="250"/>
      <c r="Z131" s="250"/>
    </row>
    <row r="132" spans="1:26" ht="14.25" customHeight="1" x14ac:dyDescent="0.25">
      <c r="A132" s="252"/>
      <c r="B132" s="252"/>
      <c r="C132" s="252"/>
      <c r="D132" s="252"/>
      <c r="E132" s="253"/>
      <c r="F132" s="250"/>
      <c r="G132" s="250"/>
      <c r="H132" s="250"/>
      <c r="I132" s="250"/>
      <c r="J132" s="250"/>
      <c r="K132" s="250"/>
      <c r="L132" s="250"/>
      <c r="M132" s="250"/>
      <c r="N132" s="250"/>
      <c r="O132" s="250"/>
      <c r="P132" s="250"/>
      <c r="Q132" s="250"/>
      <c r="R132" s="250"/>
      <c r="S132" s="250"/>
      <c r="T132" s="250"/>
      <c r="U132" s="250"/>
      <c r="V132" s="250"/>
      <c r="W132" s="250"/>
      <c r="X132" s="250"/>
      <c r="Y132" s="250"/>
      <c r="Z132" s="250"/>
    </row>
    <row r="133" spans="1:26" ht="14.25" customHeight="1" x14ac:dyDescent="0.25">
      <c r="A133" s="252"/>
      <c r="B133" s="252"/>
      <c r="C133" s="252"/>
      <c r="D133" s="252"/>
      <c r="E133" s="253"/>
      <c r="F133" s="250"/>
      <c r="G133" s="250"/>
      <c r="H133" s="250"/>
      <c r="I133" s="250"/>
      <c r="J133" s="250"/>
      <c r="K133" s="250"/>
      <c r="L133" s="250"/>
      <c r="M133" s="250"/>
      <c r="N133" s="250"/>
      <c r="O133" s="250"/>
      <c r="P133" s="250"/>
      <c r="Q133" s="250"/>
      <c r="R133" s="250"/>
      <c r="S133" s="250"/>
      <c r="T133" s="250"/>
      <c r="U133" s="250"/>
      <c r="V133" s="250"/>
      <c r="W133" s="250"/>
      <c r="X133" s="250"/>
      <c r="Y133" s="250"/>
      <c r="Z133" s="250"/>
    </row>
    <row r="134" spans="1:26" ht="14.25" customHeight="1" x14ac:dyDescent="0.25">
      <c r="A134" s="254"/>
      <c r="B134" s="254"/>
      <c r="C134" s="254"/>
      <c r="D134" s="254"/>
      <c r="E134" s="255"/>
      <c r="F134" s="250"/>
      <c r="G134" s="250"/>
      <c r="H134" s="250"/>
      <c r="I134" s="250"/>
      <c r="J134" s="250"/>
      <c r="K134" s="250"/>
      <c r="L134" s="250"/>
      <c r="M134" s="250"/>
      <c r="N134" s="250"/>
      <c r="O134" s="250"/>
      <c r="P134" s="250"/>
      <c r="Q134" s="250"/>
      <c r="R134" s="250"/>
      <c r="S134" s="250"/>
      <c r="T134" s="250"/>
      <c r="U134" s="250"/>
      <c r="V134" s="250"/>
      <c r="W134" s="250"/>
      <c r="X134" s="250"/>
      <c r="Y134" s="250"/>
      <c r="Z134" s="250"/>
    </row>
    <row r="135" spans="1:26" ht="14.25" customHeight="1" x14ac:dyDescent="0.25">
      <c r="A135" s="254"/>
      <c r="B135" s="254"/>
      <c r="C135" s="254"/>
      <c r="D135" s="254"/>
      <c r="E135" s="255"/>
      <c r="F135" s="250"/>
      <c r="G135" s="250"/>
      <c r="H135" s="250"/>
      <c r="I135" s="250"/>
      <c r="J135" s="250"/>
      <c r="K135" s="250"/>
      <c r="L135" s="250"/>
      <c r="M135" s="250"/>
      <c r="N135" s="250"/>
      <c r="O135" s="250"/>
      <c r="P135" s="250"/>
      <c r="Q135" s="250"/>
      <c r="R135" s="250"/>
      <c r="S135" s="250"/>
      <c r="T135" s="250"/>
      <c r="U135" s="250"/>
      <c r="V135" s="250"/>
      <c r="W135" s="250"/>
      <c r="X135" s="250"/>
      <c r="Y135" s="250"/>
      <c r="Z135" s="250"/>
    </row>
    <row r="136" spans="1:26" ht="14.25" customHeight="1" x14ac:dyDescent="0.25">
      <c r="A136" s="254"/>
      <c r="B136" s="254"/>
      <c r="C136" s="254"/>
      <c r="D136" s="254"/>
      <c r="E136" s="255"/>
      <c r="F136" s="250"/>
      <c r="G136" s="250"/>
      <c r="H136" s="250"/>
      <c r="I136" s="250"/>
      <c r="J136" s="250"/>
      <c r="K136" s="250"/>
      <c r="L136" s="250"/>
      <c r="M136" s="250"/>
      <c r="N136" s="250"/>
      <c r="O136" s="250"/>
      <c r="P136" s="250"/>
      <c r="Q136" s="250"/>
      <c r="R136" s="250"/>
      <c r="S136" s="250"/>
      <c r="T136" s="250"/>
      <c r="U136" s="250"/>
      <c r="V136" s="250"/>
      <c r="W136" s="250"/>
      <c r="X136" s="250"/>
      <c r="Y136" s="250"/>
      <c r="Z136" s="250"/>
    </row>
    <row r="137" spans="1:26" ht="14.25" customHeight="1" x14ac:dyDescent="0.25">
      <c r="A137" s="254"/>
      <c r="B137" s="254"/>
      <c r="C137" s="254"/>
      <c r="D137" s="254"/>
      <c r="E137" s="255"/>
      <c r="F137" s="250"/>
      <c r="G137" s="250"/>
      <c r="H137" s="250"/>
      <c r="I137" s="250"/>
      <c r="J137" s="250"/>
      <c r="K137" s="250"/>
      <c r="L137" s="250"/>
      <c r="M137" s="250"/>
      <c r="N137" s="250"/>
      <c r="O137" s="250"/>
      <c r="P137" s="250"/>
      <c r="Q137" s="250"/>
      <c r="R137" s="250"/>
      <c r="S137" s="250"/>
      <c r="T137" s="250"/>
      <c r="U137" s="250"/>
      <c r="V137" s="250"/>
      <c r="W137" s="250"/>
      <c r="X137" s="250"/>
      <c r="Y137" s="250"/>
      <c r="Z137" s="250"/>
    </row>
    <row r="138" spans="1:26" ht="14.25" customHeight="1" x14ac:dyDescent="0.25">
      <c r="A138" s="254"/>
      <c r="B138" s="254"/>
      <c r="C138" s="254"/>
      <c r="D138" s="254"/>
      <c r="E138" s="255"/>
      <c r="F138" s="250"/>
      <c r="G138" s="250"/>
      <c r="H138" s="250"/>
      <c r="I138" s="250"/>
      <c r="J138" s="250"/>
      <c r="K138" s="250"/>
      <c r="L138" s="250"/>
      <c r="M138" s="250"/>
      <c r="N138" s="250"/>
      <c r="O138" s="250"/>
      <c r="P138" s="250"/>
      <c r="Q138" s="250"/>
      <c r="R138" s="250"/>
      <c r="S138" s="250"/>
      <c r="T138" s="250"/>
      <c r="U138" s="250"/>
      <c r="V138" s="250"/>
      <c r="W138" s="250"/>
      <c r="X138" s="250"/>
      <c r="Y138" s="250"/>
      <c r="Z138" s="250"/>
    </row>
    <row r="139" spans="1:26" ht="14.25" customHeight="1" x14ac:dyDescent="0.25">
      <c r="A139" s="254"/>
      <c r="B139" s="254"/>
      <c r="C139" s="254"/>
      <c r="D139" s="254"/>
      <c r="E139" s="255"/>
      <c r="F139" s="250"/>
      <c r="G139" s="250"/>
      <c r="H139" s="250"/>
      <c r="I139" s="250"/>
      <c r="J139" s="250"/>
      <c r="K139" s="250"/>
      <c r="L139" s="250"/>
      <c r="M139" s="250"/>
      <c r="N139" s="250"/>
      <c r="O139" s="250"/>
      <c r="P139" s="250"/>
      <c r="Q139" s="250"/>
      <c r="R139" s="250"/>
      <c r="S139" s="250"/>
      <c r="T139" s="250"/>
      <c r="U139" s="250"/>
      <c r="V139" s="250"/>
      <c r="W139" s="250"/>
      <c r="X139" s="250"/>
      <c r="Y139" s="250"/>
      <c r="Z139" s="250"/>
    </row>
    <row r="140" spans="1:26" ht="14.25" customHeight="1" x14ac:dyDescent="0.25">
      <c r="A140" s="254"/>
      <c r="B140" s="254"/>
      <c r="C140" s="254"/>
      <c r="D140" s="254"/>
      <c r="E140" s="255"/>
      <c r="F140" s="250"/>
      <c r="G140" s="250"/>
      <c r="H140" s="250"/>
      <c r="I140" s="250"/>
      <c r="J140" s="250"/>
      <c r="K140" s="250"/>
      <c r="L140" s="250"/>
      <c r="M140" s="250"/>
      <c r="N140" s="250"/>
      <c r="O140" s="250"/>
      <c r="P140" s="250"/>
      <c r="Q140" s="250"/>
      <c r="R140" s="250"/>
      <c r="S140" s="250"/>
      <c r="T140" s="250"/>
      <c r="U140" s="250"/>
      <c r="V140" s="250"/>
      <c r="W140" s="250"/>
      <c r="X140" s="250"/>
      <c r="Y140" s="250"/>
      <c r="Z140" s="250"/>
    </row>
    <row r="141" spans="1:26" ht="14.25" customHeight="1" x14ac:dyDescent="0.25">
      <c r="A141" s="254"/>
      <c r="B141" s="254"/>
      <c r="C141" s="254"/>
      <c r="D141" s="254"/>
      <c r="E141" s="255"/>
      <c r="F141" s="250"/>
      <c r="G141" s="250"/>
      <c r="H141" s="250"/>
      <c r="I141" s="250"/>
      <c r="J141" s="250"/>
      <c r="K141" s="250"/>
      <c r="L141" s="250"/>
      <c r="M141" s="250"/>
      <c r="N141" s="250"/>
      <c r="O141" s="250"/>
      <c r="P141" s="250"/>
      <c r="Q141" s="250"/>
      <c r="R141" s="250"/>
      <c r="S141" s="250"/>
      <c r="T141" s="250"/>
      <c r="U141" s="250"/>
      <c r="V141" s="250"/>
      <c r="W141" s="250"/>
      <c r="X141" s="250"/>
      <c r="Y141" s="250"/>
      <c r="Z141" s="250"/>
    </row>
    <row r="142" spans="1:26" ht="14.25" customHeight="1" x14ac:dyDescent="0.25">
      <c r="A142" s="254"/>
      <c r="B142" s="254"/>
      <c r="C142" s="254"/>
      <c r="D142" s="254"/>
      <c r="E142" s="255"/>
      <c r="F142" s="250"/>
      <c r="G142" s="250"/>
      <c r="H142" s="250"/>
      <c r="I142" s="250"/>
      <c r="J142" s="250"/>
      <c r="K142" s="250"/>
      <c r="L142" s="250"/>
      <c r="M142" s="250"/>
      <c r="N142" s="250"/>
      <c r="O142" s="250"/>
      <c r="P142" s="250"/>
      <c r="Q142" s="250"/>
      <c r="R142" s="250"/>
      <c r="S142" s="250"/>
      <c r="T142" s="250"/>
      <c r="U142" s="250"/>
      <c r="V142" s="250"/>
      <c r="W142" s="250"/>
      <c r="X142" s="250"/>
      <c r="Y142" s="250"/>
      <c r="Z142" s="250"/>
    </row>
    <row r="143" spans="1:26" ht="14.25" customHeight="1" x14ac:dyDescent="0.25">
      <c r="A143" s="254"/>
      <c r="B143" s="254"/>
      <c r="C143" s="254"/>
      <c r="D143" s="254"/>
      <c r="E143" s="255"/>
      <c r="F143" s="250"/>
      <c r="G143" s="250"/>
      <c r="H143" s="250"/>
      <c r="I143" s="250"/>
      <c r="J143" s="250"/>
      <c r="K143" s="250"/>
      <c r="L143" s="250"/>
      <c r="M143" s="250"/>
      <c r="N143" s="250"/>
      <c r="O143" s="250"/>
      <c r="P143" s="250"/>
      <c r="Q143" s="250"/>
      <c r="R143" s="250"/>
      <c r="S143" s="250"/>
      <c r="T143" s="250"/>
      <c r="U143" s="250"/>
      <c r="V143" s="250"/>
      <c r="W143" s="250"/>
      <c r="X143" s="250"/>
      <c r="Y143" s="250"/>
      <c r="Z143" s="250"/>
    </row>
    <row r="144" spans="1:26" ht="14.25" customHeight="1" x14ac:dyDescent="0.25">
      <c r="A144" s="254"/>
      <c r="B144" s="254"/>
      <c r="C144" s="254"/>
      <c r="D144" s="254"/>
      <c r="E144" s="255"/>
      <c r="F144" s="250"/>
      <c r="G144" s="250"/>
      <c r="H144" s="250"/>
      <c r="I144" s="250"/>
      <c r="J144" s="250"/>
      <c r="K144" s="250"/>
      <c r="L144" s="250"/>
      <c r="M144" s="250"/>
      <c r="N144" s="250"/>
      <c r="O144" s="250"/>
      <c r="P144" s="250"/>
      <c r="Q144" s="250"/>
      <c r="R144" s="250"/>
      <c r="S144" s="250"/>
      <c r="T144" s="250"/>
      <c r="U144" s="250"/>
      <c r="V144" s="250"/>
      <c r="W144" s="250"/>
      <c r="X144" s="250"/>
      <c r="Y144" s="250"/>
      <c r="Z144" s="250"/>
    </row>
    <row r="145" spans="1:26" ht="14.25" customHeight="1" x14ac:dyDescent="0.25">
      <c r="A145" s="254"/>
      <c r="B145" s="254"/>
      <c r="C145" s="254"/>
      <c r="D145" s="254"/>
      <c r="E145" s="255"/>
      <c r="F145" s="250"/>
      <c r="G145" s="250"/>
      <c r="H145" s="250"/>
      <c r="I145" s="250"/>
      <c r="J145" s="250"/>
      <c r="K145" s="250"/>
      <c r="L145" s="250"/>
      <c r="M145" s="250"/>
      <c r="N145" s="250"/>
      <c r="O145" s="250"/>
      <c r="P145" s="250"/>
      <c r="Q145" s="250"/>
      <c r="R145" s="250"/>
      <c r="S145" s="250"/>
      <c r="T145" s="250"/>
      <c r="U145" s="250"/>
      <c r="V145" s="250"/>
      <c r="W145" s="250"/>
      <c r="X145" s="250"/>
      <c r="Y145" s="250"/>
      <c r="Z145" s="250"/>
    </row>
    <row r="146" spans="1:26" ht="14.25" customHeight="1" x14ac:dyDescent="0.25">
      <c r="A146" s="254"/>
      <c r="B146" s="254"/>
      <c r="C146" s="254"/>
      <c r="D146" s="254"/>
      <c r="E146" s="255"/>
      <c r="F146" s="250"/>
      <c r="G146" s="250"/>
      <c r="H146" s="250"/>
      <c r="I146" s="250"/>
      <c r="J146" s="250"/>
      <c r="K146" s="250"/>
      <c r="L146" s="250"/>
      <c r="M146" s="250"/>
      <c r="N146" s="250"/>
      <c r="O146" s="250"/>
      <c r="P146" s="250"/>
      <c r="Q146" s="250"/>
      <c r="R146" s="250"/>
      <c r="S146" s="250"/>
      <c r="T146" s="250"/>
      <c r="U146" s="250"/>
      <c r="V146" s="250"/>
      <c r="W146" s="250"/>
      <c r="X146" s="250"/>
      <c r="Y146" s="250"/>
      <c r="Z146" s="250"/>
    </row>
    <row r="147" spans="1:26" ht="14.25" customHeight="1" x14ac:dyDescent="0.25">
      <c r="A147" s="254"/>
      <c r="B147" s="254"/>
      <c r="C147" s="254"/>
      <c r="D147" s="254"/>
      <c r="E147" s="255"/>
      <c r="F147" s="250"/>
      <c r="G147" s="250"/>
      <c r="H147" s="250"/>
      <c r="I147" s="250"/>
      <c r="J147" s="250"/>
      <c r="K147" s="250"/>
      <c r="L147" s="250"/>
      <c r="M147" s="250"/>
      <c r="N147" s="250"/>
      <c r="O147" s="250"/>
      <c r="P147" s="250"/>
      <c r="Q147" s="250"/>
      <c r="R147" s="250"/>
      <c r="S147" s="250"/>
      <c r="T147" s="250"/>
      <c r="U147" s="250"/>
      <c r="V147" s="250"/>
      <c r="W147" s="250"/>
      <c r="X147" s="250"/>
      <c r="Y147" s="250"/>
      <c r="Z147" s="250"/>
    </row>
    <row r="148" spans="1:26" ht="14.25" customHeight="1" x14ac:dyDescent="0.25">
      <c r="A148" s="254"/>
      <c r="B148" s="254"/>
      <c r="C148" s="254"/>
      <c r="D148" s="254"/>
      <c r="E148" s="255"/>
      <c r="F148" s="250"/>
      <c r="G148" s="250"/>
      <c r="H148" s="250"/>
      <c r="I148" s="250"/>
      <c r="J148" s="250"/>
      <c r="K148" s="250"/>
      <c r="L148" s="250"/>
      <c r="M148" s="250"/>
      <c r="N148" s="250"/>
      <c r="O148" s="250"/>
      <c r="P148" s="250"/>
      <c r="Q148" s="250"/>
      <c r="R148" s="250"/>
      <c r="S148" s="250"/>
      <c r="T148" s="250"/>
      <c r="U148" s="250"/>
      <c r="V148" s="250"/>
      <c r="W148" s="250"/>
      <c r="X148" s="250"/>
      <c r="Y148" s="250"/>
      <c r="Z148" s="250"/>
    </row>
    <row r="149" spans="1:26" ht="14.25" customHeight="1" x14ac:dyDescent="0.25">
      <c r="A149" s="254"/>
      <c r="B149" s="254"/>
      <c r="C149" s="254"/>
      <c r="D149" s="254"/>
      <c r="E149" s="255"/>
      <c r="F149" s="250"/>
      <c r="G149" s="250"/>
      <c r="H149" s="250"/>
      <c r="I149" s="250"/>
      <c r="J149" s="250"/>
      <c r="K149" s="250"/>
      <c r="L149" s="250"/>
      <c r="M149" s="250"/>
      <c r="N149" s="250"/>
      <c r="O149" s="250"/>
      <c r="P149" s="250"/>
      <c r="Q149" s="250"/>
      <c r="R149" s="250"/>
      <c r="S149" s="250"/>
      <c r="T149" s="250"/>
      <c r="U149" s="250"/>
      <c r="V149" s="250"/>
      <c r="W149" s="250"/>
      <c r="X149" s="250"/>
      <c r="Y149" s="250"/>
      <c r="Z149" s="250"/>
    </row>
    <row r="150" spans="1:26" ht="14.25" customHeight="1" x14ac:dyDescent="0.25">
      <c r="A150" s="254"/>
      <c r="B150" s="254"/>
      <c r="C150" s="254"/>
      <c r="D150" s="254"/>
      <c r="E150" s="255"/>
      <c r="F150" s="250"/>
      <c r="G150" s="250"/>
      <c r="H150" s="250"/>
      <c r="I150" s="250"/>
      <c r="J150" s="250"/>
      <c r="K150" s="250"/>
      <c r="L150" s="250"/>
      <c r="M150" s="250"/>
      <c r="N150" s="250"/>
      <c r="O150" s="250"/>
      <c r="P150" s="250"/>
      <c r="Q150" s="250"/>
      <c r="R150" s="250"/>
      <c r="S150" s="250"/>
      <c r="T150" s="250"/>
      <c r="U150" s="250"/>
      <c r="V150" s="250"/>
      <c r="W150" s="250"/>
      <c r="X150" s="250"/>
      <c r="Y150" s="250"/>
      <c r="Z150" s="250"/>
    </row>
    <row r="151" spans="1:26" ht="14.25" customHeight="1" x14ac:dyDescent="0.25">
      <c r="A151" s="254"/>
      <c r="B151" s="254"/>
      <c r="C151" s="254"/>
      <c r="D151" s="254"/>
      <c r="E151" s="255"/>
      <c r="F151" s="250"/>
      <c r="G151" s="250"/>
      <c r="H151" s="250"/>
      <c r="I151" s="250"/>
      <c r="J151" s="250"/>
      <c r="K151" s="250"/>
      <c r="L151" s="250"/>
      <c r="M151" s="250"/>
      <c r="N151" s="250"/>
      <c r="O151" s="250"/>
      <c r="P151" s="250"/>
      <c r="Q151" s="250"/>
      <c r="R151" s="250"/>
      <c r="S151" s="250"/>
      <c r="T151" s="250"/>
      <c r="U151" s="250"/>
      <c r="V151" s="250"/>
      <c r="W151" s="250"/>
      <c r="X151" s="250"/>
      <c r="Y151" s="250"/>
      <c r="Z151" s="250"/>
    </row>
    <row r="152" spans="1:26" ht="14.25" customHeight="1" x14ac:dyDescent="0.25">
      <c r="A152" s="254"/>
      <c r="B152" s="254"/>
      <c r="C152" s="254"/>
      <c r="D152" s="254"/>
      <c r="E152" s="255"/>
      <c r="F152" s="250"/>
      <c r="G152" s="250"/>
      <c r="H152" s="250"/>
      <c r="I152" s="250"/>
      <c r="J152" s="250"/>
      <c r="K152" s="250"/>
      <c r="L152" s="250"/>
      <c r="M152" s="250"/>
      <c r="N152" s="250"/>
      <c r="O152" s="250"/>
      <c r="P152" s="250"/>
      <c r="Q152" s="250"/>
      <c r="R152" s="250"/>
      <c r="S152" s="250"/>
      <c r="T152" s="250"/>
      <c r="U152" s="250"/>
      <c r="V152" s="250"/>
      <c r="W152" s="250"/>
      <c r="X152" s="250"/>
      <c r="Y152" s="250"/>
      <c r="Z152" s="250"/>
    </row>
    <row r="153" spans="1:26" ht="14.25" customHeight="1" x14ac:dyDescent="0.25">
      <c r="A153" s="254"/>
      <c r="B153" s="254"/>
      <c r="C153" s="254"/>
      <c r="D153" s="254"/>
      <c r="E153" s="255"/>
      <c r="F153" s="250"/>
      <c r="G153" s="250"/>
      <c r="H153" s="250"/>
      <c r="I153" s="250"/>
      <c r="J153" s="250"/>
      <c r="K153" s="250"/>
      <c r="L153" s="250"/>
      <c r="M153" s="250"/>
      <c r="N153" s="250"/>
      <c r="O153" s="250"/>
      <c r="P153" s="250"/>
      <c r="Q153" s="250"/>
      <c r="R153" s="250"/>
      <c r="S153" s="250"/>
      <c r="T153" s="250"/>
      <c r="U153" s="250"/>
      <c r="V153" s="250"/>
      <c r="W153" s="250"/>
      <c r="X153" s="250"/>
      <c r="Y153" s="250"/>
      <c r="Z153" s="250"/>
    </row>
    <row r="154" spans="1:26" ht="14.25" customHeight="1" x14ac:dyDescent="0.25">
      <c r="A154" s="254"/>
      <c r="B154" s="254"/>
      <c r="C154" s="254"/>
      <c r="D154" s="254"/>
      <c r="E154" s="255"/>
      <c r="F154" s="250"/>
      <c r="G154" s="250"/>
      <c r="H154" s="250"/>
      <c r="I154" s="250"/>
      <c r="J154" s="250"/>
      <c r="K154" s="250"/>
      <c r="L154" s="250"/>
      <c r="M154" s="250"/>
      <c r="N154" s="250"/>
      <c r="O154" s="250"/>
      <c r="P154" s="250"/>
      <c r="Q154" s="250"/>
      <c r="R154" s="250"/>
      <c r="S154" s="250"/>
      <c r="T154" s="250"/>
      <c r="U154" s="250"/>
      <c r="V154" s="250"/>
      <c r="W154" s="250"/>
      <c r="X154" s="250"/>
      <c r="Y154" s="250"/>
      <c r="Z154" s="250"/>
    </row>
    <row r="155" spans="1:26" ht="14.25" customHeight="1" x14ac:dyDescent="0.25">
      <c r="A155" s="254"/>
      <c r="B155" s="254"/>
      <c r="C155" s="254"/>
      <c r="D155" s="254"/>
      <c r="E155" s="255"/>
      <c r="F155" s="250"/>
      <c r="G155" s="250"/>
      <c r="H155" s="250"/>
      <c r="I155" s="250"/>
      <c r="J155" s="250"/>
      <c r="K155" s="250"/>
      <c r="L155" s="250"/>
      <c r="M155" s="250"/>
      <c r="N155" s="250"/>
      <c r="O155" s="250"/>
      <c r="P155" s="250"/>
      <c r="Q155" s="250"/>
      <c r="R155" s="250"/>
      <c r="S155" s="250"/>
      <c r="T155" s="250"/>
      <c r="U155" s="250"/>
      <c r="V155" s="250"/>
      <c r="W155" s="250"/>
      <c r="X155" s="250"/>
      <c r="Y155" s="250"/>
      <c r="Z155" s="250"/>
    </row>
    <row r="156" spans="1:26" ht="14.25" customHeight="1" x14ac:dyDescent="0.25">
      <c r="A156" s="254"/>
      <c r="B156" s="254"/>
      <c r="C156" s="254"/>
      <c r="D156" s="254"/>
      <c r="E156" s="255"/>
      <c r="F156" s="250"/>
      <c r="G156" s="250"/>
      <c r="H156" s="250"/>
      <c r="I156" s="250"/>
      <c r="J156" s="250"/>
      <c r="K156" s="250"/>
      <c r="L156" s="250"/>
      <c r="M156" s="250"/>
      <c r="N156" s="250"/>
      <c r="O156" s="250"/>
      <c r="P156" s="250"/>
      <c r="Q156" s="250"/>
      <c r="R156" s="250"/>
      <c r="S156" s="250"/>
      <c r="T156" s="250"/>
      <c r="U156" s="250"/>
      <c r="V156" s="250"/>
      <c r="W156" s="250"/>
      <c r="X156" s="250"/>
      <c r="Y156" s="250"/>
      <c r="Z156" s="250"/>
    </row>
    <row r="157" spans="1:26" ht="14.25" customHeight="1" x14ac:dyDescent="0.25">
      <c r="A157" s="254"/>
      <c r="B157" s="254"/>
      <c r="C157" s="254"/>
      <c r="D157" s="254"/>
      <c r="E157" s="255"/>
      <c r="F157" s="250"/>
      <c r="G157" s="250"/>
      <c r="H157" s="250"/>
      <c r="I157" s="250"/>
      <c r="J157" s="250"/>
      <c r="K157" s="250"/>
      <c r="L157" s="250"/>
      <c r="M157" s="250"/>
      <c r="N157" s="250"/>
      <c r="O157" s="250"/>
      <c r="P157" s="250"/>
      <c r="Q157" s="250"/>
      <c r="R157" s="250"/>
      <c r="S157" s="250"/>
      <c r="T157" s="250"/>
      <c r="U157" s="250"/>
      <c r="V157" s="250"/>
      <c r="W157" s="250"/>
      <c r="X157" s="250"/>
      <c r="Y157" s="250"/>
      <c r="Z157" s="250"/>
    </row>
    <row r="158" spans="1:26" ht="14.25" customHeight="1" x14ac:dyDescent="0.25">
      <c r="A158" s="254"/>
      <c r="B158" s="254"/>
      <c r="C158" s="254"/>
      <c r="D158" s="254"/>
      <c r="E158" s="255"/>
      <c r="F158" s="250"/>
      <c r="G158" s="250"/>
      <c r="H158" s="250"/>
      <c r="I158" s="250"/>
      <c r="J158" s="250"/>
      <c r="K158" s="250"/>
      <c r="L158" s="250"/>
      <c r="M158" s="250"/>
      <c r="N158" s="250"/>
      <c r="O158" s="250"/>
      <c r="P158" s="250"/>
      <c r="Q158" s="250"/>
      <c r="R158" s="250"/>
      <c r="S158" s="250"/>
      <c r="T158" s="250"/>
      <c r="U158" s="250"/>
      <c r="V158" s="250"/>
      <c r="W158" s="250"/>
      <c r="X158" s="250"/>
      <c r="Y158" s="250"/>
      <c r="Z158" s="250"/>
    </row>
    <row r="159" spans="1:26" ht="14.25" customHeight="1" x14ac:dyDescent="0.25">
      <c r="A159" s="254"/>
      <c r="B159" s="254"/>
      <c r="C159" s="254"/>
      <c r="D159" s="254"/>
      <c r="E159" s="255"/>
      <c r="F159" s="250"/>
      <c r="G159" s="250"/>
      <c r="H159" s="250"/>
      <c r="I159" s="250"/>
      <c r="J159" s="250"/>
      <c r="K159" s="250"/>
      <c r="L159" s="250"/>
      <c r="M159" s="250"/>
      <c r="N159" s="250"/>
      <c r="O159" s="250"/>
      <c r="P159" s="250"/>
      <c r="Q159" s="250"/>
      <c r="R159" s="250"/>
      <c r="S159" s="250"/>
      <c r="T159" s="250"/>
      <c r="U159" s="250"/>
      <c r="V159" s="250"/>
      <c r="W159" s="250"/>
      <c r="X159" s="250"/>
      <c r="Y159" s="250"/>
      <c r="Z159" s="250"/>
    </row>
    <row r="160" spans="1:26" ht="14.25" customHeight="1" x14ac:dyDescent="0.25">
      <c r="A160" s="254"/>
      <c r="B160" s="254"/>
      <c r="C160" s="254"/>
      <c r="D160" s="254"/>
      <c r="E160" s="255"/>
      <c r="F160" s="250"/>
      <c r="G160" s="250"/>
      <c r="H160" s="250"/>
      <c r="I160" s="250"/>
      <c r="J160" s="250"/>
      <c r="K160" s="250"/>
      <c r="L160" s="250"/>
      <c r="M160" s="250"/>
      <c r="N160" s="250"/>
      <c r="O160" s="250"/>
      <c r="P160" s="250"/>
      <c r="Q160" s="250"/>
      <c r="R160" s="250"/>
      <c r="S160" s="250"/>
      <c r="T160" s="250"/>
      <c r="U160" s="250"/>
      <c r="V160" s="250"/>
      <c r="W160" s="250"/>
      <c r="X160" s="250"/>
      <c r="Y160" s="250"/>
      <c r="Z160" s="250"/>
    </row>
    <row r="161" spans="1:26" ht="14.25" customHeight="1" x14ac:dyDescent="0.25">
      <c r="A161" s="254"/>
      <c r="B161" s="254"/>
      <c r="C161" s="254"/>
      <c r="D161" s="254"/>
      <c r="E161" s="255"/>
      <c r="F161" s="250"/>
      <c r="G161" s="250"/>
      <c r="H161" s="250"/>
      <c r="I161" s="250"/>
      <c r="J161" s="250"/>
      <c r="K161" s="250"/>
      <c r="L161" s="250"/>
      <c r="M161" s="250"/>
      <c r="N161" s="250"/>
      <c r="O161" s="250"/>
      <c r="P161" s="250"/>
      <c r="Q161" s="250"/>
      <c r="R161" s="250"/>
      <c r="S161" s="250"/>
      <c r="T161" s="250"/>
      <c r="U161" s="250"/>
      <c r="V161" s="250"/>
      <c r="W161" s="250"/>
      <c r="X161" s="250"/>
      <c r="Y161" s="250"/>
      <c r="Z161" s="250"/>
    </row>
    <row r="162" spans="1:26" ht="14.25" customHeight="1" x14ac:dyDescent="0.25">
      <c r="A162" s="254"/>
      <c r="B162" s="254"/>
      <c r="C162" s="254"/>
      <c r="D162" s="254"/>
      <c r="E162" s="255"/>
      <c r="F162" s="250"/>
      <c r="G162" s="250"/>
      <c r="H162" s="250"/>
      <c r="I162" s="250"/>
      <c r="J162" s="250"/>
      <c r="K162" s="250"/>
      <c r="L162" s="250"/>
      <c r="M162" s="250"/>
      <c r="N162" s="250"/>
      <c r="O162" s="250"/>
      <c r="P162" s="250"/>
      <c r="Q162" s="250"/>
      <c r="R162" s="250"/>
      <c r="S162" s="250"/>
      <c r="T162" s="250"/>
      <c r="U162" s="250"/>
      <c r="V162" s="250"/>
      <c r="W162" s="250"/>
      <c r="X162" s="250"/>
      <c r="Y162" s="250"/>
      <c r="Z162" s="250"/>
    </row>
    <row r="163" spans="1:26" ht="14.25" customHeight="1" x14ac:dyDescent="0.25">
      <c r="A163" s="254"/>
      <c r="B163" s="254"/>
      <c r="C163" s="254"/>
      <c r="D163" s="254"/>
      <c r="E163" s="255"/>
      <c r="F163" s="250"/>
      <c r="G163" s="250"/>
      <c r="H163" s="250"/>
      <c r="I163" s="250"/>
      <c r="J163" s="250"/>
      <c r="K163" s="250"/>
      <c r="L163" s="250"/>
      <c r="M163" s="250"/>
      <c r="N163" s="250"/>
      <c r="O163" s="250"/>
      <c r="P163" s="250"/>
      <c r="Q163" s="250"/>
      <c r="R163" s="250"/>
      <c r="S163" s="250"/>
      <c r="T163" s="250"/>
      <c r="U163" s="250"/>
      <c r="V163" s="250"/>
      <c r="W163" s="250"/>
      <c r="X163" s="250"/>
      <c r="Y163" s="250"/>
      <c r="Z163" s="250"/>
    </row>
    <row r="164" spans="1:26" ht="14.25" customHeight="1" x14ac:dyDescent="0.25">
      <c r="A164" s="254"/>
      <c r="B164" s="254"/>
      <c r="C164" s="254"/>
      <c r="D164" s="254"/>
      <c r="E164" s="255"/>
      <c r="F164" s="250"/>
      <c r="G164" s="250"/>
      <c r="H164" s="250"/>
      <c r="I164" s="250"/>
      <c r="J164" s="250"/>
      <c r="K164" s="250"/>
      <c r="L164" s="250"/>
      <c r="M164" s="250"/>
      <c r="N164" s="250"/>
      <c r="O164" s="250"/>
      <c r="P164" s="250"/>
      <c r="Q164" s="250"/>
      <c r="R164" s="250"/>
      <c r="S164" s="250"/>
      <c r="T164" s="250"/>
      <c r="U164" s="250"/>
      <c r="V164" s="250"/>
      <c r="W164" s="250"/>
      <c r="X164" s="250"/>
      <c r="Y164" s="250"/>
      <c r="Z164" s="250"/>
    </row>
    <row r="165" spans="1:26" ht="14.25" customHeight="1" x14ac:dyDescent="0.25">
      <c r="A165" s="254"/>
      <c r="B165" s="254"/>
      <c r="C165" s="254"/>
      <c r="D165" s="254"/>
      <c r="E165" s="255"/>
      <c r="F165" s="250"/>
      <c r="G165" s="250"/>
      <c r="H165" s="250"/>
      <c r="I165" s="250"/>
      <c r="J165" s="250"/>
      <c r="K165" s="250"/>
      <c r="L165" s="250"/>
      <c r="M165" s="250"/>
      <c r="N165" s="250"/>
      <c r="O165" s="250"/>
      <c r="P165" s="250"/>
      <c r="Q165" s="250"/>
      <c r="R165" s="250"/>
      <c r="S165" s="250"/>
      <c r="T165" s="250"/>
      <c r="U165" s="250"/>
      <c r="V165" s="250"/>
      <c r="W165" s="250"/>
      <c r="X165" s="250"/>
      <c r="Y165" s="250"/>
      <c r="Z165" s="250"/>
    </row>
    <row r="166" spans="1:26" ht="14.25" customHeight="1" x14ac:dyDescent="0.25">
      <c r="A166" s="254"/>
      <c r="B166" s="254"/>
      <c r="C166" s="254"/>
      <c r="D166" s="254"/>
      <c r="E166" s="255"/>
      <c r="F166" s="250"/>
      <c r="G166" s="250"/>
      <c r="H166" s="250"/>
      <c r="I166" s="250"/>
      <c r="J166" s="250"/>
      <c r="K166" s="250"/>
      <c r="L166" s="250"/>
      <c r="M166" s="250"/>
      <c r="N166" s="250"/>
      <c r="O166" s="250"/>
      <c r="P166" s="250"/>
      <c r="Q166" s="250"/>
      <c r="R166" s="250"/>
      <c r="S166" s="250"/>
      <c r="T166" s="250"/>
      <c r="U166" s="250"/>
      <c r="V166" s="250"/>
      <c r="W166" s="250"/>
      <c r="X166" s="250"/>
      <c r="Y166" s="250"/>
      <c r="Z166" s="250"/>
    </row>
    <row r="167" spans="1:26" ht="14.25" customHeight="1" x14ac:dyDescent="0.25">
      <c r="A167" s="254"/>
      <c r="B167" s="254"/>
      <c r="C167" s="254"/>
      <c r="D167" s="254"/>
      <c r="E167" s="255"/>
      <c r="F167" s="250"/>
      <c r="G167" s="250"/>
      <c r="H167" s="250"/>
      <c r="I167" s="250"/>
      <c r="J167" s="250"/>
      <c r="K167" s="250"/>
      <c r="L167" s="250"/>
      <c r="M167" s="250"/>
      <c r="N167" s="250"/>
      <c r="O167" s="250"/>
      <c r="P167" s="250"/>
      <c r="Q167" s="250"/>
      <c r="R167" s="250"/>
      <c r="S167" s="250"/>
      <c r="T167" s="250"/>
      <c r="U167" s="250"/>
      <c r="V167" s="250"/>
      <c r="W167" s="250"/>
      <c r="X167" s="250"/>
      <c r="Y167" s="250"/>
      <c r="Z167" s="250"/>
    </row>
    <row r="168" spans="1:26" ht="14.25" customHeight="1" x14ac:dyDescent="0.25">
      <c r="A168" s="254"/>
      <c r="B168" s="254"/>
      <c r="C168" s="254"/>
      <c r="D168" s="254"/>
      <c r="E168" s="255"/>
      <c r="F168" s="250"/>
      <c r="G168" s="250"/>
      <c r="H168" s="250"/>
      <c r="I168" s="250"/>
      <c r="J168" s="250"/>
      <c r="K168" s="250"/>
      <c r="L168" s="250"/>
      <c r="M168" s="250"/>
      <c r="N168" s="250"/>
      <c r="O168" s="250"/>
      <c r="P168" s="250"/>
      <c r="Q168" s="250"/>
      <c r="R168" s="250"/>
      <c r="S168" s="250"/>
      <c r="T168" s="250"/>
      <c r="U168" s="250"/>
      <c r="V168" s="250"/>
      <c r="W168" s="250"/>
      <c r="X168" s="250"/>
      <c r="Y168" s="250"/>
      <c r="Z168" s="250"/>
    </row>
    <row r="169" spans="1:26" ht="14.25" customHeight="1" x14ac:dyDescent="0.25">
      <c r="A169" s="254"/>
      <c r="B169" s="254"/>
      <c r="C169" s="254"/>
      <c r="D169" s="254"/>
      <c r="E169" s="255"/>
      <c r="F169" s="250"/>
      <c r="G169" s="250"/>
      <c r="H169" s="250"/>
      <c r="I169" s="250"/>
      <c r="J169" s="250"/>
      <c r="K169" s="250"/>
      <c r="L169" s="250"/>
      <c r="M169" s="250"/>
      <c r="N169" s="250"/>
      <c r="O169" s="250"/>
      <c r="P169" s="250"/>
      <c r="Q169" s="250"/>
      <c r="R169" s="250"/>
      <c r="S169" s="250"/>
      <c r="T169" s="250"/>
      <c r="U169" s="250"/>
      <c r="V169" s="250"/>
      <c r="W169" s="250"/>
      <c r="X169" s="250"/>
      <c r="Y169" s="250"/>
      <c r="Z169" s="250"/>
    </row>
    <row r="170" spans="1:26" ht="14.25" customHeight="1" x14ac:dyDescent="0.25">
      <c r="A170" s="254"/>
      <c r="B170" s="254"/>
      <c r="C170" s="254"/>
      <c r="D170" s="254"/>
      <c r="E170" s="255"/>
      <c r="F170" s="250"/>
      <c r="G170" s="250"/>
      <c r="H170" s="250"/>
      <c r="I170" s="250"/>
      <c r="J170" s="250"/>
      <c r="K170" s="250"/>
      <c r="L170" s="250"/>
      <c r="M170" s="250"/>
      <c r="N170" s="250"/>
      <c r="O170" s="250"/>
      <c r="P170" s="250"/>
      <c r="Q170" s="250"/>
      <c r="R170" s="250"/>
      <c r="S170" s="250"/>
      <c r="T170" s="250"/>
      <c r="U170" s="250"/>
      <c r="V170" s="250"/>
      <c r="W170" s="250"/>
      <c r="X170" s="250"/>
      <c r="Y170" s="250"/>
      <c r="Z170" s="250"/>
    </row>
    <row r="171" spans="1:26" ht="14.25" customHeight="1" x14ac:dyDescent="0.25">
      <c r="A171" s="254"/>
      <c r="B171" s="254"/>
      <c r="C171" s="254"/>
      <c r="D171" s="254"/>
      <c r="E171" s="255"/>
      <c r="F171" s="250"/>
      <c r="G171" s="250"/>
      <c r="H171" s="250"/>
      <c r="I171" s="250"/>
      <c r="J171" s="250"/>
      <c r="K171" s="250"/>
      <c r="L171" s="250"/>
      <c r="M171" s="250"/>
      <c r="N171" s="250"/>
      <c r="O171" s="250"/>
      <c r="P171" s="250"/>
      <c r="Q171" s="250"/>
      <c r="R171" s="250"/>
      <c r="S171" s="250"/>
      <c r="T171" s="250"/>
      <c r="U171" s="250"/>
      <c r="V171" s="250"/>
      <c r="W171" s="250"/>
      <c r="X171" s="250"/>
      <c r="Y171" s="250"/>
      <c r="Z171" s="250"/>
    </row>
    <row r="172" spans="1:26" ht="14.25" customHeight="1" x14ac:dyDescent="0.25">
      <c r="A172" s="254"/>
      <c r="B172" s="254"/>
      <c r="C172" s="254"/>
      <c r="D172" s="254"/>
      <c r="E172" s="255"/>
      <c r="F172" s="250"/>
      <c r="G172" s="250"/>
      <c r="H172" s="250"/>
      <c r="I172" s="250"/>
      <c r="J172" s="250"/>
      <c r="K172" s="250"/>
      <c r="L172" s="250"/>
      <c r="M172" s="250"/>
      <c r="N172" s="250"/>
      <c r="O172" s="250"/>
      <c r="P172" s="250"/>
      <c r="Q172" s="250"/>
      <c r="R172" s="250"/>
      <c r="S172" s="250"/>
      <c r="T172" s="250"/>
      <c r="U172" s="250"/>
      <c r="V172" s="250"/>
      <c r="W172" s="250"/>
      <c r="X172" s="250"/>
      <c r="Y172" s="250"/>
      <c r="Z172" s="250"/>
    </row>
    <row r="173" spans="1:26" ht="14.25" customHeight="1" x14ac:dyDescent="0.25">
      <c r="A173" s="254"/>
      <c r="B173" s="254"/>
      <c r="C173" s="254"/>
      <c r="D173" s="254"/>
      <c r="E173" s="255"/>
      <c r="F173" s="250"/>
      <c r="G173" s="250"/>
      <c r="H173" s="250"/>
      <c r="I173" s="250"/>
      <c r="J173" s="250"/>
      <c r="K173" s="250"/>
      <c r="L173" s="250"/>
      <c r="M173" s="250"/>
      <c r="N173" s="250"/>
      <c r="O173" s="250"/>
      <c r="P173" s="250"/>
      <c r="Q173" s="250"/>
      <c r="R173" s="250"/>
      <c r="S173" s="250"/>
      <c r="T173" s="250"/>
      <c r="U173" s="250"/>
      <c r="V173" s="250"/>
      <c r="W173" s="250"/>
      <c r="X173" s="250"/>
      <c r="Y173" s="250"/>
      <c r="Z173" s="250"/>
    </row>
    <row r="174" spans="1:26" ht="14.25" customHeight="1" x14ac:dyDescent="0.25">
      <c r="A174" s="254"/>
      <c r="B174" s="254"/>
      <c r="C174" s="254"/>
      <c r="D174" s="254"/>
      <c r="E174" s="255"/>
      <c r="F174" s="250"/>
      <c r="G174" s="250"/>
      <c r="H174" s="250"/>
      <c r="I174" s="250"/>
      <c r="J174" s="250"/>
      <c r="K174" s="250"/>
      <c r="L174" s="250"/>
      <c r="M174" s="250"/>
      <c r="N174" s="250"/>
      <c r="O174" s="250"/>
      <c r="P174" s="250"/>
      <c r="Q174" s="250"/>
      <c r="R174" s="250"/>
      <c r="S174" s="250"/>
      <c r="T174" s="250"/>
      <c r="U174" s="250"/>
      <c r="V174" s="250"/>
      <c r="W174" s="250"/>
      <c r="X174" s="250"/>
      <c r="Y174" s="250"/>
      <c r="Z174" s="250"/>
    </row>
    <row r="175" spans="1:26" ht="14.25" customHeight="1" x14ac:dyDescent="0.25">
      <c r="A175" s="254"/>
      <c r="B175" s="254"/>
      <c r="C175" s="254"/>
      <c r="D175" s="254"/>
      <c r="E175" s="255"/>
      <c r="F175" s="250"/>
      <c r="G175" s="250"/>
      <c r="H175" s="250"/>
      <c r="I175" s="250"/>
      <c r="J175" s="250"/>
      <c r="K175" s="250"/>
      <c r="L175" s="250"/>
      <c r="M175" s="250"/>
      <c r="N175" s="250"/>
      <c r="O175" s="250"/>
      <c r="P175" s="250"/>
      <c r="Q175" s="250"/>
      <c r="R175" s="250"/>
      <c r="S175" s="250"/>
      <c r="T175" s="250"/>
      <c r="U175" s="250"/>
      <c r="V175" s="250"/>
      <c r="W175" s="250"/>
      <c r="X175" s="250"/>
      <c r="Y175" s="250"/>
      <c r="Z175" s="250"/>
    </row>
    <row r="176" spans="1:26" ht="14.25" customHeight="1" x14ac:dyDescent="0.25">
      <c r="A176" s="254"/>
      <c r="B176" s="254"/>
      <c r="C176" s="254"/>
      <c r="D176" s="254"/>
      <c r="E176" s="255"/>
      <c r="F176" s="250"/>
      <c r="G176" s="250"/>
      <c r="H176" s="250"/>
      <c r="I176" s="250"/>
      <c r="J176" s="250"/>
      <c r="K176" s="250"/>
      <c r="L176" s="250"/>
      <c r="M176" s="250"/>
      <c r="N176" s="250"/>
      <c r="O176" s="250"/>
      <c r="P176" s="250"/>
      <c r="Q176" s="250"/>
      <c r="R176" s="250"/>
      <c r="S176" s="250"/>
      <c r="T176" s="250"/>
      <c r="U176" s="250"/>
      <c r="V176" s="250"/>
      <c r="W176" s="250"/>
      <c r="X176" s="250"/>
      <c r="Y176" s="250"/>
      <c r="Z176" s="250"/>
    </row>
    <row r="177" spans="1:26" ht="14.25" customHeight="1" x14ac:dyDescent="0.25">
      <c r="A177" s="254"/>
      <c r="B177" s="254"/>
      <c r="C177" s="254"/>
      <c r="D177" s="254"/>
      <c r="E177" s="255"/>
      <c r="F177" s="250"/>
      <c r="G177" s="250"/>
      <c r="H177" s="250"/>
      <c r="I177" s="250"/>
      <c r="J177" s="250"/>
      <c r="K177" s="250"/>
      <c r="L177" s="250"/>
      <c r="M177" s="250"/>
      <c r="N177" s="250"/>
      <c r="O177" s="250"/>
      <c r="P177" s="250"/>
      <c r="Q177" s="250"/>
      <c r="R177" s="250"/>
      <c r="S177" s="250"/>
      <c r="T177" s="250"/>
      <c r="U177" s="250"/>
      <c r="V177" s="250"/>
      <c r="W177" s="250"/>
      <c r="X177" s="250"/>
      <c r="Y177" s="250"/>
      <c r="Z177" s="250"/>
    </row>
    <row r="178" spans="1:26" ht="14.25" customHeight="1" x14ac:dyDescent="0.25">
      <c r="A178" s="254"/>
      <c r="B178" s="254"/>
      <c r="C178" s="254"/>
      <c r="D178" s="254"/>
      <c r="E178" s="255"/>
      <c r="F178" s="250"/>
      <c r="G178" s="250"/>
      <c r="H178" s="250"/>
      <c r="I178" s="250"/>
      <c r="J178" s="250"/>
      <c r="K178" s="250"/>
      <c r="L178" s="250"/>
      <c r="M178" s="250"/>
      <c r="N178" s="250"/>
      <c r="O178" s="250"/>
      <c r="P178" s="250"/>
      <c r="Q178" s="250"/>
      <c r="R178" s="250"/>
      <c r="S178" s="250"/>
      <c r="T178" s="250"/>
      <c r="U178" s="250"/>
      <c r="V178" s="250"/>
      <c r="W178" s="250"/>
      <c r="X178" s="250"/>
      <c r="Y178" s="250"/>
      <c r="Z178" s="250"/>
    </row>
    <row r="179" spans="1:26" ht="14.25" customHeight="1" x14ac:dyDescent="0.25">
      <c r="A179" s="254"/>
      <c r="B179" s="254"/>
      <c r="C179" s="254"/>
      <c r="D179" s="254"/>
      <c r="E179" s="255"/>
      <c r="F179" s="250"/>
      <c r="G179" s="250"/>
      <c r="H179" s="250"/>
      <c r="I179" s="250"/>
      <c r="J179" s="250"/>
      <c r="K179" s="250"/>
      <c r="L179" s="250"/>
      <c r="M179" s="250"/>
      <c r="N179" s="250"/>
      <c r="O179" s="250"/>
      <c r="P179" s="250"/>
      <c r="Q179" s="250"/>
      <c r="R179" s="250"/>
      <c r="S179" s="250"/>
      <c r="T179" s="250"/>
      <c r="U179" s="250"/>
      <c r="V179" s="250"/>
      <c r="W179" s="250"/>
      <c r="X179" s="250"/>
      <c r="Y179" s="250"/>
      <c r="Z179" s="250"/>
    </row>
    <row r="180" spans="1:26" ht="14.25" customHeight="1" x14ac:dyDescent="0.25">
      <c r="A180" s="254"/>
      <c r="B180" s="254"/>
      <c r="C180" s="254"/>
      <c r="D180" s="254"/>
      <c r="E180" s="255"/>
      <c r="F180" s="250"/>
      <c r="G180" s="250"/>
      <c r="H180" s="250"/>
      <c r="I180" s="250"/>
      <c r="J180" s="250"/>
      <c r="K180" s="250"/>
      <c r="L180" s="250"/>
      <c r="M180" s="250"/>
      <c r="N180" s="250"/>
      <c r="O180" s="250"/>
      <c r="P180" s="250"/>
      <c r="Q180" s="250"/>
      <c r="R180" s="250"/>
      <c r="S180" s="250"/>
      <c r="T180" s="250"/>
      <c r="U180" s="250"/>
      <c r="V180" s="250"/>
      <c r="W180" s="250"/>
      <c r="X180" s="250"/>
      <c r="Y180" s="250"/>
      <c r="Z180" s="250"/>
    </row>
    <row r="181" spans="1:26" ht="14.25" customHeight="1" x14ac:dyDescent="0.25">
      <c r="A181" s="254"/>
      <c r="B181" s="254"/>
      <c r="C181" s="254"/>
      <c r="D181" s="254"/>
      <c r="E181" s="255"/>
      <c r="F181" s="250"/>
      <c r="G181" s="250"/>
      <c r="H181" s="250"/>
      <c r="I181" s="250"/>
      <c r="J181" s="250"/>
      <c r="K181" s="250"/>
      <c r="L181" s="250"/>
      <c r="M181" s="250"/>
      <c r="N181" s="250"/>
      <c r="O181" s="250"/>
      <c r="P181" s="250"/>
      <c r="Q181" s="250"/>
      <c r="R181" s="250"/>
      <c r="S181" s="250"/>
      <c r="T181" s="250"/>
      <c r="U181" s="250"/>
      <c r="V181" s="250"/>
      <c r="W181" s="250"/>
      <c r="X181" s="250"/>
      <c r="Y181" s="250"/>
      <c r="Z181" s="250"/>
    </row>
    <row r="182" spans="1:26" ht="14.25" customHeight="1" x14ac:dyDescent="0.25">
      <c r="A182" s="254"/>
      <c r="B182" s="254"/>
      <c r="C182" s="254"/>
      <c r="D182" s="254"/>
      <c r="E182" s="255"/>
      <c r="F182" s="250"/>
      <c r="G182" s="250"/>
      <c r="H182" s="250"/>
      <c r="I182" s="250"/>
      <c r="J182" s="250"/>
      <c r="K182" s="250"/>
      <c r="L182" s="250"/>
      <c r="M182" s="250"/>
      <c r="N182" s="250"/>
      <c r="O182" s="250"/>
      <c r="P182" s="250"/>
      <c r="Q182" s="250"/>
      <c r="R182" s="250"/>
      <c r="S182" s="250"/>
      <c r="T182" s="250"/>
      <c r="U182" s="250"/>
      <c r="V182" s="250"/>
      <c r="W182" s="250"/>
      <c r="X182" s="250"/>
      <c r="Y182" s="250"/>
      <c r="Z182" s="250"/>
    </row>
    <row r="183" spans="1:26" ht="14.25" customHeight="1" x14ac:dyDescent="0.25">
      <c r="A183" s="254"/>
      <c r="B183" s="254"/>
      <c r="C183" s="254"/>
      <c r="D183" s="254"/>
      <c r="E183" s="255"/>
      <c r="F183" s="250"/>
      <c r="G183" s="250"/>
      <c r="H183" s="250"/>
      <c r="I183" s="250"/>
      <c r="J183" s="250"/>
      <c r="K183" s="250"/>
      <c r="L183" s="250"/>
      <c r="M183" s="250"/>
      <c r="N183" s="250"/>
      <c r="O183" s="250"/>
      <c r="P183" s="250"/>
      <c r="Q183" s="250"/>
      <c r="R183" s="250"/>
      <c r="S183" s="250"/>
      <c r="T183" s="250"/>
      <c r="U183" s="250"/>
      <c r="V183" s="250"/>
      <c r="W183" s="250"/>
      <c r="X183" s="250"/>
      <c r="Y183" s="250"/>
      <c r="Z183" s="250"/>
    </row>
    <row r="184" spans="1:26" ht="14.25" customHeight="1" x14ac:dyDescent="0.25">
      <c r="A184" s="254"/>
      <c r="B184" s="254"/>
      <c r="C184" s="254"/>
      <c r="D184" s="254"/>
      <c r="E184" s="255"/>
      <c r="F184" s="250"/>
      <c r="G184" s="250"/>
      <c r="H184" s="250"/>
      <c r="I184" s="250"/>
      <c r="J184" s="250"/>
      <c r="K184" s="250"/>
      <c r="L184" s="250"/>
      <c r="M184" s="250"/>
      <c r="N184" s="250"/>
      <c r="O184" s="250"/>
      <c r="P184" s="250"/>
      <c r="Q184" s="250"/>
      <c r="R184" s="250"/>
      <c r="S184" s="250"/>
      <c r="T184" s="250"/>
      <c r="U184" s="250"/>
      <c r="V184" s="250"/>
      <c r="W184" s="250"/>
      <c r="X184" s="250"/>
      <c r="Y184" s="250"/>
      <c r="Z184" s="250"/>
    </row>
    <row r="185" spans="1:26" ht="14.25" customHeight="1" x14ac:dyDescent="0.25">
      <c r="A185" s="254"/>
      <c r="B185" s="254"/>
      <c r="C185" s="254"/>
      <c r="D185" s="254"/>
      <c r="E185" s="255"/>
      <c r="F185" s="250"/>
      <c r="G185" s="250"/>
      <c r="H185" s="250"/>
      <c r="I185" s="250"/>
      <c r="J185" s="250"/>
      <c r="K185" s="250"/>
      <c r="L185" s="250"/>
      <c r="M185" s="250"/>
      <c r="N185" s="250"/>
      <c r="O185" s="250"/>
      <c r="P185" s="250"/>
      <c r="Q185" s="250"/>
      <c r="R185" s="250"/>
      <c r="S185" s="250"/>
      <c r="T185" s="250"/>
      <c r="U185" s="250"/>
      <c r="V185" s="250"/>
      <c r="W185" s="250"/>
      <c r="X185" s="250"/>
      <c r="Y185" s="250"/>
      <c r="Z185" s="250"/>
    </row>
    <row r="186" spans="1:26" ht="14.25" customHeight="1" x14ac:dyDescent="0.25">
      <c r="A186" s="254"/>
      <c r="B186" s="254"/>
      <c r="C186" s="254"/>
      <c r="D186" s="254"/>
      <c r="E186" s="255"/>
      <c r="F186" s="250"/>
      <c r="G186" s="250"/>
      <c r="H186" s="250"/>
      <c r="I186" s="250"/>
      <c r="J186" s="250"/>
      <c r="K186" s="250"/>
      <c r="L186" s="250"/>
      <c r="M186" s="250"/>
      <c r="N186" s="250"/>
      <c r="O186" s="250"/>
      <c r="P186" s="250"/>
      <c r="Q186" s="250"/>
      <c r="R186" s="250"/>
      <c r="S186" s="250"/>
      <c r="T186" s="250"/>
      <c r="U186" s="250"/>
      <c r="V186" s="250"/>
      <c r="W186" s="250"/>
      <c r="X186" s="250"/>
      <c r="Y186" s="250"/>
      <c r="Z186" s="250"/>
    </row>
    <row r="187" spans="1:26" ht="14.25" customHeight="1" x14ac:dyDescent="0.25">
      <c r="A187" s="254"/>
      <c r="B187" s="254"/>
      <c r="C187" s="254"/>
      <c r="D187" s="254"/>
      <c r="E187" s="255"/>
      <c r="F187" s="250"/>
      <c r="G187" s="250"/>
      <c r="H187" s="250"/>
      <c r="I187" s="250"/>
      <c r="J187" s="250"/>
      <c r="K187" s="250"/>
      <c r="L187" s="250"/>
      <c r="M187" s="250"/>
      <c r="N187" s="250"/>
      <c r="O187" s="250"/>
      <c r="P187" s="250"/>
      <c r="Q187" s="250"/>
      <c r="R187" s="250"/>
      <c r="S187" s="250"/>
      <c r="T187" s="250"/>
      <c r="U187" s="250"/>
      <c r="V187" s="250"/>
      <c r="W187" s="250"/>
      <c r="X187" s="250"/>
      <c r="Y187" s="250"/>
      <c r="Z187" s="250"/>
    </row>
    <row r="188" spans="1:26" ht="14.25" customHeight="1" x14ac:dyDescent="0.25">
      <c r="A188" s="254"/>
      <c r="B188" s="254"/>
      <c r="C188" s="254"/>
      <c r="D188" s="254"/>
      <c r="E188" s="255"/>
      <c r="F188" s="250"/>
      <c r="G188" s="250"/>
      <c r="H188" s="250"/>
      <c r="I188" s="250"/>
      <c r="J188" s="250"/>
      <c r="K188" s="250"/>
      <c r="L188" s="250"/>
      <c r="M188" s="250"/>
      <c r="N188" s="250"/>
      <c r="O188" s="250"/>
      <c r="P188" s="250"/>
      <c r="Q188" s="250"/>
      <c r="R188" s="250"/>
      <c r="S188" s="250"/>
      <c r="T188" s="250"/>
      <c r="U188" s="250"/>
      <c r="V188" s="250"/>
      <c r="W188" s="250"/>
      <c r="X188" s="250"/>
      <c r="Y188" s="250"/>
      <c r="Z188" s="250"/>
    </row>
    <row r="189" spans="1:26" ht="14.25" customHeight="1" x14ac:dyDescent="0.25">
      <c r="A189" s="254"/>
      <c r="B189" s="254"/>
      <c r="C189" s="254"/>
      <c r="D189" s="254"/>
      <c r="E189" s="255"/>
      <c r="F189" s="250"/>
      <c r="G189" s="250"/>
      <c r="H189" s="250"/>
      <c r="I189" s="250"/>
      <c r="J189" s="250"/>
      <c r="K189" s="250"/>
      <c r="L189" s="250"/>
      <c r="M189" s="250"/>
      <c r="N189" s="250"/>
      <c r="O189" s="250"/>
      <c r="P189" s="250"/>
      <c r="Q189" s="250"/>
      <c r="R189" s="250"/>
      <c r="S189" s="250"/>
      <c r="T189" s="250"/>
      <c r="U189" s="250"/>
      <c r="V189" s="250"/>
      <c r="W189" s="250"/>
      <c r="X189" s="250"/>
      <c r="Y189" s="250"/>
      <c r="Z189" s="250"/>
    </row>
    <row r="190" spans="1:26" ht="14.25" customHeight="1" x14ac:dyDescent="0.25">
      <c r="A190" s="254"/>
      <c r="B190" s="254"/>
      <c r="C190" s="254"/>
      <c r="D190" s="254"/>
      <c r="E190" s="255"/>
      <c r="F190" s="250"/>
      <c r="G190" s="250"/>
      <c r="H190" s="250"/>
      <c r="I190" s="250"/>
      <c r="J190" s="250"/>
      <c r="K190" s="250"/>
      <c r="L190" s="250"/>
      <c r="M190" s="250"/>
      <c r="N190" s="250"/>
      <c r="O190" s="250"/>
      <c r="P190" s="250"/>
      <c r="Q190" s="250"/>
      <c r="R190" s="250"/>
      <c r="S190" s="250"/>
      <c r="T190" s="250"/>
      <c r="U190" s="250"/>
      <c r="V190" s="250"/>
      <c r="W190" s="250"/>
      <c r="X190" s="250"/>
      <c r="Y190" s="250"/>
      <c r="Z190" s="250"/>
    </row>
    <row r="191" spans="1:26" ht="14.25" customHeight="1" x14ac:dyDescent="0.25">
      <c r="A191" s="254"/>
      <c r="B191" s="254"/>
      <c r="C191" s="254"/>
      <c r="D191" s="254"/>
      <c r="E191" s="255"/>
      <c r="F191" s="250"/>
      <c r="G191" s="250"/>
      <c r="H191" s="250"/>
      <c r="I191" s="250"/>
      <c r="J191" s="250"/>
      <c r="K191" s="250"/>
      <c r="L191" s="250"/>
      <c r="M191" s="250"/>
      <c r="N191" s="250"/>
      <c r="O191" s="250"/>
      <c r="P191" s="250"/>
      <c r="Q191" s="250"/>
      <c r="R191" s="250"/>
      <c r="S191" s="250"/>
      <c r="T191" s="250"/>
      <c r="U191" s="250"/>
      <c r="V191" s="250"/>
      <c r="W191" s="250"/>
      <c r="X191" s="250"/>
      <c r="Y191" s="250"/>
      <c r="Z191" s="250"/>
    </row>
    <row r="192" spans="1:26" ht="14.25" customHeight="1" x14ac:dyDescent="0.25">
      <c r="A192" s="254"/>
      <c r="B192" s="254"/>
      <c r="C192" s="254"/>
      <c r="D192" s="254"/>
      <c r="E192" s="255"/>
      <c r="F192" s="250"/>
      <c r="G192" s="250"/>
      <c r="H192" s="250"/>
      <c r="I192" s="250"/>
      <c r="J192" s="250"/>
      <c r="K192" s="250"/>
      <c r="L192" s="250"/>
      <c r="M192" s="250"/>
      <c r="N192" s="250"/>
      <c r="O192" s="250"/>
      <c r="P192" s="250"/>
      <c r="Q192" s="250"/>
      <c r="R192" s="250"/>
      <c r="S192" s="250"/>
      <c r="T192" s="250"/>
      <c r="U192" s="250"/>
      <c r="V192" s="250"/>
      <c r="W192" s="250"/>
      <c r="X192" s="250"/>
      <c r="Y192" s="250"/>
      <c r="Z192" s="250"/>
    </row>
    <row r="193" spans="1:26" ht="14.25" customHeight="1" x14ac:dyDescent="0.25">
      <c r="A193" s="254"/>
      <c r="B193" s="254"/>
      <c r="C193" s="254"/>
      <c r="D193" s="254"/>
      <c r="E193" s="255"/>
      <c r="F193" s="250"/>
      <c r="G193" s="250"/>
      <c r="H193" s="250"/>
      <c r="I193" s="250"/>
      <c r="J193" s="250"/>
      <c r="K193" s="250"/>
      <c r="L193" s="250"/>
      <c r="M193" s="250"/>
      <c r="N193" s="250"/>
      <c r="O193" s="250"/>
      <c r="P193" s="250"/>
      <c r="Q193" s="250"/>
      <c r="R193" s="250"/>
      <c r="S193" s="250"/>
      <c r="T193" s="250"/>
      <c r="U193" s="250"/>
      <c r="V193" s="250"/>
      <c r="W193" s="250"/>
      <c r="X193" s="250"/>
      <c r="Y193" s="250"/>
      <c r="Z193" s="250"/>
    </row>
    <row r="194" spans="1:26" ht="14.25" customHeight="1" x14ac:dyDescent="0.25">
      <c r="A194" s="254"/>
      <c r="B194" s="254"/>
      <c r="C194" s="254"/>
      <c r="D194" s="254"/>
      <c r="E194" s="255"/>
      <c r="F194" s="250"/>
      <c r="G194" s="250"/>
      <c r="H194" s="250"/>
      <c r="I194" s="250"/>
      <c r="J194" s="250"/>
      <c r="K194" s="250"/>
      <c r="L194" s="250"/>
      <c r="M194" s="250"/>
      <c r="N194" s="250"/>
      <c r="O194" s="250"/>
      <c r="P194" s="250"/>
      <c r="Q194" s="250"/>
      <c r="R194" s="250"/>
      <c r="S194" s="250"/>
      <c r="T194" s="250"/>
      <c r="U194" s="250"/>
      <c r="V194" s="250"/>
      <c r="W194" s="250"/>
      <c r="X194" s="250"/>
      <c r="Y194" s="250"/>
      <c r="Z194" s="250"/>
    </row>
    <row r="195" spans="1:26" ht="14.25" customHeight="1" x14ac:dyDescent="0.25">
      <c r="A195" s="254"/>
      <c r="B195" s="254"/>
      <c r="C195" s="254"/>
      <c r="D195" s="254"/>
      <c r="E195" s="255"/>
      <c r="F195" s="250"/>
      <c r="G195" s="250"/>
      <c r="H195" s="250"/>
      <c r="I195" s="250"/>
      <c r="J195" s="250"/>
      <c r="K195" s="250"/>
      <c r="L195" s="250"/>
      <c r="M195" s="250"/>
      <c r="N195" s="250"/>
      <c r="O195" s="250"/>
      <c r="P195" s="250"/>
      <c r="Q195" s="250"/>
      <c r="R195" s="250"/>
      <c r="S195" s="250"/>
      <c r="T195" s="250"/>
      <c r="U195" s="250"/>
      <c r="V195" s="250"/>
      <c r="W195" s="250"/>
      <c r="X195" s="250"/>
      <c r="Y195" s="250"/>
      <c r="Z195" s="250"/>
    </row>
    <row r="196" spans="1:26" ht="14.25" customHeight="1" x14ac:dyDescent="0.25">
      <c r="A196" s="254"/>
      <c r="B196" s="254"/>
      <c r="C196" s="254"/>
      <c r="D196" s="254"/>
      <c r="E196" s="255"/>
      <c r="F196" s="250"/>
      <c r="G196" s="250"/>
      <c r="H196" s="250"/>
      <c r="I196" s="250"/>
      <c r="J196" s="250"/>
      <c r="K196" s="250"/>
      <c r="L196" s="250"/>
      <c r="M196" s="250"/>
      <c r="N196" s="250"/>
      <c r="O196" s="250"/>
      <c r="P196" s="250"/>
      <c r="Q196" s="250"/>
      <c r="R196" s="250"/>
      <c r="S196" s="250"/>
      <c r="T196" s="250"/>
      <c r="U196" s="250"/>
      <c r="V196" s="250"/>
      <c r="W196" s="250"/>
      <c r="X196" s="250"/>
      <c r="Y196" s="250"/>
      <c r="Z196" s="250"/>
    </row>
    <row r="197" spans="1:26" ht="14.25" customHeight="1" x14ac:dyDescent="0.25">
      <c r="A197" s="254"/>
      <c r="B197" s="254"/>
      <c r="C197" s="254"/>
      <c r="D197" s="254"/>
      <c r="E197" s="255"/>
      <c r="F197" s="250"/>
      <c r="G197" s="250"/>
      <c r="H197" s="250"/>
      <c r="I197" s="250"/>
      <c r="J197" s="250"/>
      <c r="K197" s="250"/>
      <c r="L197" s="250"/>
      <c r="M197" s="250"/>
      <c r="N197" s="250"/>
      <c r="O197" s="250"/>
      <c r="P197" s="250"/>
      <c r="Q197" s="250"/>
      <c r="R197" s="250"/>
      <c r="S197" s="250"/>
      <c r="T197" s="250"/>
      <c r="U197" s="250"/>
      <c r="V197" s="250"/>
      <c r="W197" s="250"/>
      <c r="X197" s="250"/>
      <c r="Y197" s="250"/>
      <c r="Z197" s="250"/>
    </row>
    <row r="198" spans="1:26" ht="14.25" customHeight="1" x14ac:dyDescent="0.25">
      <c r="A198" s="254"/>
      <c r="B198" s="254"/>
      <c r="C198" s="254"/>
      <c r="D198" s="254"/>
      <c r="E198" s="255"/>
      <c r="F198" s="250"/>
      <c r="G198" s="250"/>
      <c r="H198" s="250"/>
      <c r="I198" s="250"/>
      <c r="J198" s="250"/>
      <c r="K198" s="250"/>
      <c r="L198" s="250"/>
      <c r="M198" s="250"/>
      <c r="N198" s="250"/>
      <c r="O198" s="250"/>
      <c r="P198" s="250"/>
      <c r="Q198" s="250"/>
      <c r="R198" s="250"/>
      <c r="S198" s="250"/>
      <c r="T198" s="250"/>
      <c r="U198" s="250"/>
      <c r="V198" s="250"/>
      <c r="W198" s="250"/>
      <c r="X198" s="250"/>
      <c r="Y198" s="250"/>
      <c r="Z198" s="250"/>
    </row>
    <row r="199" spans="1:26" ht="14.25" customHeight="1" x14ac:dyDescent="0.25">
      <c r="A199" s="254"/>
      <c r="B199" s="254"/>
      <c r="C199" s="254"/>
      <c r="D199" s="254"/>
      <c r="E199" s="255"/>
      <c r="F199" s="250"/>
      <c r="G199" s="250"/>
      <c r="H199" s="250"/>
      <c r="I199" s="250"/>
      <c r="J199" s="250"/>
      <c r="K199" s="250"/>
      <c r="L199" s="250"/>
      <c r="M199" s="250"/>
      <c r="N199" s="250"/>
      <c r="O199" s="250"/>
      <c r="P199" s="250"/>
      <c r="Q199" s="250"/>
      <c r="R199" s="250"/>
      <c r="S199" s="250"/>
      <c r="T199" s="250"/>
      <c r="U199" s="250"/>
      <c r="V199" s="250"/>
      <c r="W199" s="250"/>
      <c r="X199" s="250"/>
      <c r="Y199" s="250"/>
      <c r="Z199" s="250"/>
    </row>
    <row r="200" spans="1:26" ht="14.25" customHeight="1" x14ac:dyDescent="0.25">
      <c r="A200" s="254"/>
      <c r="B200" s="254"/>
      <c r="C200" s="254"/>
      <c r="D200" s="254"/>
      <c r="E200" s="255"/>
      <c r="F200" s="250"/>
      <c r="G200" s="250"/>
      <c r="H200" s="250"/>
      <c r="I200" s="250"/>
      <c r="J200" s="250"/>
      <c r="K200" s="250"/>
      <c r="L200" s="250"/>
      <c r="M200" s="250"/>
      <c r="N200" s="250"/>
      <c r="O200" s="250"/>
      <c r="P200" s="250"/>
      <c r="Q200" s="250"/>
      <c r="R200" s="250"/>
      <c r="S200" s="250"/>
      <c r="T200" s="250"/>
      <c r="U200" s="250"/>
      <c r="V200" s="250"/>
      <c r="W200" s="250"/>
      <c r="X200" s="250"/>
      <c r="Y200" s="250"/>
      <c r="Z200" s="250"/>
    </row>
    <row r="201" spans="1:26" ht="14.25" customHeight="1" x14ac:dyDescent="0.25">
      <c r="A201" s="254"/>
      <c r="B201" s="254"/>
      <c r="C201" s="254"/>
      <c r="D201" s="254"/>
      <c r="E201" s="255"/>
      <c r="F201" s="250"/>
      <c r="G201" s="250"/>
      <c r="H201" s="250"/>
      <c r="I201" s="250"/>
      <c r="J201" s="250"/>
      <c r="K201" s="250"/>
      <c r="L201" s="250"/>
      <c r="M201" s="250"/>
      <c r="N201" s="250"/>
      <c r="O201" s="250"/>
      <c r="P201" s="250"/>
      <c r="Q201" s="250"/>
      <c r="R201" s="250"/>
      <c r="S201" s="250"/>
      <c r="T201" s="250"/>
      <c r="U201" s="250"/>
      <c r="V201" s="250"/>
      <c r="W201" s="250"/>
      <c r="X201" s="250"/>
      <c r="Y201" s="250"/>
      <c r="Z201" s="250"/>
    </row>
    <row r="202" spans="1:26" ht="14.25" customHeight="1" x14ac:dyDescent="0.25">
      <c r="A202" s="254"/>
      <c r="B202" s="254"/>
      <c r="C202" s="254"/>
      <c r="D202" s="254"/>
      <c r="E202" s="255"/>
      <c r="F202" s="250"/>
      <c r="G202" s="250"/>
      <c r="H202" s="250"/>
      <c r="I202" s="250"/>
      <c r="J202" s="250"/>
      <c r="K202" s="250"/>
      <c r="L202" s="250"/>
      <c r="M202" s="250"/>
      <c r="N202" s="250"/>
      <c r="O202" s="250"/>
      <c r="P202" s="250"/>
      <c r="Q202" s="250"/>
      <c r="R202" s="250"/>
      <c r="S202" s="250"/>
      <c r="T202" s="250"/>
      <c r="U202" s="250"/>
      <c r="V202" s="250"/>
      <c r="W202" s="250"/>
      <c r="X202" s="250"/>
      <c r="Y202" s="250"/>
      <c r="Z202" s="250"/>
    </row>
    <row r="203" spans="1:26" ht="14.25" customHeight="1" x14ac:dyDescent="0.25">
      <c r="A203" s="254"/>
      <c r="B203" s="254"/>
      <c r="C203" s="254"/>
      <c r="D203" s="254"/>
      <c r="E203" s="255"/>
      <c r="F203" s="250"/>
      <c r="G203" s="250"/>
      <c r="H203" s="250"/>
      <c r="I203" s="250"/>
      <c r="J203" s="250"/>
      <c r="K203" s="250"/>
      <c r="L203" s="250"/>
      <c r="M203" s="250"/>
      <c r="N203" s="250"/>
      <c r="O203" s="250"/>
      <c r="P203" s="250"/>
      <c r="Q203" s="250"/>
      <c r="R203" s="250"/>
      <c r="S203" s="250"/>
      <c r="T203" s="250"/>
      <c r="U203" s="250"/>
      <c r="V203" s="250"/>
      <c r="W203" s="250"/>
      <c r="X203" s="250"/>
      <c r="Y203" s="250"/>
      <c r="Z203" s="250"/>
    </row>
    <row r="204" spans="1:26" ht="14.25" customHeight="1" x14ac:dyDescent="0.25">
      <c r="A204" s="254"/>
      <c r="B204" s="254"/>
      <c r="C204" s="254"/>
      <c r="D204" s="254"/>
      <c r="E204" s="255"/>
      <c r="F204" s="250"/>
      <c r="G204" s="250"/>
      <c r="H204" s="250"/>
      <c r="I204" s="250"/>
      <c r="J204" s="250"/>
      <c r="K204" s="250"/>
      <c r="L204" s="250"/>
      <c r="M204" s="250"/>
      <c r="N204" s="250"/>
      <c r="O204" s="250"/>
      <c r="P204" s="250"/>
      <c r="Q204" s="250"/>
      <c r="R204" s="250"/>
      <c r="S204" s="250"/>
      <c r="T204" s="250"/>
      <c r="U204" s="250"/>
      <c r="V204" s="250"/>
      <c r="W204" s="250"/>
      <c r="X204" s="250"/>
      <c r="Y204" s="250"/>
      <c r="Z204" s="250"/>
    </row>
    <row r="205" spans="1:26" ht="14.25" customHeight="1" x14ac:dyDescent="0.25">
      <c r="A205" s="254"/>
      <c r="B205" s="254"/>
      <c r="C205" s="254"/>
      <c r="D205" s="254"/>
      <c r="E205" s="255"/>
      <c r="F205" s="250"/>
      <c r="G205" s="250"/>
      <c r="H205" s="250"/>
      <c r="I205" s="250"/>
      <c r="J205" s="250"/>
      <c r="K205" s="250"/>
      <c r="L205" s="250"/>
      <c r="M205" s="250"/>
      <c r="N205" s="250"/>
      <c r="O205" s="250"/>
      <c r="P205" s="250"/>
      <c r="Q205" s="250"/>
      <c r="R205" s="250"/>
      <c r="S205" s="250"/>
      <c r="T205" s="250"/>
      <c r="U205" s="250"/>
      <c r="V205" s="250"/>
      <c r="W205" s="250"/>
      <c r="X205" s="250"/>
      <c r="Y205" s="250"/>
      <c r="Z205" s="250"/>
    </row>
    <row r="206" spans="1:26" ht="14.25" customHeight="1" x14ac:dyDescent="0.25">
      <c r="A206" s="254"/>
      <c r="B206" s="254"/>
      <c r="C206" s="254"/>
      <c r="D206" s="254"/>
      <c r="E206" s="255"/>
      <c r="F206" s="250"/>
      <c r="G206" s="250"/>
      <c r="H206" s="250"/>
      <c r="I206" s="250"/>
      <c r="J206" s="250"/>
      <c r="K206" s="250"/>
      <c r="L206" s="250"/>
      <c r="M206" s="250"/>
      <c r="N206" s="250"/>
      <c r="O206" s="250"/>
      <c r="P206" s="250"/>
      <c r="Q206" s="250"/>
      <c r="R206" s="250"/>
      <c r="S206" s="250"/>
      <c r="T206" s="250"/>
      <c r="U206" s="250"/>
      <c r="V206" s="250"/>
      <c r="W206" s="250"/>
      <c r="X206" s="250"/>
      <c r="Y206" s="250"/>
      <c r="Z206" s="250"/>
    </row>
    <row r="207" spans="1:26" ht="14.25" customHeight="1" x14ac:dyDescent="0.25">
      <c r="A207" s="254"/>
      <c r="B207" s="254"/>
      <c r="C207" s="254"/>
      <c r="D207" s="254"/>
      <c r="E207" s="255"/>
      <c r="F207" s="250"/>
      <c r="G207" s="250"/>
      <c r="H207" s="250"/>
      <c r="I207" s="250"/>
      <c r="J207" s="250"/>
      <c r="K207" s="250"/>
      <c r="L207" s="250"/>
      <c r="M207" s="250"/>
      <c r="N207" s="250"/>
      <c r="O207" s="250"/>
      <c r="P207" s="250"/>
      <c r="Q207" s="250"/>
      <c r="R207" s="250"/>
      <c r="S207" s="250"/>
      <c r="T207" s="250"/>
      <c r="U207" s="250"/>
      <c r="V207" s="250"/>
      <c r="W207" s="250"/>
      <c r="X207" s="250"/>
      <c r="Y207" s="250"/>
      <c r="Z207" s="250"/>
    </row>
    <row r="208" spans="1:26" ht="14.25" customHeight="1" x14ac:dyDescent="0.25">
      <c r="A208" s="254"/>
      <c r="B208" s="254"/>
      <c r="C208" s="254"/>
      <c r="D208" s="254"/>
      <c r="E208" s="255"/>
      <c r="F208" s="250"/>
      <c r="G208" s="250"/>
      <c r="H208" s="250"/>
      <c r="I208" s="250"/>
      <c r="J208" s="250"/>
      <c r="K208" s="250"/>
      <c r="L208" s="250"/>
      <c r="M208" s="250"/>
      <c r="N208" s="250"/>
      <c r="O208" s="250"/>
      <c r="P208" s="250"/>
      <c r="Q208" s="250"/>
      <c r="R208" s="250"/>
      <c r="S208" s="250"/>
      <c r="T208" s="250"/>
      <c r="U208" s="250"/>
      <c r="V208" s="250"/>
      <c r="W208" s="250"/>
      <c r="X208" s="250"/>
      <c r="Y208" s="250"/>
      <c r="Z208" s="250"/>
    </row>
    <row r="209" spans="1:26" ht="14.25" customHeight="1" x14ac:dyDescent="0.25">
      <c r="A209" s="254"/>
      <c r="B209" s="254"/>
      <c r="C209" s="254"/>
      <c r="D209" s="254"/>
      <c r="E209" s="255"/>
      <c r="F209" s="250"/>
      <c r="G209" s="250"/>
      <c r="H209" s="250"/>
      <c r="I209" s="250"/>
      <c r="J209" s="250"/>
      <c r="K209" s="250"/>
      <c r="L209" s="250"/>
      <c r="M209" s="250"/>
      <c r="N209" s="250"/>
      <c r="O209" s="250"/>
      <c r="P209" s="250"/>
      <c r="Q209" s="250"/>
      <c r="R209" s="250"/>
      <c r="S209" s="250"/>
      <c r="T209" s="250"/>
      <c r="U209" s="250"/>
      <c r="V209" s="250"/>
      <c r="W209" s="250"/>
      <c r="X209" s="250"/>
      <c r="Y209" s="250"/>
      <c r="Z209" s="250"/>
    </row>
    <row r="210" spans="1:26" ht="14.25" customHeight="1" x14ac:dyDescent="0.25">
      <c r="A210" s="254"/>
      <c r="B210" s="254"/>
      <c r="C210" s="254"/>
      <c r="D210" s="254"/>
      <c r="E210" s="255"/>
      <c r="F210" s="250"/>
      <c r="G210" s="250"/>
      <c r="H210" s="250"/>
      <c r="I210" s="250"/>
      <c r="J210" s="250"/>
      <c r="K210" s="250"/>
      <c r="L210" s="250"/>
      <c r="M210" s="250"/>
      <c r="N210" s="250"/>
      <c r="O210" s="250"/>
      <c r="P210" s="250"/>
      <c r="Q210" s="250"/>
      <c r="R210" s="250"/>
      <c r="S210" s="250"/>
      <c r="T210" s="250"/>
      <c r="U210" s="250"/>
      <c r="V210" s="250"/>
      <c r="W210" s="250"/>
      <c r="X210" s="250"/>
      <c r="Y210" s="250"/>
      <c r="Z210" s="250"/>
    </row>
    <row r="211" spans="1:26" ht="14.25" customHeight="1" x14ac:dyDescent="0.25">
      <c r="A211" s="254"/>
      <c r="B211" s="254"/>
      <c r="C211" s="254"/>
      <c r="D211" s="254"/>
      <c r="E211" s="255"/>
      <c r="F211" s="250"/>
      <c r="G211" s="250"/>
      <c r="H211" s="250"/>
      <c r="I211" s="250"/>
      <c r="J211" s="250"/>
      <c r="K211" s="250"/>
      <c r="L211" s="250"/>
      <c r="M211" s="250"/>
      <c r="N211" s="250"/>
      <c r="O211" s="250"/>
      <c r="P211" s="250"/>
      <c r="Q211" s="250"/>
      <c r="R211" s="250"/>
      <c r="S211" s="250"/>
      <c r="T211" s="250"/>
      <c r="U211" s="250"/>
      <c r="V211" s="250"/>
      <c r="W211" s="250"/>
      <c r="X211" s="250"/>
      <c r="Y211" s="250"/>
      <c r="Z211" s="250"/>
    </row>
    <row r="212" spans="1:26" ht="14.25" customHeight="1" x14ac:dyDescent="0.25">
      <c r="A212" s="254"/>
      <c r="B212" s="254"/>
      <c r="C212" s="254"/>
      <c r="D212" s="254"/>
      <c r="E212" s="255"/>
      <c r="F212" s="250"/>
      <c r="G212" s="250"/>
      <c r="H212" s="250"/>
      <c r="I212" s="250"/>
      <c r="J212" s="250"/>
      <c r="K212" s="250"/>
      <c r="L212" s="250"/>
      <c r="M212" s="250"/>
      <c r="N212" s="250"/>
      <c r="O212" s="250"/>
      <c r="P212" s="250"/>
      <c r="Q212" s="250"/>
      <c r="R212" s="250"/>
      <c r="S212" s="250"/>
      <c r="T212" s="250"/>
      <c r="U212" s="250"/>
      <c r="V212" s="250"/>
      <c r="W212" s="250"/>
      <c r="X212" s="250"/>
      <c r="Y212" s="250"/>
      <c r="Z212" s="250"/>
    </row>
    <row r="213" spans="1:26" ht="14.25" customHeight="1" x14ac:dyDescent="0.25">
      <c r="A213" s="254"/>
      <c r="B213" s="254"/>
      <c r="C213" s="254"/>
      <c r="D213" s="254"/>
      <c r="E213" s="255"/>
      <c r="F213" s="250"/>
      <c r="G213" s="250"/>
      <c r="H213" s="250"/>
      <c r="I213" s="250"/>
      <c r="J213" s="250"/>
      <c r="K213" s="250"/>
      <c r="L213" s="250"/>
      <c r="M213" s="250"/>
      <c r="N213" s="250"/>
      <c r="O213" s="250"/>
      <c r="P213" s="250"/>
      <c r="Q213" s="250"/>
      <c r="R213" s="250"/>
      <c r="S213" s="250"/>
      <c r="T213" s="250"/>
      <c r="U213" s="250"/>
      <c r="V213" s="250"/>
      <c r="W213" s="250"/>
      <c r="X213" s="250"/>
      <c r="Y213" s="250"/>
      <c r="Z213" s="250"/>
    </row>
    <row r="214" spans="1:26" ht="14.25" customHeight="1" x14ac:dyDescent="0.25">
      <c r="A214" s="254"/>
      <c r="B214" s="254"/>
      <c r="C214" s="254"/>
      <c r="D214" s="254"/>
      <c r="E214" s="255"/>
      <c r="F214" s="250"/>
      <c r="G214" s="250"/>
      <c r="H214" s="250"/>
      <c r="I214" s="250"/>
      <c r="J214" s="250"/>
      <c r="K214" s="250"/>
      <c r="L214" s="250"/>
      <c r="M214" s="250"/>
      <c r="N214" s="250"/>
      <c r="O214" s="250"/>
      <c r="P214" s="250"/>
      <c r="Q214" s="250"/>
      <c r="R214" s="250"/>
      <c r="S214" s="250"/>
      <c r="T214" s="250"/>
      <c r="U214" s="250"/>
      <c r="V214" s="250"/>
      <c r="W214" s="250"/>
      <c r="X214" s="250"/>
      <c r="Y214" s="250"/>
      <c r="Z214" s="250"/>
    </row>
    <row r="215" spans="1:26" ht="14.25" customHeight="1" x14ac:dyDescent="0.25">
      <c r="A215" s="254"/>
      <c r="B215" s="254"/>
      <c r="C215" s="254"/>
      <c r="D215" s="254"/>
      <c r="E215" s="255"/>
      <c r="F215" s="250"/>
      <c r="G215" s="250"/>
      <c r="H215" s="250"/>
      <c r="I215" s="250"/>
      <c r="J215" s="250"/>
      <c r="K215" s="250"/>
      <c r="L215" s="250"/>
      <c r="M215" s="250"/>
      <c r="N215" s="250"/>
      <c r="O215" s="250"/>
      <c r="P215" s="250"/>
      <c r="Q215" s="250"/>
      <c r="R215" s="250"/>
      <c r="S215" s="250"/>
      <c r="T215" s="250"/>
      <c r="U215" s="250"/>
      <c r="V215" s="250"/>
      <c r="W215" s="250"/>
      <c r="X215" s="250"/>
      <c r="Y215" s="250"/>
      <c r="Z215" s="250"/>
    </row>
    <row r="216" spans="1:26" ht="14.25" customHeight="1" x14ac:dyDescent="0.25">
      <c r="A216" s="254"/>
      <c r="B216" s="254"/>
      <c r="C216" s="254"/>
      <c r="D216" s="254"/>
      <c r="E216" s="255"/>
      <c r="F216" s="250"/>
      <c r="G216" s="250"/>
      <c r="H216" s="250"/>
      <c r="I216" s="250"/>
      <c r="J216" s="250"/>
      <c r="K216" s="250"/>
      <c r="L216" s="250"/>
      <c r="M216" s="250"/>
      <c r="N216" s="250"/>
      <c r="O216" s="250"/>
      <c r="P216" s="250"/>
      <c r="Q216" s="250"/>
      <c r="R216" s="250"/>
      <c r="S216" s="250"/>
      <c r="T216" s="250"/>
      <c r="U216" s="250"/>
      <c r="V216" s="250"/>
      <c r="W216" s="250"/>
      <c r="X216" s="250"/>
      <c r="Y216" s="250"/>
      <c r="Z216" s="250"/>
    </row>
    <row r="217" spans="1:26" ht="14.25" customHeight="1" x14ac:dyDescent="0.25">
      <c r="A217" s="254"/>
      <c r="B217" s="254"/>
      <c r="C217" s="254"/>
      <c r="D217" s="254"/>
      <c r="E217" s="255"/>
      <c r="F217" s="250"/>
      <c r="G217" s="250"/>
      <c r="H217" s="250"/>
      <c r="I217" s="250"/>
      <c r="J217" s="250"/>
      <c r="K217" s="250"/>
      <c r="L217" s="250"/>
      <c r="M217" s="250"/>
      <c r="N217" s="250"/>
      <c r="O217" s="250"/>
      <c r="P217" s="250"/>
      <c r="Q217" s="250"/>
      <c r="R217" s="250"/>
      <c r="S217" s="250"/>
      <c r="T217" s="250"/>
      <c r="U217" s="250"/>
      <c r="V217" s="250"/>
      <c r="W217" s="250"/>
      <c r="X217" s="250"/>
      <c r="Y217" s="250"/>
      <c r="Z217" s="250"/>
    </row>
    <row r="218" spans="1:26" ht="14.25" customHeight="1" x14ac:dyDescent="0.25">
      <c r="A218" s="254"/>
      <c r="B218" s="254"/>
      <c r="C218" s="254"/>
      <c r="D218" s="254"/>
      <c r="E218" s="255"/>
      <c r="F218" s="250"/>
      <c r="G218" s="250"/>
      <c r="H218" s="250"/>
      <c r="I218" s="250"/>
      <c r="J218" s="250"/>
      <c r="K218" s="250"/>
      <c r="L218" s="250"/>
      <c r="M218" s="250"/>
      <c r="N218" s="250"/>
      <c r="O218" s="250"/>
      <c r="P218" s="250"/>
      <c r="Q218" s="250"/>
      <c r="R218" s="250"/>
      <c r="S218" s="250"/>
      <c r="T218" s="250"/>
      <c r="U218" s="250"/>
      <c r="V218" s="250"/>
      <c r="W218" s="250"/>
      <c r="X218" s="250"/>
      <c r="Y218" s="250"/>
      <c r="Z218" s="250"/>
    </row>
    <row r="219" spans="1:26" ht="14.25" customHeight="1" x14ac:dyDescent="0.25">
      <c r="A219" s="254"/>
      <c r="B219" s="254"/>
      <c r="C219" s="254"/>
      <c r="D219" s="254"/>
      <c r="E219" s="255"/>
      <c r="F219" s="250"/>
      <c r="G219" s="250"/>
      <c r="H219" s="250"/>
      <c r="I219" s="250"/>
      <c r="J219" s="250"/>
      <c r="K219" s="250"/>
      <c r="L219" s="250"/>
      <c r="M219" s="250"/>
      <c r="N219" s="250"/>
      <c r="O219" s="250"/>
      <c r="P219" s="250"/>
      <c r="Q219" s="250"/>
      <c r="R219" s="250"/>
      <c r="S219" s="250"/>
      <c r="T219" s="250"/>
      <c r="U219" s="250"/>
      <c r="V219" s="250"/>
      <c r="W219" s="250"/>
      <c r="X219" s="250"/>
      <c r="Y219" s="250"/>
      <c r="Z219" s="250"/>
    </row>
    <row r="220" spans="1:26" ht="14.25" customHeight="1" x14ac:dyDescent="0.25">
      <c r="A220" s="254"/>
      <c r="B220" s="254"/>
      <c r="C220" s="254"/>
      <c r="D220" s="254"/>
      <c r="E220" s="255"/>
      <c r="F220" s="250"/>
      <c r="G220" s="250"/>
      <c r="H220" s="250"/>
      <c r="I220" s="250"/>
      <c r="J220" s="250"/>
      <c r="K220" s="250"/>
      <c r="L220" s="250"/>
      <c r="M220" s="250"/>
      <c r="N220" s="250"/>
      <c r="O220" s="250"/>
      <c r="P220" s="250"/>
      <c r="Q220" s="250"/>
      <c r="R220" s="250"/>
      <c r="S220" s="250"/>
      <c r="T220" s="250"/>
      <c r="U220" s="250"/>
      <c r="V220" s="250"/>
      <c r="W220" s="250"/>
      <c r="X220" s="250"/>
      <c r="Y220" s="250"/>
      <c r="Z220" s="250"/>
    </row>
    <row r="221" spans="1:26" ht="14.25" customHeight="1" x14ac:dyDescent="0.25">
      <c r="A221" s="254"/>
      <c r="B221" s="254"/>
      <c r="C221" s="254"/>
      <c r="D221" s="254"/>
      <c r="E221" s="255"/>
      <c r="F221" s="250"/>
      <c r="G221" s="250"/>
      <c r="H221" s="250"/>
      <c r="I221" s="250"/>
      <c r="J221" s="250"/>
      <c r="K221" s="250"/>
      <c r="L221" s="250"/>
      <c r="M221" s="250"/>
      <c r="N221" s="250"/>
      <c r="O221" s="250"/>
      <c r="P221" s="250"/>
      <c r="Q221" s="250"/>
      <c r="R221" s="250"/>
      <c r="S221" s="250"/>
      <c r="T221" s="250"/>
      <c r="U221" s="250"/>
      <c r="V221" s="250"/>
      <c r="W221" s="250"/>
      <c r="X221" s="250"/>
      <c r="Y221" s="250"/>
      <c r="Z221" s="250"/>
    </row>
    <row r="222" spans="1:26" ht="14.25" customHeight="1" x14ac:dyDescent="0.25">
      <c r="A222" s="254"/>
      <c r="B222" s="254"/>
      <c r="C222" s="254"/>
      <c r="D222" s="254"/>
      <c r="E222" s="255"/>
      <c r="F222" s="250"/>
      <c r="G222" s="250"/>
      <c r="H222" s="250"/>
      <c r="I222" s="250"/>
      <c r="J222" s="250"/>
      <c r="K222" s="250"/>
      <c r="L222" s="250"/>
      <c r="M222" s="250"/>
      <c r="N222" s="250"/>
      <c r="O222" s="250"/>
      <c r="P222" s="250"/>
      <c r="Q222" s="250"/>
      <c r="R222" s="250"/>
      <c r="S222" s="250"/>
      <c r="T222" s="250"/>
      <c r="U222" s="250"/>
      <c r="V222" s="250"/>
      <c r="W222" s="250"/>
      <c r="X222" s="250"/>
      <c r="Y222" s="250"/>
      <c r="Z222" s="250"/>
    </row>
    <row r="223" spans="1:26" ht="14.25" customHeight="1" x14ac:dyDescent="0.25">
      <c r="A223" s="254"/>
      <c r="B223" s="254"/>
      <c r="C223" s="254"/>
      <c r="D223" s="254"/>
      <c r="E223" s="255"/>
      <c r="F223" s="250"/>
      <c r="G223" s="250"/>
      <c r="H223" s="250"/>
      <c r="I223" s="250"/>
      <c r="J223" s="250"/>
      <c r="K223" s="250"/>
      <c r="L223" s="250"/>
      <c r="M223" s="250"/>
      <c r="N223" s="250"/>
      <c r="O223" s="250"/>
      <c r="P223" s="250"/>
      <c r="Q223" s="250"/>
      <c r="R223" s="250"/>
      <c r="S223" s="250"/>
      <c r="T223" s="250"/>
      <c r="U223" s="250"/>
      <c r="V223" s="250"/>
      <c r="W223" s="250"/>
      <c r="X223" s="250"/>
      <c r="Y223" s="250"/>
      <c r="Z223" s="250"/>
    </row>
    <row r="224" spans="1:26" ht="14.25" customHeight="1" x14ac:dyDescent="0.25">
      <c r="A224" s="254"/>
      <c r="B224" s="254"/>
      <c r="C224" s="254"/>
      <c r="D224" s="254"/>
      <c r="E224" s="255"/>
      <c r="F224" s="250"/>
      <c r="G224" s="250"/>
      <c r="H224" s="250"/>
      <c r="I224" s="250"/>
      <c r="J224" s="250"/>
      <c r="K224" s="250"/>
      <c r="L224" s="250"/>
      <c r="M224" s="250"/>
      <c r="N224" s="250"/>
      <c r="O224" s="250"/>
      <c r="P224" s="250"/>
      <c r="Q224" s="250"/>
      <c r="R224" s="250"/>
      <c r="S224" s="250"/>
      <c r="T224" s="250"/>
      <c r="U224" s="250"/>
      <c r="V224" s="250"/>
      <c r="W224" s="250"/>
      <c r="X224" s="250"/>
      <c r="Y224" s="250"/>
      <c r="Z224" s="250"/>
    </row>
    <row r="225" spans="1:26" ht="14.25" customHeight="1" x14ac:dyDescent="0.25">
      <c r="A225" s="254"/>
      <c r="B225" s="254"/>
      <c r="C225" s="254"/>
      <c r="D225" s="254"/>
      <c r="E225" s="255"/>
      <c r="F225" s="250"/>
      <c r="G225" s="250"/>
      <c r="H225" s="250"/>
      <c r="I225" s="250"/>
      <c r="J225" s="250"/>
      <c r="K225" s="250"/>
      <c r="L225" s="250"/>
      <c r="M225" s="250"/>
      <c r="N225" s="250"/>
      <c r="O225" s="250"/>
      <c r="P225" s="250"/>
      <c r="Q225" s="250"/>
      <c r="R225" s="250"/>
      <c r="S225" s="250"/>
      <c r="T225" s="250"/>
      <c r="U225" s="250"/>
      <c r="V225" s="250"/>
      <c r="W225" s="250"/>
      <c r="X225" s="250"/>
      <c r="Y225" s="250"/>
      <c r="Z225" s="250"/>
    </row>
    <row r="226" spans="1:26" ht="14.25" customHeight="1" x14ac:dyDescent="0.25">
      <c r="A226" s="254"/>
      <c r="B226" s="254"/>
      <c r="C226" s="254"/>
      <c r="D226" s="254"/>
      <c r="E226" s="255"/>
      <c r="F226" s="250"/>
      <c r="G226" s="250"/>
      <c r="H226" s="250"/>
      <c r="I226" s="250"/>
      <c r="J226" s="250"/>
      <c r="K226" s="250"/>
      <c r="L226" s="250"/>
      <c r="M226" s="250"/>
      <c r="N226" s="250"/>
      <c r="O226" s="250"/>
      <c r="P226" s="250"/>
      <c r="Q226" s="250"/>
      <c r="R226" s="250"/>
      <c r="S226" s="250"/>
      <c r="T226" s="250"/>
      <c r="U226" s="250"/>
      <c r="V226" s="250"/>
      <c r="W226" s="250"/>
      <c r="X226" s="250"/>
      <c r="Y226" s="250"/>
      <c r="Z226" s="250"/>
    </row>
    <row r="227" spans="1:26" ht="14.25" customHeight="1" x14ac:dyDescent="0.25">
      <c r="A227" s="254"/>
      <c r="B227" s="254"/>
      <c r="C227" s="254"/>
      <c r="D227" s="254"/>
      <c r="E227" s="255"/>
      <c r="F227" s="250"/>
      <c r="G227" s="250"/>
      <c r="H227" s="250"/>
      <c r="I227" s="250"/>
      <c r="J227" s="250"/>
      <c r="K227" s="250"/>
      <c r="L227" s="250"/>
      <c r="M227" s="250"/>
      <c r="N227" s="250"/>
      <c r="O227" s="250"/>
      <c r="P227" s="250"/>
      <c r="Q227" s="250"/>
      <c r="R227" s="250"/>
      <c r="S227" s="250"/>
      <c r="T227" s="250"/>
      <c r="U227" s="250"/>
      <c r="V227" s="250"/>
      <c r="W227" s="250"/>
      <c r="X227" s="250"/>
      <c r="Y227" s="250"/>
      <c r="Z227" s="250"/>
    </row>
    <row r="228" spans="1:26" ht="14.25" customHeight="1" x14ac:dyDescent="0.25">
      <c r="A228" s="254"/>
      <c r="B228" s="254"/>
      <c r="C228" s="254"/>
      <c r="D228" s="254"/>
      <c r="E228" s="255"/>
      <c r="F228" s="250"/>
      <c r="G228" s="250"/>
      <c r="H228" s="250"/>
      <c r="I228" s="250"/>
      <c r="J228" s="250"/>
      <c r="K228" s="250"/>
      <c r="L228" s="250"/>
      <c r="M228" s="250"/>
      <c r="N228" s="250"/>
      <c r="O228" s="250"/>
      <c r="P228" s="250"/>
      <c r="Q228" s="250"/>
      <c r="R228" s="250"/>
      <c r="S228" s="250"/>
      <c r="T228" s="250"/>
      <c r="U228" s="250"/>
      <c r="V228" s="250"/>
      <c r="W228" s="250"/>
      <c r="X228" s="250"/>
      <c r="Y228" s="250"/>
      <c r="Z228" s="250"/>
    </row>
    <row r="229" spans="1:26" ht="14.25" customHeight="1" x14ac:dyDescent="0.25">
      <c r="A229" s="254"/>
      <c r="B229" s="254"/>
      <c r="C229" s="254"/>
      <c r="D229" s="254"/>
      <c r="E229" s="255"/>
      <c r="F229" s="250"/>
      <c r="G229" s="250"/>
      <c r="H229" s="250"/>
      <c r="I229" s="250"/>
      <c r="J229" s="250"/>
      <c r="K229" s="250"/>
      <c r="L229" s="250"/>
      <c r="M229" s="250"/>
      <c r="N229" s="250"/>
      <c r="O229" s="250"/>
      <c r="P229" s="250"/>
      <c r="Q229" s="250"/>
      <c r="R229" s="250"/>
      <c r="S229" s="250"/>
      <c r="T229" s="250"/>
      <c r="U229" s="250"/>
      <c r="V229" s="250"/>
      <c r="W229" s="250"/>
      <c r="X229" s="250"/>
      <c r="Y229" s="250"/>
      <c r="Z229" s="250"/>
    </row>
    <row r="230" spans="1:26" ht="14.25" customHeight="1" x14ac:dyDescent="0.25">
      <c r="A230" s="254"/>
      <c r="B230" s="254"/>
      <c r="C230" s="254"/>
      <c r="D230" s="254"/>
      <c r="E230" s="255"/>
      <c r="F230" s="250"/>
      <c r="G230" s="250"/>
      <c r="H230" s="250"/>
      <c r="I230" s="250"/>
      <c r="J230" s="250"/>
      <c r="K230" s="250"/>
      <c r="L230" s="250"/>
      <c r="M230" s="250"/>
      <c r="N230" s="250"/>
      <c r="O230" s="250"/>
      <c r="P230" s="250"/>
      <c r="Q230" s="250"/>
      <c r="R230" s="250"/>
      <c r="S230" s="250"/>
      <c r="T230" s="250"/>
      <c r="U230" s="250"/>
      <c r="V230" s="250"/>
      <c r="W230" s="250"/>
      <c r="X230" s="250"/>
      <c r="Y230" s="250"/>
      <c r="Z230" s="250"/>
    </row>
    <row r="231" spans="1:26" ht="14.25" customHeight="1" x14ac:dyDescent="0.25">
      <c r="A231" s="254"/>
      <c r="B231" s="254"/>
      <c r="C231" s="254"/>
      <c r="D231" s="254"/>
      <c r="E231" s="255"/>
      <c r="F231" s="250"/>
      <c r="G231" s="250"/>
      <c r="H231" s="250"/>
      <c r="I231" s="250"/>
      <c r="J231" s="250"/>
      <c r="K231" s="250"/>
      <c r="L231" s="250"/>
      <c r="M231" s="250"/>
      <c r="N231" s="250"/>
      <c r="O231" s="250"/>
      <c r="P231" s="250"/>
      <c r="Q231" s="250"/>
      <c r="R231" s="250"/>
      <c r="S231" s="250"/>
      <c r="T231" s="250"/>
      <c r="U231" s="250"/>
      <c r="V231" s="250"/>
      <c r="W231" s="250"/>
      <c r="X231" s="250"/>
      <c r="Y231" s="250"/>
      <c r="Z231" s="250"/>
    </row>
    <row r="232" spans="1:26" ht="14.25" customHeight="1" x14ac:dyDescent="0.25">
      <c r="A232" s="254"/>
      <c r="B232" s="254"/>
      <c r="C232" s="254"/>
      <c r="D232" s="254"/>
      <c r="E232" s="255"/>
      <c r="F232" s="250"/>
      <c r="G232" s="250"/>
      <c r="H232" s="250"/>
      <c r="I232" s="250"/>
      <c r="J232" s="250"/>
      <c r="K232" s="250"/>
      <c r="L232" s="250"/>
      <c r="M232" s="250"/>
      <c r="N232" s="250"/>
      <c r="O232" s="250"/>
      <c r="P232" s="250"/>
      <c r="Q232" s="250"/>
      <c r="R232" s="250"/>
      <c r="S232" s="250"/>
      <c r="T232" s="250"/>
      <c r="U232" s="250"/>
      <c r="V232" s="250"/>
      <c r="W232" s="250"/>
      <c r="X232" s="250"/>
      <c r="Y232" s="250"/>
      <c r="Z232" s="250"/>
    </row>
    <row r="233" spans="1:26" ht="14.25" customHeight="1" x14ac:dyDescent="0.25">
      <c r="A233" s="254"/>
      <c r="B233" s="254"/>
      <c r="C233" s="254"/>
      <c r="D233" s="254"/>
      <c r="E233" s="255"/>
      <c r="F233" s="250"/>
      <c r="G233" s="250"/>
      <c r="H233" s="250"/>
      <c r="I233" s="250"/>
      <c r="J233" s="250"/>
      <c r="K233" s="250"/>
      <c r="L233" s="250"/>
      <c r="M233" s="250"/>
      <c r="N233" s="250"/>
      <c r="O233" s="250"/>
      <c r="P233" s="250"/>
      <c r="Q233" s="250"/>
      <c r="R233" s="250"/>
      <c r="S233" s="250"/>
      <c r="T233" s="250"/>
      <c r="U233" s="250"/>
      <c r="V233" s="250"/>
      <c r="W233" s="250"/>
      <c r="X233" s="250"/>
      <c r="Y233" s="250"/>
      <c r="Z233" s="250"/>
    </row>
    <row r="234" spans="1:26" ht="14.25" customHeight="1" x14ac:dyDescent="0.25">
      <c r="A234" s="254"/>
      <c r="B234" s="254"/>
      <c r="C234" s="254"/>
      <c r="D234" s="254"/>
      <c r="E234" s="255"/>
      <c r="F234" s="250"/>
      <c r="G234" s="250"/>
      <c r="H234" s="250"/>
      <c r="I234" s="250"/>
      <c r="J234" s="250"/>
      <c r="K234" s="250"/>
      <c r="L234" s="250"/>
      <c r="M234" s="250"/>
      <c r="N234" s="250"/>
      <c r="O234" s="250"/>
      <c r="P234" s="250"/>
      <c r="Q234" s="250"/>
      <c r="R234" s="250"/>
      <c r="S234" s="250"/>
      <c r="T234" s="250"/>
      <c r="U234" s="250"/>
      <c r="V234" s="250"/>
      <c r="W234" s="250"/>
      <c r="X234" s="250"/>
      <c r="Y234" s="250"/>
      <c r="Z234" s="250"/>
    </row>
    <row r="235" spans="1:26" ht="14.25" customHeight="1" x14ac:dyDescent="0.25">
      <c r="A235" s="254"/>
      <c r="B235" s="254"/>
      <c r="C235" s="254"/>
      <c r="D235" s="254"/>
      <c r="E235" s="255"/>
      <c r="F235" s="250"/>
      <c r="G235" s="250"/>
      <c r="H235" s="250"/>
      <c r="I235" s="250"/>
      <c r="J235" s="250"/>
      <c r="K235" s="250"/>
      <c r="L235" s="250"/>
      <c r="M235" s="250"/>
      <c r="N235" s="250"/>
      <c r="O235" s="250"/>
      <c r="P235" s="250"/>
      <c r="Q235" s="250"/>
      <c r="R235" s="250"/>
      <c r="S235" s="250"/>
      <c r="T235" s="250"/>
      <c r="U235" s="250"/>
      <c r="V235" s="250"/>
      <c r="W235" s="250"/>
      <c r="X235" s="250"/>
      <c r="Y235" s="250"/>
      <c r="Z235" s="250"/>
    </row>
    <row r="236" spans="1:26" ht="14.25" customHeight="1" x14ac:dyDescent="0.25">
      <c r="A236" s="254"/>
      <c r="B236" s="254"/>
      <c r="C236" s="254"/>
      <c r="D236" s="254"/>
      <c r="E236" s="255"/>
      <c r="F236" s="250"/>
      <c r="G236" s="250"/>
      <c r="H236" s="250"/>
      <c r="I236" s="250"/>
      <c r="J236" s="250"/>
      <c r="K236" s="250"/>
      <c r="L236" s="250"/>
      <c r="M236" s="250"/>
      <c r="N236" s="250"/>
      <c r="O236" s="250"/>
      <c r="P236" s="250"/>
      <c r="Q236" s="250"/>
      <c r="R236" s="250"/>
      <c r="S236" s="250"/>
      <c r="T236" s="250"/>
      <c r="U236" s="250"/>
      <c r="V236" s="250"/>
      <c r="W236" s="250"/>
      <c r="X236" s="250"/>
      <c r="Y236" s="250"/>
      <c r="Z236" s="250"/>
    </row>
    <row r="237" spans="1:26" ht="14.25" customHeight="1" x14ac:dyDescent="0.25">
      <c r="A237" s="254"/>
      <c r="B237" s="254"/>
      <c r="C237" s="254"/>
      <c r="D237" s="254"/>
      <c r="E237" s="255"/>
      <c r="F237" s="250"/>
      <c r="G237" s="250"/>
      <c r="H237" s="250"/>
      <c r="I237" s="250"/>
      <c r="J237" s="250"/>
      <c r="K237" s="250"/>
      <c r="L237" s="250"/>
      <c r="M237" s="250"/>
      <c r="N237" s="250"/>
      <c r="O237" s="250"/>
      <c r="P237" s="250"/>
      <c r="Q237" s="250"/>
      <c r="R237" s="250"/>
      <c r="S237" s="250"/>
      <c r="T237" s="250"/>
      <c r="U237" s="250"/>
      <c r="V237" s="250"/>
      <c r="W237" s="250"/>
      <c r="X237" s="250"/>
      <c r="Y237" s="250"/>
      <c r="Z237" s="250"/>
    </row>
    <row r="238" spans="1:26" ht="14.25" customHeight="1" x14ac:dyDescent="0.25">
      <c r="A238" s="254"/>
      <c r="B238" s="254"/>
      <c r="C238" s="254"/>
      <c r="D238" s="254"/>
      <c r="E238" s="255"/>
      <c r="F238" s="250"/>
      <c r="G238" s="250"/>
      <c r="H238" s="250"/>
      <c r="I238" s="250"/>
      <c r="J238" s="250"/>
      <c r="K238" s="250"/>
      <c r="L238" s="250"/>
      <c r="M238" s="250"/>
      <c r="N238" s="250"/>
      <c r="O238" s="250"/>
      <c r="P238" s="250"/>
      <c r="Q238" s="250"/>
      <c r="R238" s="250"/>
      <c r="S238" s="250"/>
      <c r="T238" s="250"/>
      <c r="U238" s="250"/>
      <c r="V238" s="250"/>
      <c r="W238" s="250"/>
      <c r="X238" s="250"/>
      <c r="Y238" s="250"/>
      <c r="Z238" s="250"/>
    </row>
    <row r="239" spans="1:26" ht="14.25" customHeight="1" x14ac:dyDescent="0.25">
      <c r="A239" s="254"/>
      <c r="B239" s="254"/>
      <c r="C239" s="254"/>
      <c r="D239" s="254"/>
      <c r="E239" s="255"/>
      <c r="F239" s="250"/>
      <c r="G239" s="250"/>
      <c r="H239" s="250"/>
      <c r="I239" s="250"/>
      <c r="J239" s="250"/>
      <c r="K239" s="250"/>
      <c r="L239" s="250"/>
      <c r="M239" s="250"/>
      <c r="N239" s="250"/>
      <c r="O239" s="250"/>
      <c r="P239" s="250"/>
      <c r="Q239" s="250"/>
      <c r="R239" s="250"/>
      <c r="S239" s="250"/>
      <c r="T239" s="250"/>
      <c r="U239" s="250"/>
      <c r="V239" s="250"/>
      <c r="W239" s="250"/>
      <c r="X239" s="250"/>
      <c r="Y239" s="250"/>
      <c r="Z239" s="250"/>
    </row>
    <row r="240" spans="1:26" ht="14.25" customHeight="1" x14ac:dyDescent="0.25">
      <c r="A240" s="254"/>
      <c r="B240" s="254"/>
      <c r="C240" s="254"/>
      <c r="D240" s="254"/>
      <c r="E240" s="255"/>
      <c r="F240" s="250"/>
      <c r="G240" s="250"/>
      <c r="H240" s="250"/>
      <c r="I240" s="250"/>
      <c r="J240" s="250"/>
      <c r="K240" s="250"/>
      <c r="L240" s="250"/>
      <c r="M240" s="250"/>
      <c r="N240" s="250"/>
      <c r="O240" s="250"/>
      <c r="P240" s="250"/>
      <c r="Q240" s="250"/>
      <c r="R240" s="250"/>
      <c r="S240" s="250"/>
      <c r="T240" s="250"/>
      <c r="U240" s="250"/>
      <c r="V240" s="250"/>
      <c r="W240" s="250"/>
      <c r="X240" s="250"/>
      <c r="Y240" s="250"/>
      <c r="Z240" s="250"/>
    </row>
    <row r="241" spans="1:26" ht="14.25" customHeight="1" x14ac:dyDescent="0.25">
      <c r="A241" s="254"/>
      <c r="B241" s="254"/>
      <c r="C241" s="254"/>
      <c r="D241" s="254"/>
      <c r="E241" s="255"/>
      <c r="F241" s="250"/>
      <c r="G241" s="250"/>
      <c r="H241" s="250"/>
      <c r="I241" s="250"/>
      <c r="J241" s="250"/>
      <c r="K241" s="250"/>
      <c r="L241" s="250"/>
      <c r="M241" s="250"/>
      <c r="N241" s="250"/>
      <c r="O241" s="250"/>
      <c r="P241" s="250"/>
      <c r="Q241" s="250"/>
      <c r="R241" s="250"/>
      <c r="S241" s="250"/>
      <c r="T241" s="250"/>
      <c r="U241" s="250"/>
      <c r="V241" s="250"/>
      <c r="W241" s="250"/>
      <c r="X241" s="250"/>
      <c r="Y241" s="250"/>
      <c r="Z241" s="250"/>
    </row>
    <row r="242" spans="1:26" ht="14.25" customHeight="1" x14ac:dyDescent="0.25">
      <c r="A242" s="254"/>
      <c r="B242" s="254"/>
      <c r="C242" s="254"/>
      <c r="D242" s="254"/>
      <c r="E242" s="255"/>
      <c r="F242" s="250"/>
      <c r="G242" s="250"/>
      <c r="H242" s="250"/>
      <c r="I242" s="250"/>
      <c r="J242" s="250"/>
      <c r="K242" s="250"/>
      <c r="L242" s="250"/>
      <c r="M242" s="250"/>
      <c r="N242" s="250"/>
      <c r="O242" s="250"/>
      <c r="P242" s="250"/>
      <c r="Q242" s="250"/>
      <c r="R242" s="250"/>
      <c r="S242" s="250"/>
      <c r="T242" s="250"/>
      <c r="U242" s="250"/>
      <c r="V242" s="250"/>
      <c r="W242" s="250"/>
      <c r="X242" s="250"/>
      <c r="Y242" s="250"/>
      <c r="Z242" s="250"/>
    </row>
    <row r="243" spans="1:26" ht="14.25" customHeight="1" x14ac:dyDescent="0.25">
      <c r="A243" s="254"/>
      <c r="B243" s="254"/>
      <c r="C243" s="254"/>
      <c r="D243" s="254"/>
      <c r="E243" s="255"/>
      <c r="F243" s="250"/>
      <c r="G243" s="250"/>
      <c r="H243" s="250"/>
      <c r="I243" s="250"/>
      <c r="J243" s="250"/>
      <c r="K243" s="250"/>
      <c r="L243" s="250"/>
      <c r="M243" s="250"/>
      <c r="N243" s="250"/>
      <c r="O243" s="250"/>
      <c r="P243" s="250"/>
      <c r="Q243" s="250"/>
      <c r="R243" s="250"/>
      <c r="S243" s="250"/>
      <c r="T243" s="250"/>
      <c r="U243" s="250"/>
      <c r="V243" s="250"/>
      <c r="W243" s="250"/>
      <c r="X243" s="250"/>
      <c r="Y243" s="250"/>
      <c r="Z243" s="250"/>
    </row>
    <row r="244" spans="1:26" ht="14.25" customHeight="1" x14ac:dyDescent="0.25">
      <c r="A244" s="254"/>
      <c r="B244" s="254"/>
      <c r="C244" s="254"/>
      <c r="D244" s="254"/>
      <c r="E244" s="255"/>
      <c r="F244" s="250"/>
      <c r="G244" s="250"/>
      <c r="H244" s="250"/>
      <c r="I244" s="250"/>
      <c r="J244" s="250"/>
      <c r="K244" s="250"/>
      <c r="L244" s="250"/>
      <c r="M244" s="250"/>
      <c r="N244" s="250"/>
      <c r="O244" s="250"/>
      <c r="P244" s="250"/>
      <c r="Q244" s="250"/>
      <c r="R244" s="250"/>
      <c r="S244" s="250"/>
      <c r="T244" s="250"/>
      <c r="U244" s="250"/>
      <c r="V244" s="250"/>
      <c r="W244" s="250"/>
      <c r="X244" s="250"/>
      <c r="Y244" s="250"/>
      <c r="Z244" s="250"/>
    </row>
    <row r="245" spans="1:26" ht="14.25" customHeight="1" x14ac:dyDescent="0.25">
      <c r="A245" s="254"/>
      <c r="B245" s="254"/>
      <c r="C245" s="254"/>
      <c r="D245" s="254"/>
      <c r="E245" s="255"/>
      <c r="F245" s="250"/>
      <c r="G245" s="250"/>
      <c r="H245" s="250"/>
      <c r="I245" s="250"/>
      <c r="J245" s="250"/>
      <c r="K245" s="250"/>
      <c r="L245" s="250"/>
      <c r="M245" s="250"/>
      <c r="N245" s="250"/>
      <c r="O245" s="250"/>
      <c r="P245" s="250"/>
      <c r="Q245" s="250"/>
      <c r="R245" s="250"/>
      <c r="S245" s="250"/>
      <c r="T245" s="250"/>
      <c r="U245" s="250"/>
      <c r="V245" s="250"/>
      <c r="W245" s="250"/>
      <c r="X245" s="250"/>
      <c r="Y245" s="250"/>
      <c r="Z245" s="250"/>
    </row>
    <row r="246" spans="1:26" ht="14.25" customHeight="1" x14ac:dyDescent="0.25">
      <c r="A246" s="254"/>
      <c r="B246" s="254"/>
      <c r="C246" s="254"/>
      <c r="D246" s="254"/>
      <c r="E246" s="255"/>
      <c r="F246" s="250"/>
      <c r="G246" s="250"/>
      <c r="H246" s="250"/>
      <c r="I246" s="250"/>
      <c r="J246" s="250"/>
      <c r="K246" s="250"/>
      <c r="L246" s="250"/>
      <c r="M246" s="250"/>
      <c r="N246" s="250"/>
      <c r="O246" s="250"/>
      <c r="P246" s="250"/>
      <c r="Q246" s="250"/>
      <c r="R246" s="250"/>
      <c r="S246" s="250"/>
      <c r="T246" s="250"/>
      <c r="U246" s="250"/>
      <c r="V246" s="250"/>
      <c r="W246" s="250"/>
      <c r="X246" s="250"/>
      <c r="Y246" s="250"/>
      <c r="Z246" s="250"/>
    </row>
    <row r="247" spans="1:26" ht="14.25" customHeight="1" x14ac:dyDescent="0.25">
      <c r="A247" s="254"/>
      <c r="B247" s="254"/>
      <c r="C247" s="254"/>
      <c r="D247" s="254"/>
      <c r="E247" s="255"/>
      <c r="F247" s="250"/>
      <c r="G247" s="250"/>
      <c r="H247" s="250"/>
      <c r="I247" s="250"/>
      <c r="J247" s="250"/>
      <c r="K247" s="250"/>
      <c r="L247" s="250"/>
      <c r="M247" s="250"/>
      <c r="N247" s="250"/>
      <c r="O247" s="250"/>
      <c r="P247" s="250"/>
      <c r="Q247" s="250"/>
      <c r="R247" s="250"/>
      <c r="S247" s="250"/>
      <c r="T247" s="250"/>
      <c r="U247" s="250"/>
      <c r="V247" s="250"/>
      <c r="W247" s="250"/>
      <c r="X247" s="250"/>
      <c r="Y247" s="250"/>
      <c r="Z247" s="250"/>
    </row>
    <row r="248" spans="1:26" ht="14.25" customHeight="1" x14ac:dyDescent="0.25">
      <c r="A248" s="254"/>
      <c r="B248" s="254"/>
      <c r="C248" s="254"/>
      <c r="D248" s="254"/>
      <c r="E248" s="255"/>
      <c r="F248" s="250"/>
      <c r="G248" s="250"/>
      <c r="H248" s="250"/>
      <c r="I248" s="250"/>
      <c r="J248" s="250"/>
      <c r="K248" s="250"/>
      <c r="L248" s="250"/>
      <c r="M248" s="250"/>
      <c r="N248" s="250"/>
      <c r="O248" s="250"/>
      <c r="P248" s="250"/>
      <c r="Q248" s="250"/>
      <c r="R248" s="250"/>
      <c r="S248" s="250"/>
      <c r="T248" s="250"/>
      <c r="U248" s="250"/>
      <c r="V248" s="250"/>
      <c r="W248" s="250"/>
      <c r="X248" s="250"/>
      <c r="Y248" s="250"/>
      <c r="Z248" s="250"/>
    </row>
    <row r="249" spans="1:26" ht="14.25" customHeight="1" x14ac:dyDescent="0.25">
      <c r="A249" s="254"/>
      <c r="B249" s="254"/>
      <c r="C249" s="254"/>
      <c r="D249" s="254"/>
      <c r="E249" s="255"/>
      <c r="F249" s="250"/>
      <c r="G249" s="250"/>
      <c r="H249" s="250"/>
      <c r="I249" s="250"/>
      <c r="J249" s="250"/>
      <c r="K249" s="250"/>
      <c r="L249" s="250"/>
      <c r="M249" s="250"/>
      <c r="N249" s="250"/>
      <c r="O249" s="250"/>
      <c r="P249" s="250"/>
      <c r="Q249" s="250"/>
      <c r="R249" s="250"/>
      <c r="S249" s="250"/>
      <c r="T249" s="250"/>
      <c r="U249" s="250"/>
      <c r="V249" s="250"/>
      <c r="W249" s="250"/>
      <c r="X249" s="250"/>
      <c r="Y249" s="250"/>
      <c r="Z249" s="250"/>
    </row>
    <row r="250" spans="1:26" ht="14.25" customHeight="1" x14ac:dyDescent="0.25">
      <c r="A250" s="254"/>
      <c r="B250" s="254"/>
      <c r="C250" s="254"/>
      <c r="D250" s="254"/>
      <c r="E250" s="255"/>
      <c r="F250" s="250"/>
      <c r="G250" s="250"/>
      <c r="H250" s="250"/>
      <c r="I250" s="250"/>
      <c r="J250" s="250"/>
      <c r="K250" s="250"/>
      <c r="L250" s="250"/>
      <c r="M250" s="250"/>
      <c r="N250" s="250"/>
      <c r="O250" s="250"/>
      <c r="P250" s="250"/>
      <c r="Q250" s="250"/>
      <c r="R250" s="250"/>
      <c r="S250" s="250"/>
      <c r="T250" s="250"/>
      <c r="U250" s="250"/>
      <c r="V250" s="250"/>
      <c r="W250" s="250"/>
      <c r="X250" s="250"/>
      <c r="Y250" s="250"/>
      <c r="Z250" s="250"/>
    </row>
    <row r="251" spans="1:26" ht="14.25" customHeight="1" x14ac:dyDescent="0.25">
      <c r="A251" s="254"/>
      <c r="B251" s="254"/>
      <c r="C251" s="254"/>
      <c r="D251" s="254"/>
      <c r="E251" s="255"/>
      <c r="F251" s="250"/>
      <c r="G251" s="250"/>
      <c r="H251" s="250"/>
      <c r="I251" s="250"/>
      <c r="J251" s="250"/>
      <c r="K251" s="250"/>
      <c r="L251" s="250"/>
      <c r="M251" s="250"/>
      <c r="N251" s="250"/>
      <c r="O251" s="250"/>
      <c r="P251" s="250"/>
      <c r="Q251" s="250"/>
      <c r="R251" s="250"/>
      <c r="S251" s="250"/>
      <c r="T251" s="250"/>
      <c r="U251" s="250"/>
      <c r="V251" s="250"/>
      <c r="W251" s="250"/>
      <c r="X251" s="250"/>
      <c r="Y251" s="250"/>
      <c r="Z251" s="250"/>
    </row>
    <row r="252" spans="1:26" ht="14.25" customHeight="1" x14ac:dyDescent="0.25">
      <c r="A252" s="254"/>
      <c r="B252" s="254"/>
      <c r="C252" s="254"/>
      <c r="D252" s="254"/>
      <c r="E252" s="255"/>
      <c r="F252" s="250"/>
      <c r="G252" s="250"/>
      <c r="H252" s="250"/>
      <c r="I252" s="250"/>
      <c r="J252" s="250"/>
      <c r="K252" s="250"/>
      <c r="L252" s="250"/>
      <c r="M252" s="250"/>
      <c r="N252" s="250"/>
      <c r="O252" s="250"/>
      <c r="P252" s="250"/>
      <c r="Q252" s="250"/>
      <c r="R252" s="250"/>
      <c r="S252" s="250"/>
      <c r="T252" s="250"/>
      <c r="U252" s="250"/>
      <c r="V252" s="250"/>
      <c r="W252" s="250"/>
      <c r="X252" s="250"/>
      <c r="Y252" s="250"/>
      <c r="Z252" s="250"/>
    </row>
    <row r="253" spans="1:26" ht="14.25" customHeight="1" x14ac:dyDescent="0.25">
      <c r="A253" s="254"/>
      <c r="B253" s="254"/>
      <c r="C253" s="254"/>
      <c r="D253" s="254"/>
      <c r="E253" s="255"/>
      <c r="F253" s="250"/>
      <c r="G253" s="250"/>
      <c r="H253" s="250"/>
      <c r="I253" s="250"/>
      <c r="J253" s="250"/>
      <c r="K253" s="250"/>
      <c r="L253" s="250"/>
      <c r="M253" s="250"/>
      <c r="N253" s="250"/>
      <c r="O253" s="250"/>
      <c r="P253" s="250"/>
      <c r="Q253" s="250"/>
      <c r="R253" s="250"/>
      <c r="S253" s="250"/>
      <c r="T253" s="250"/>
      <c r="U253" s="250"/>
      <c r="V253" s="250"/>
      <c r="W253" s="250"/>
      <c r="X253" s="250"/>
      <c r="Y253" s="250"/>
      <c r="Z253" s="250"/>
    </row>
    <row r="254" spans="1:26" ht="14.25" customHeight="1" x14ac:dyDescent="0.25">
      <c r="A254" s="254"/>
      <c r="B254" s="254"/>
      <c r="C254" s="254"/>
      <c r="D254" s="254"/>
      <c r="E254" s="255"/>
      <c r="F254" s="250"/>
      <c r="G254" s="250"/>
      <c r="H254" s="250"/>
      <c r="I254" s="250"/>
      <c r="J254" s="250"/>
      <c r="K254" s="250"/>
      <c r="L254" s="250"/>
      <c r="M254" s="250"/>
      <c r="N254" s="250"/>
      <c r="O254" s="250"/>
      <c r="P254" s="250"/>
      <c r="Q254" s="250"/>
      <c r="R254" s="250"/>
      <c r="S254" s="250"/>
      <c r="T254" s="250"/>
      <c r="U254" s="250"/>
      <c r="V254" s="250"/>
      <c r="W254" s="250"/>
      <c r="X254" s="250"/>
      <c r="Y254" s="250"/>
      <c r="Z254" s="250"/>
    </row>
    <row r="255" spans="1:26" ht="14.25" customHeight="1" x14ac:dyDescent="0.25">
      <c r="A255" s="254"/>
      <c r="B255" s="254"/>
      <c r="C255" s="254"/>
      <c r="D255" s="254"/>
      <c r="E255" s="255"/>
      <c r="F255" s="250"/>
      <c r="G255" s="250"/>
      <c r="H255" s="250"/>
      <c r="I255" s="250"/>
      <c r="J255" s="250"/>
      <c r="K255" s="250"/>
      <c r="L255" s="250"/>
      <c r="M255" s="250"/>
      <c r="N255" s="250"/>
      <c r="O255" s="250"/>
      <c r="P255" s="250"/>
      <c r="Q255" s="250"/>
      <c r="R255" s="250"/>
      <c r="S255" s="250"/>
      <c r="T255" s="250"/>
      <c r="U255" s="250"/>
      <c r="V255" s="250"/>
      <c r="W255" s="250"/>
      <c r="X255" s="250"/>
      <c r="Y255" s="250"/>
      <c r="Z255" s="250"/>
    </row>
    <row r="256" spans="1:26" ht="14.25" customHeight="1" x14ac:dyDescent="0.25">
      <c r="A256" s="254"/>
      <c r="B256" s="254"/>
      <c r="C256" s="254"/>
      <c r="D256" s="254"/>
      <c r="E256" s="255"/>
      <c r="F256" s="250"/>
      <c r="G256" s="250"/>
      <c r="H256" s="250"/>
      <c r="I256" s="250"/>
      <c r="J256" s="250"/>
      <c r="K256" s="250"/>
      <c r="L256" s="250"/>
      <c r="M256" s="250"/>
      <c r="N256" s="250"/>
      <c r="O256" s="250"/>
      <c r="P256" s="250"/>
      <c r="Q256" s="250"/>
      <c r="R256" s="250"/>
      <c r="S256" s="250"/>
      <c r="T256" s="250"/>
      <c r="U256" s="250"/>
      <c r="V256" s="250"/>
      <c r="W256" s="250"/>
      <c r="X256" s="250"/>
      <c r="Y256" s="250"/>
      <c r="Z256" s="250"/>
    </row>
    <row r="257" spans="1:26" ht="14.25" customHeight="1" x14ac:dyDescent="0.25">
      <c r="A257" s="254"/>
      <c r="B257" s="254"/>
      <c r="C257" s="254"/>
      <c r="D257" s="254"/>
      <c r="E257" s="255"/>
      <c r="F257" s="250"/>
      <c r="G257" s="250"/>
      <c r="H257" s="250"/>
      <c r="I257" s="250"/>
      <c r="J257" s="250"/>
      <c r="K257" s="250"/>
      <c r="L257" s="250"/>
      <c r="M257" s="250"/>
      <c r="N257" s="250"/>
      <c r="O257" s="250"/>
      <c r="P257" s="250"/>
      <c r="Q257" s="250"/>
      <c r="R257" s="250"/>
      <c r="S257" s="250"/>
      <c r="T257" s="250"/>
      <c r="U257" s="250"/>
      <c r="V257" s="250"/>
      <c r="W257" s="250"/>
      <c r="X257" s="250"/>
      <c r="Y257" s="250"/>
      <c r="Z257" s="250"/>
    </row>
    <row r="258" spans="1:26" ht="14.25" customHeight="1" x14ac:dyDescent="0.25">
      <c r="A258" s="254"/>
      <c r="B258" s="254"/>
      <c r="C258" s="254"/>
      <c r="D258" s="254"/>
      <c r="E258" s="255"/>
      <c r="F258" s="250"/>
      <c r="G258" s="250"/>
      <c r="H258" s="250"/>
      <c r="I258" s="250"/>
      <c r="J258" s="250"/>
      <c r="K258" s="250"/>
      <c r="L258" s="250"/>
      <c r="M258" s="250"/>
      <c r="N258" s="250"/>
      <c r="O258" s="250"/>
      <c r="P258" s="250"/>
      <c r="Q258" s="250"/>
      <c r="R258" s="250"/>
      <c r="S258" s="250"/>
      <c r="T258" s="250"/>
      <c r="U258" s="250"/>
      <c r="V258" s="250"/>
      <c r="W258" s="250"/>
      <c r="X258" s="250"/>
      <c r="Y258" s="250"/>
      <c r="Z258" s="250"/>
    </row>
    <row r="259" spans="1:26" ht="14.25" customHeight="1" x14ac:dyDescent="0.25">
      <c r="A259" s="254"/>
      <c r="B259" s="254"/>
      <c r="C259" s="254"/>
      <c r="D259" s="254"/>
      <c r="E259" s="255"/>
      <c r="F259" s="250"/>
      <c r="G259" s="250"/>
      <c r="H259" s="250"/>
      <c r="I259" s="250"/>
      <c r="J259" s="250"/>
      <c r="K259" s="250"/>
      <c r="L259" s="250"/>
      <c r="M259" s="250"/>
      <c r="N259" s="250"/>
      <c r="O259" s="250"/>
      <c r="P259" s="250"/>
      <c r="Q259" s="250"/>
      <c r="R259" s="250"/>
      <c r="S259" s="250"/>
      <c r="T259" s="250"/>
      <c r="U259" s="250"/>
      <c r="V259" s="250"/>
      <c r="W259" s="250"/>
      <c r="X259" s="250"/>
      <c r="Y259" s="250"/>
      <c r="Z259" s="250"/>
    </row>
    <row r="260" spans="1:26" ht="14.25" customHeight="1" x14ac:dyDescent="0.25">
      <c r="A260" s="254"/>
      <c r="B260" s="254"/>
      <c r="C260" s="254"/>
      <c r="D260" s="254"/>
      <c r="E260" s="255"/>
      <c r="F260" s="250"/>
      <c r="G260" s="250"/>
      <c r="H260" s="250"/>
      <c r="I260" s="250"/>
      <c r="J260" s="250"/>
      <c r="K260" s="250"/>
      <c r="L260" s="250"/>
      <c r="M260" s="250"/>
      <c r="N260" s="250"/>
      <c r="O260" s="250"/>
      <c r="P260" s="250"/>
      <c r="Q260" s="250"/>
      <c r="R260" s="250"/>
      <c r="S260" s="250"/>
      <c r="T260" s="250"/>
      <c r="U260" s="250"/>
      <c r="V260" s="250"/>
      <c r="W260" s="250"/>
      <c r="X260" s="250"/>
      <c r="Y260" s="250"/>
      <c r="Z260" s="250"/>
    </row>
    <row r="261" spans="1:26" ht="14.25" customHeight="1" x14ac:dyDescent="0.25">
      <c r="A261" s="254"/>
      <c r="B261" s="254"/>
      <c r="C261" s="254"/>
      <c r="D261" s="254"/>
      <c r="E261" s="255"/>
      <c r="F261" s="250"/>
      <c r="G261" s="250"/>
      <c r="H261" s="250"/>
      <c r="I261" s="250"/>
      <c r="J261" s="250"/>
      <c r="K261" s="250"/>
      <c r="L261" s="250"/>
      <c r="M261" s="250"/>
      <c r="N261" s="250"/>
      <c r="O261" s="250"/>
      <c r="P261" s="250"/>
      <c r="Q261" s="250"/>
      <c r="R261" s="250"/>
      <c r="S261" s="250"/>
      <c r="T261" s="250"/>
      <c r="U261" s="250"/>
      <c r="V261" s="250"/>
      <c r="W261" s="250"/>
      <c r="X261" s="250"/>
      <c r="Y261" s="250"/>
      <c r="Z261" s="250"/>
    </row>
    <row r="262" spans="1:26" ht="14.25" customHeight="1" x14ac:dyDescent="0.25">
      <c r="A262" s="254"/>
      <c r="B262" s="254"/>
      <c r="C262" s="254"/>
      <c r="D262" s="254"/>
      <c r="E262" s="255"/>
      <c r="F262" s="250"/>
      <c r="G262" s="250"/>
      <c r="H262" s="250"/>
      <c r="I262" s="250"/>
      <c r="J262" s="250"/>
      <c r="K262" s="250"/>
      <c r="L262" s="250"/>
      <c r="M262" s="250"/>
      <c r="N262" s="250"/>
      <c r="O262" s="250"/>
      <c r="P262" s="250"/>
      <c r="Q262" s="250"/>
      <c r="R262" s="250"/>
      <c r="S262" s="250"/>
      <c r="T262" s="250"/>
      <c r="U262" s="250"/>
      <c r="V262" s="250"/>
      <c r="W262" s="250"/>
      <c r="X262" s="250"/>
      <c r="Y262" s="250"/>
      <c r="Z262" s="250"/>
    </row>
    <row r="263" spans="1:26" ht="14.25" customHeight="1" x14ac:dyDescent="0.25">
      <c r="A263" s="254"/>
      <c r="B263" s="254"/>
      <c r="C263" s="254"/>
      <c r="D263" s="254"/>
      <c r="E263" s="255"/>
      <c r="F263" s="250"/>
      <c r="G263" s="250"/>
      <c r="H263" s="250"/>
      <c r="I263" s="250"/>
      <c r="J263" s="250"/>
      <c r="K263" s="250"/>
      <c r="L263" s="250"/>
      <c r="M263" s="250"/>
      <c r="N263" s="250"/>
      <c r="O263" s="250"/>
      <c r="P263" s="250"/>
      <c r="Q263" s="250"/>
      <c r="R263" s="250"/>
      <c r="S263" s="250"/>
      <c r="T263" s="250"/>
      <c r="U263" s="250"/>
      <c r="V263" s="250"/>
      <c r="W263" s="250"/>
      <c r="X263" s="250"/>
      <c r="Y263" s="250"/>
      <c r="Z263" s="250"/>
    </row>
    <row r="264" spans="1:26" ht="14.25" customHeight="1" x14ac:dyDescent="0.25">
      <c r="A264" s="254"/>
      <c r="B264" s="254"/>
      <c r="C264" s="254"/>
      <c r="D264" s="254"/>
      <c r="E264" s="255"/>
      <c r="F264" s="250"/>
      <c r="G264" s="250"/>
      <c r="H264" s="250"/>
      <c r="I264" s="250"/>
      <c r="J264" s="250"/>
      <c r="K264" s="250"/>
      <c r="L264" s="250"/>
      <c r="M264" s="250"/>
      <c r="N264" s="250"/>
      <c r="O264" s="250"/>
      <c r="P264" s="250"/>
      <c r="Q264" s="250"/>
      <c r="R264" s="250"/>
      <c r="S264" s="250"/>
      <c r="T264" s="250"/>
      <c r="U264" s="250"/>
      <c r="V264" s="250"/>
      <c r="W264" s="250"/>
      <c r="X264" s="250"/>
      <c r="Y264" s="250"/>
      <c r="Z264" s="250"/>
    </row>
    <row r="265" spans="1:26" ht="14.25" customHeight="1" x14ac:dyDescent="0.25">
      <c r="A265" s="254"/>
      <c r="B265" s="254"/>
      <c r="C265" s="254"/>
      <c r="D265" s="254"/>
      <c r="E265" s="255"/>
      <c r="F265" s="250"/>
      <c r="G265" s="250"/>
      <c r="H265" s="250"/>
      <c r="I265" s="250"/>
      <c r="J265" s="250"/>
      <c r="K265" s="250"/>
      <c r="L265" s="250"/>
      <c r="M265" s="250"/>
      <c r="N265" s="250"/>
      <c r="O265" s="250"/>
      <c r="P265" s="250"/>
      <c r="Q265" s="250"/>
      <c r="R265" s="250"/>
      <c r="S265" s="250"/>
      <c r="T265" s="250"/>
      <c r="U265" s="250"/>
      <c r="V265" s="250"/>
      <c r="W265" s="250"/>
      <c r="X265" s="250"/>
      <c r="Y265" s="250"/>
      <c r="Z265" s="250"/>
    </row>
    <row r="266" spans="1:26" ht="14.25" customHeight="1" x14ac:dyDescent="0.25">
      <c r="A266" s="254"/>
      <c r="B266" s="254"/>
      <c r="C266" s="254"/>
      <c r="D266" s="254"/>
      <c r="E266" s="255"/>
      <c r="F266" s="250"/>
      <c r="G266" s="250"/>
      <c r="H266" s="250"/>
      <c r="I266" s="250"/>
      <c r="J266" s="250"/>
      <c r="K266" s="250"/>
      <c r="L266" s="250"/>
      <c r="M266" s="250"/>
      <c r="N266" s="250"/>
      <c r="O266" s="250"/>
      <c r="P266" s="250"/>
      <c r="Q266" s="250"/>
      <c r="R266" s="250"/>
      <c r="S266" s="250"/>
      <c r="T266" s="250"/>
      <c r="U266" s="250"/>
      <c r="V266" s="250"/>
      <c r="W266" s="250"/>
      <c r="X266" s="250"/>
      <c r="Y266" s="250"/>
      <c r="Z266" s="250"/>
    </row>
    <row r="267" spans="1:26" ht="14.25" customHeight="1" x14ac:dyDescent="0.25">
      <c r="A267" s="254"/>
      <c r="B267" s="254"/>
      <c r="C267" s="254"/>
      <c r="D267" s="254"/>
      <c r="E267" s="255"/>
      <c r="F267" s="250"/>
      <c r="G267" s="250"/>
      <c r="H267" s="250"/>
      <c r="I267" s="250"/>
      <c r="J267" s="250"/>
      <c r="K267" s="250"/>
      <c r="L267" s="250"/>
      <c r="M267" s="250"/>
      <c r="N267" s="250"/>
      <c r="O267" s="250"/>
      <c r="P267" s="250"/>
      <c r="Q267" s="250"/>
      <c r="R267" s="250"/>
      <c r="S267" s="250"/>
      <c r="T267" s="250"/>
      <c r="U267" s="250"/>
      <c r="V267" s="250"/>
      <c r="W267" s="250"/>
      <c r="X267" s="250"/>
      <c r="Y267" s="250"/>
      <c r="Z267" s="250"/>
    </row>
    <row r="268" spans="1:26" ht="14.25" customHeight="1" x14ac:dyDescent="0.25">
      <c r="A268" s="254"/>
      <c r="B268" s="254"/>
      <c r="C268" s="254"/>
      <c r="D268" s="254"/>
      <c r="E268" s="255"/>
      <c r="F268" s="250"/>
      <c r="G268" s="250"/>
      <c r="H268" s="250"/>
      <c r="I268" s="250"/>
      <c r="J268" s="250"/>
      <c r="K268" s="250"/>
      <c r="L268" s="250"/>
      <c r="M268" s="250"/>
      <c r="N268" s="250"/>
      <c r="O268" s="250"/>
      <c r="P268" s="250"/>
      <c r="Q268" s="250"/>
      <c r="R268" s="250"/>
      <c r="S268" s="250"/>
      <c r="T268" s="250"/>
      <c r="U268" s="250"/>
      <c r="V268" s="250"/>
      <c r="W268" s="250"/>
      <c r="X268" s="250"/>
      <c r="Y268" s="250"/>
      <c r="Z268" s="250"/>
    </row>
    <row r="269" spans="1:26" ht="14.25" customHeight="1" x14ac:dyDescent="0.25">
      <c r="A269" s="254"/>
      <c r="B269" s="254"/>
      <c r="C269" s="254"/>
      <c r="D269" s="254"/>
      <c r="E269" s="255"/>
      <c r="F269" s="250"/>
      <c r="G269" s="250"/>
      <c r="H269" s="250"/>
      <c r="I269" s="250"/>
      <c r="J269" s="250"/>
      <c r="K269" s="250"/>
      <c r="L269" s="250"/>
      <c r="M269" s="250"/>
      <c r="N269" s="250"/>
      <c r="O269" s="250"/>
      <c r="P269" s="250"/>
      <c r="Q269" s="250"/>
      <c r="R269" s="250"/>
      <c r="S269" s="250"/>
      <c r="T269" s="250"/>
      <c r="U269" s="250"/>
      <c r="V269" s="250"/>
      <c r="W269" s="250"/>
      <c r="X269" s="250"/>
      <c r="Y269" s="250"/>
      <c r="Z269" s="250"/>
    </row>
    <row r="270" spans="1:26" ht="14.25" customHeight="1" x14ac:dyDescent="0.25">
      <c r="A270" s="254"/>
      <c r="B270" s="254"/>
      <c r="C270" s="254"/>
      <c r="D270" s="254"/>
      <c r="E270" s="255"/>
      <c r="F270" s="250"/>
      <c r="G270" s="250"/>
      <c r="H270" s="250"/>
      <c r="I270" s="250"/>
      <c r="J270" s="250"/>
      <c r="K270" s="250"/>
      <c r="L270" s="250"/>
      <c r="M270" s="250"/>
      <c r="N270" s="250"/>
      <c r="O270" s="250"/>
      <c r="P270" s="250"/>
      <c r="Q270" s="250"/>
      <c r="R270" s="250"/>
      <c r="S270" s="250"/>
      <c r="T270" s="250"/>
      <c r="U270" s="250"/>
      <c r="V270" s="250"/>
      <c r="W270" s="250"/>
      <c r="X270" s="250"/>
      <c r="Y270" s="250"/>
      <c r="Z270" s="250"/>
    </row>
    <row r="271" spans="1:26" ht="14.25" customHeight="1" x14ac:dyDescent="0.25">
      <c r="A271" s="254"/>
      <c r="B271" s="254"/>
      <c r="C271" s="254"/>
      <c r="D271" s="254"/>
      <c r="E271" s="255"/>
      <c r="F271" s="250"/>
      <c r="G271" s="250"/>
      <c r="H271" s="250"/>
      <c r="I271" s="250"/>
      <c r="J271" s="250"/>
      <c r="K271" s="250"/>
      <c r="L271" s="250"/>
      <c r="M271" s="250"/>
      <c r="N271" s="250"/>
      <c r="O271" s="250"/>
      <c r="P271" s="250"/>
      <c r="Q271" s="250"/>
      <c r="R271" s="250"/>
      <c r="S271" s="250"/>
      <c r="T271" s="250"/>
      <c r="U271" s="250"/>
      <c r="V271" s="250"/>
      <c r="W271" s="250"/>
      <c r="X271" s="250"/>
      <c r="Y271" s="250"/>
      <c r="Z271" s="250"/>
    </row>
    <row r="272" spans="1:26" ht="14.25" customHeight="1" x14ac:dyDescent="0.25">
      <c r="A272" s="254"/>
      <c r="B272" s="254"/>
      <c r="C272" s="254"/>
      <c r="D272" s="254"/>
      <c r="E272" s="255"/>
      <c r="F272" s="250"/>
      <c r="G272" s="250"/>
      <c r="H272" s="250"/>
      <c r="I272" s="250"/>
      <c r="J272" s="250"/>
      <c r="K272" s="250"/>
      <c r="L272" s="250"/>
      <c r="M272" s="250"/>
      <c r="N272" s="250"/>
      <c r="O272" s="250"/>
      <c r="P272" s="250"/>
      <c r="Q272" s="250"/>
      <c r="R272" s="250"/>
      <c r="S272" s="250"/>
      <c r="T272" s="250"/>
      <c r="U272" s="250"/>
      <c r="V272" s="250"/>
      <c r="W272" s="250"/>
      <c r="X272" s="250"/>
      <c r="Y272" s="250"/>
      <c r="Z272" s="250"/>
    </row>
    <row r="273" spans="1:26" ht="14.25" customHeight="1" x14ac:dyDescent="0.25">
      <c r="A273" s="254"/>
      <c r="B273" s="254"/>
      <c r="C273" s="254"/>
      <c r="D273" s="254"/>
      <c r="E273" s="255"/>
      <c r="F273" s="250"/>
      <c r="G273" s="250"/>
      <c r="H273" s="250"/>
      <c r="I273" s="250"/>
      <c r="J273" s="250"/>
      <c r="K273" s="250"/>
      <c r="L273" s="250"/>
      <c r="M273" s="250"/>
      <c r="N273" s="250"/>
      <c r="O273" s="250"/>
      <c r="P273" s="250"/>
      <c r="Q273" s="250"/>
      <c r="R273" s="250"/>
      <c r="S273" s="250"/>
      <c r="T273" s="250"/>
      <c r="U273" s="250"/>
      <c r="V273" s="250"/>
      <c r="W273" s="250"/>
      <c r="X273" s="250"/>
      <c r="Y273" s="250"/>
      <c r="Z273" s="250"/>
    </row>
    <row r="274" spans="1:26" ht="14.25" customHeight="1" x14ac:dyDescent="0.25">
      <c r="A274" s="254"/>
      <c r="B274" s="254"/>
      <c r="C274" s="254"/>
      <c r="D274" s="254"/>
      <c r="E274" s="255"/>
      <c r="F274" s="250"/>
      <c r="G274" s="250"/>
      <c r="H274" s="250"/>
      <c r="I274" s="250"/>
      <c r="J274" s="250"/>
      <c r="K274" s="250"/>
      <c r="L274" s="250"/>
      <c r="M274" s="250"/>
      <c r="N274" s="250"/>
      <c r="O274" s="250"/>
      <c r="P274" s="250"/>
      <c r="Q274" s="250"/>
      <c r="R274" s="250"/>
      <c r="S274" s="250"/>
      <c r="T274" s="250"/>
      <c r="U274" s="250"/>
      <c r="V274" s="250"/>
      <c r="W274" s="250"/>
      <c r="X274" s="250"/>
      <c r="Y274" s="250"/>
      <c r="Z274" s="250"/>
    </row>
    <row r="275" spans="1:26" ht="14.25" customHeight="1" x14ac:dyDescent="0.25">
      <c r="A275" s="254"/>
      <c r="B275" s="254"/>
      <c r="C275" s="254"/>
      <c r="D275" s="254"/>
      <c r="E275" s="255"/>
      <c r="F275" s="250"/>
      <c r="G275" s="250"/>
      <c r="H275" s="250"/>
      <c r="I275" s="250"/>
      <c r="J275" s="250"/>
      <c r="K275" s="250"/>
      <c r="L275" s="250"/>
      <c r="M275" s="250"/>
      <c r="N275" s="250"/>
      <c r="O275" s="250"/>
      <c r="P275" s="250"/>
      <c r="Q275" s="250"/>
      <c r="R275" s="250"/>
      <c r="S275" s="250"/>
      <c r="T275" s="250"/>
      <c r="U275" s="250"/>
      <c r="V275" s="250"/>
      <c r="W275" s="250"/>
      <c r="X275" s="250"/>
      <c r="Y275" s="250"/>
      <c r="Z275" s="250"/>
    </row>
    <row r="276" spans="1:26" ht="14.25" customHeight="1" x14ac:dyDescent="0.25">
      <c r="A276" s="254"/>
      <c r="B276" s="254"/>
      <c r="C276" s="254"/>
      <c r="D276" s="254"/>
      <c r="E276" s="255"/>
      <c r="F276" s="250"/>
      <c r="G276" s="250"/>
      <c r="H276" s="250"/>
      <c r="I276" s="250"/>
      <c r="J276" s="250"/>
      <c r="K276" s="250"/>
      <c r="L276" s="250"/>
      <c r="M276" s="250"/>
      <c r="N276" s="250"/>
      <c r="O276" s="250"/>
      <c r="P276" s="250"/>
      <c r="Q276" s="250"/>
      <c r="R276" s="250"/>
      <c r="S276" s="250"/>
      <c r="T276" s="250"/>
      <c r="U276" s="250"/>
      <c r="V276" s="250"/>
      <c r="W276" s="250"/>
      <c r="X276" s="250"/>
      <c r="Y276" s="250"/>
      <c r="Z276" s="250"/>
    </row>
    <row r="277" spans="1:26" ht="14.25" customHeight="1" x14ac:dyDescent="0.25">
      <c r="A277" s="254"/>
      <c r="B277" s="254"/>
      <c r="C277" s="254"/>
      <c r="D277" s="254"/>
      <c r="E277" s="255"/>
      <c r="F277" s="250"/>
      <c r="G277" s="250"/>
      <c r="H277" s="250"/>
      <c r="I277" s="250"/>
      <c r="J277" s="250"/>
      <c r="K277" s="250"/>
      <c r="L277" s="250"/>
      <c r="M277" s="250"/>
      <c r="N277" s="250"/>
      <c r="O277" s="250"/>
      <c r="P277" s="250"/>
      <c r="Q277" s="250"/>
      <c r="R277" s="250"/>
      <c r="S277" s="250"/>
      <c r="T277" s="250"/>
      <c r="U277" s="250"/>
      <c r="V277" s="250"/>
      <c r="W277" s="250"/>
      <c r="X277" s="250"/>
      <c r="Y277" s="250"/>
      <c r="Z277" s="250"/>
    </row>
    <row r="278" spans="1:26" ht="14.25" customHeight="1" x14ac:dyDescent="0.25">
      <c r="A278" s="254"/>
      <c r="B278" s="254"/>
      <c r="C278" s="254"/>
      <c r="D278" s="254"/>
      <c r="E278" s="255"/>
      <c r="F278" s="250"/>
      <c r="G278" s="250"/>
      <c r="H278" s="250"/>
      <c r="I278" s="250"/>
      <c r="J278" s="250"/>
      <c r="K278" s="250"/>
      <c r="L278" s="250"/>
      <c r="M278" s="250"/>
      <c r="N278" s="250"/>
      <c r="O278" s="250"/>
      <c r="P278" s="250"/>
      <c r="Q278" s="250"/>
      <c r="R278" s="250"/>
      <c r="S278" s="250"/>
      <c r="T278" s="250"/>
      <c r="U278" s="250"/>
      <c r="V278" s="250"/>
      <c r="W278" s="250"/>
      <c r="X278" s="250"/>
      <c r="Y278" s="250"/>
      <c r="Z278" s="250"/>
    </row>
    <row r="279" spans="1:26" ht="14.25" customHeight="1" x14ac:dyDescent="0.25">
      <c r="A279" s="254"/>
      <c r="B279" s="254"/>
      <c r="C279" s="254"/>
      <c r="D279" s="254"/>
      <c r="E279" s="255"/>
      <c r="F279" s="250"/>
      <c r="G279" s="250"/>
      <c r="H279" s="250"/>
      <c r="I279" s="250"/>
      <c r="J279" s="250"/>
      <c r="K279" s="250"/>
      <c r="L279" s="250"/>
      <c r="M279" s="250"/>
      <c r="N279" s="250"/>
      <c r="O279" s="250"/>
      <c r="P279" s="250"/>
      <c r="Q279" s="250"/>
      <c r="R279" s="250"/>
      <c r="S279" s="250"/>
      <c r="T279" s="250"/>
      <c r="U279" s="250"/>
      <c r="V279" s="250"/>
      <c r="W279" s="250"/>
      <c r="X279" s="250"/>
      <c r="Y279" s="250"/>
      <c r="Z279" s="250"/>
    </row>
    <row r="280" spans="1:26" ht="14.25" customHeight="1" x14ac:dyDescent="0.25">
      <c r="A280" s="254"/>
      <c r="B280" s="254"/>
      <c r="C280" s="254"/>
      <c r="D280" s="254"/>
      <c r="E280" s="255"/>
      <c r="F280" s="250"/>
      <c r="G280" s="250"/>
      <c r="H280" s="250"/>
      <c r="I280" s="250"/>
      <c r="J280" s="250"/>
      <c r="K280" s="250"/>
      <c r="L280" s="250"/>
      <c r="M280" s="250"/>
      <c r="N280" s="250"/>
      <c r="O280" s="250"/>
      <c r="P280" s="250"/>
      <c r="Q280" s="250"/>
      <c r="R280" s="250"/>
      <c r="S280" s="250"/>
      <c r="T280" s="250"/>
      <c r="U280" s="250"/>
      <c r="V280" s="250"/>
      <c r="W280" s="250"/>
      <c r="X280" s="250"/>
      <c r="Y280" s="250"/>
      <c r="Z280" s="250"/>
    </row>
    <row r="281" spans="1:26" ht="14.25" customHeight="1" x14ac:dyDescent="0.25">
      <c r="A281" s="254"/>
      <c r="B281" s="254"/>
      <c r="C281" s="254"/>
      <c r="D281" s="254"/>
      <c r="E281" s="255"/>
      <c r="F281" s="250"/>
      <c r="G281" s="250"/>
      <c r="H281" s="250"/>
      <c r="I281" s="250"/>
      <c r="J281" s="250"/>
      <c r="K281" s="250"/>
      <c r="L281" s="250"/>
      <c r="M281" s="250"/>
      <c r="N281" s="250"/>
      <c r="O281" s="250"/>
      <c r="P281" s="250"/>
      <c r="Q281" s="250"/>
      <c r="R281" s="250"/>
      <c r="S281" s="250"/>
      <c r="T281" s="250"/>
      <c r="U281" s="250"/>
      <c r="V281" s="250"/>
      <c r="W281" s="250"/>
      <c r="X281" s="250"/>
      <c r="Y281" s="250"/>
      <c r="Z281" s="250"/>
    </row>
    <row r="282" spans="1:26" ht="14.25" customHeight="1" x14ac:dyDescent="0.25">
      <c r="A282" s="254"/>
      <c r="B282" s="254"/>
      <c r="C282" s="254"/>
      <c r="D282" s="254"/>
      <c r="E282" s="255"/>
      <c r="F282" s="250"/>
      <c r="G282" s="250"/>
      <c r="H282" s="250"/>
      <c r="I282" s="250"/>
      <c r="J282" s="250"/>
      <c r="K282" s="250"/>
      <c r="L282" s="250"/>
      <c r="M282" s="250"/>
      <c r="N282" s="250"/>
      <c r="O282" s="250"/>
      <c r="P282" s="250"/>
      <c r="Q282" s="250"/>
      <c r="R282" s="250"/>
      <c r="S282" s="250"/>
      <c r="T282" s="250"/>
      <c r="U282" s="250"/>
      <c r="V282" s="250"/>
      <c r="W282" s="250"/>
      <c r="X282" s="250"/>
      <c r="Y282" s="250"/>
      <c r="Z282" s="250"/>
    </row>
    <row r="283" spans="1:26" ht="14.25" customHeight="1" x14ac:dyDescent="0.25">
      <c r="A283" s="254"/>
      <c r="B283" s="254"/>
      <c r="C283" s="254"/>
      <c r="D283" s="254"/>
      <c r="E283" s="255"/>
      <c r="F283" s="250"/>
      <c r="G283" s="250"/>
      <c r="H283" s="250"/>
      <c r="I283" s="250"/>
      <c r="J283" s="250"/>
      <c r="K283" s="250"/>
      <c r="L283" s="250"/>
      <c r="M283" s="250"/>
      <c r="N283" s="250"/>
      <c r="O283" s="250"/>
      <c r="P283" s="250"/>
      <c r="Q283" s="250"/>
      <c r="R283" s="250"/>
      <c r="S283" s="250"/>
      <c r="T283" s="250"/>
      <c r="U283" s="250"/>
      <c r="V283" s="250"/>
      <c r="W283" s="250"/>
      <c r="X283" s="250"/>
      <c r="Y283" s="250"/>
      <c r="Z283" s="250"/>
    </row>
    <row r="284" spans="1:26" ht="14.25" customHeight="1" x14ac:dyDescent="0.25">
      <c r="A284" s="254"/>
      <c r="B284" s="254"/>
      <c r="C284" s="254"/>
      <c r="D284" s="254"/>
      <c r="E284" s="255"/>
      <c r="F284" s="250"/>
      <c r="G284" s="250"/>
      <c r="H284" s="250"/>
      <c r="I284" s="250"/>
      <c r="J284" s="250"/>
      <c r="K284" s="250"/>
      <c r="L284" s="250"/>
      <c r="M284" s="250"/>
      <c r="N284" s="250"/>
      <c r="O284" s="250"/>
      <c r="P284" s="250"/>
      <c r="Q284" s="250"/>
      <c r="R284" s="250"/>
      <c r="S284" s="250"/>
      <c r="T284" s="250"/>
      <c r="U284" s="250"/>
      <c r="V284" s="250"/>
      <c r="W284" s="250"/>
      <c r="X284" s="250"/>
      <c r="Y284" s="250"/>
      <c r="Z284" s="250"/>
    </row>
    <row r="285" spans="1:26" ht="14.25" customHeight="1" x14ac:dyDescent="0.25">
      <c r="A285" s="254"/>
      <c r="B285" s="254"/>
      <c r="C285" s="254"/>
      <c r="D285" s="254"/>
      <c r="E285" s="255"/>
      <c r="F285" s="250"/>
      <c r="G285" s="250"/>
      <c r="H285" s="250"/>
      <c r="I285" s="250"/>
      <c r="J285" s="250"/>
      <c r="K285" s="250"/>
      <c r="L285" s="250"/>
      <c r="M285" s="250"/>
      <c r="N285" s="250"/>
      <c r="O285" s="250"/>
      <c r="P285" s="250"/>
      <c r="Q285" s="250"/>
      <c r="R285" s="250"/>
      <c r="S285" s="250"/>
      <c r="T285" s="250"/>
      <c r="U285" s="250"/>
      <c r="V285" s="250"/>
      <c r="W285" s="250"/>
      <c r="X285" s="250"/>
      <c r="Y285" s="250"/>
      <c r="Z285" s="250"/>
    </row>
    <row r="286" spans="1:26" ht="14.25" customHeight="1" x14ac:dyDescent="0.25">
      <c r="A286" s="254"/>
      <c r="B286" s="254"/>
      <c r="C286" s="254"/>
      <c r="D286" s="254"/>
      <c r="E286" s="255"/>
      <c r="F286" s="250"/>
      <c r="G286" s="250"/>
      <c r="H286" s="250"/>
      <c r="I286" s="250"/>
      <c r="J286" s="250"/>
      <c r="K286" s="250"/>
      <c r="L286" s="250"/>
      <c r="M286" s="250"/>
      <c r="N286" s="250"/>
      <c r="O286" s="250"/>
      <c r="P286" s="250"/>
      <c r="Q286" s="250"/>
      <c r="R286" s="250"/>
      <c r="S286" s="250"/>
      <c r="T286" s="250"/>
      <c r="U286" s="250"/>
      <c r="V286" s="250"/>
      <c r="W286" s="250"/>
      <c r="X286" s="250"/>
      <c r="Y286" s="250"/>
      <c r="Z286" s="250"/>
    </row>
    <row r="287" spans="1:26" ht="14.25" customHeight="1" x14ac:dyDescent="0.25">
      <c r="A287" s="254"/>
      <c r="B287" s="254"/>
      <c r="C287" s="254"/>
      <c r="D287" s="254"/>
      <c r="E287" s="255"/>
      <c r="F287" s="250"/>
      <c r="G287" s="250"/>
      <c r="H287" s="250"/>
      <c r="I287" s="250"/>
      <c r="J287" s="250"/>
      <c r="K287" s="250"/>
      <c r="L287" s="250"/>
      <c r="M287" s="250"/>
      <c r="N287" s="250"/>
      <c r="O287" s="250"/>
      <c r="P287" s="250"/>
      <c r="Q287" s="250"/>
      <c r="R287" s="250"/>
      <c r="S287" s="250"/>
      <c r="T287" s="250"/>
      <c r="U287" s="250"/>
      <c r="V287" s="250"/>
      <c r="W287" s="250"/>
      <c r="X287" s="250"/>
      <c r="Y287" s="250"/>
      <c r="Z287" s="250"/>
    </row>
    <row r="288" spans="1:26" ht="14.25" customHeight="1" x14ac:dyDescent="0.25">
      <c r="A288" s="254"/>
      <c r="B288" s="254"/>
      <c r="C288" s="254"/>
      <c r="D288" s="254"/>
      <c r="E288" s="255"/>
      <c r="F288" s="250"/>
      <c r="G288" s="250"/>
      <c r="H288" s="250"/>
      <c r="I288" s="250"/>
      <c r="J288" s="250"/>
      <c r="K288" s="250"/>
      <c r="L288" s="250"/>
      <c r="M288" s="250"/>
      <c r="N288" s="250"/>
      <c r="O288" s="250"/>
      <c r="P288" s="250"/>
      <c r="Q288" s="250"/>
      <c r="R288" s="250"/>
      <c r="S288" s="250"/>
      <c r="T288" s="250"/>
      <c r="U288" s="250"/>
      <c r="V288" s="250"/>
      <c r="W288" s="250"/>
      <c r="X288" s="250"/>
      <c r="Y288" s="250"/>
      <c r="Z288" s="250"/>
    </row>
    <row r="289" spans="1:26" ht="14.25" customHeight="1" x14ac:dyDescent="0.25">
      <c r="A289" s="254"/>
      <c r="B289" s="254"/>
      <c r="C289" s="254"/>
      <c r="D289" s="254"/>
      <c r="E289" s="255"/>
      <c r="F289" s="250"/>
      <c r="G289" s="250"/>
      <c r="H289" s="250"/>
      <c r="I289" s="250"/>
      <c r="J289" s="250"/>
      <c r="K289" s="250"/>
      <c r="L289" s="250"/>
      <c r="M289" s="250"/>
      <c r="N289" s="250"/>
      <c r="O289" s="250"/>
      <c r="P289" s="250"/>
      <c r="Q289" s="250"/>
      <c r="R289" s="250"/>
      <c r="S289" s="250"/>
      <c r="T289" s="250"/>
      <c r="U289" s="250"/>
      <c r="V289" s="250"/>
      <c r="W289" s="250"/>
      <c r="X289" s="250"/>
      <c r="Y289" s="250"/>
      <c r="Z289" s="250"/>
    </row>
    <row r="290" spans="1:26" ht="15.75" customHeight="1" x14ac:dyDescent="0.2"/>
    <row r="291" spans="1:26" ht="15.75" customHeight="1" x14ac:dyDescent="0.2"/>
    <row r="292" spans="1:26" ht="15.75" customHeight="1" x14ac:dyDescent="0.2"/>
    <row r="293" spans="1:26" ht="15.75" customHeight="1" x14ac:dyDescent="0.2"/>
    <row r="294" spans="1:26" ht="15.75" customHeight="1" x14ac:dyDescent="0.2"/>
    <row r="295" spans="1:26" ht="15.75" customHeight="1" x14ac:dyDescent="0.2"/>
    <row r="296" spans="1:26" ht="15.75" customHeight="1" x14ac:dyDescent="0.2"/>
    <row r="297" spans="1:26" ht="15.75" customHeight="1" x14ac:dyDescent="0.2"/>
    <row r="298" spans="1:26" ht="15.75" customHeight="1" x14ac:dyDescent="0.2"/>
    <row r="299" spans="1:26" ht="15.75" customHeight="1" x14ac:dyDescent="0.2"/>
    <row r="300" spans="1:26" ht="15.75" customHeight="1" x14ac:dyDescent="0.2"/>
    <row r="301" spans="1:26" ht="15.75" customHeight="1" x14ac:dyDescent="0.2"/>
    <row r="302" spans="1:26" ht="15.75" customHeight="1" x14ac:dyDescent="0.2"/>
    <row r="303" spans="1:26" ht="15.75" customHeight="1" x14ac:dyDescent="0.2"/>
    <row r="304" spans="1:26"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89:E89"/>
    <mergeCell ref="A90:E90"/>
    <mergeCell ref="B1:E1"/>
    <mergeCell ref="A3:E3"/>
    <mergeCell ref="A4:E4"/>
    <mergeCell ref="A5:E5"/>
    <mergeCell ref="A88:E88"/>
  </mergeCells>
  <dataValidations count="2">
    <dataValidation type="list" allowBlank="1" showInputMessage="1" showErrorMessage="1" prompt="Choose from drop-down menu" sqref="A7:A87" xr:uid="{00000000-0002-0000-0900-000000000000}">
      <formula1>G$7:G$15</formula1>
    </dataValidation>
    <dataValidation type="list" allowBlank="1" showInputMessage="1" showErrorMessage="1" prompt="Choose from drop-down menu." sqref="B7:B87" xr:uid="{00000000-0002-0000-0900-000001000000}">
      <formula1>$J$7:$J$8</formula1>
    </dataValidation>
  </dataValidations>
  <pageMargins left="0.5" right="0.2" top="0.5" bottom="0.5" header="0" footer="0"/>
  <pageSetup scale="65" orientation="portrait"/>
  <headerFooter>
    <oddHeader>&amp;LAKIS AIMS 2019&amp;CAIHEC AIMS AY 2018-19</oddHeader>
    <oddFooter>&amp;LAmerican Indian Higher Education Consortium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000"/>
  <sheetViews>
    <sheetView workbookViewId="0"/>
  </sheetViews>
  <sheetFormatPr defaultColWidth="12.625" defaultRowHeight="15" customHeight="1" x14ac:dyDescent="0.2"/>
  <cols>
    <col min="1" max="1" width="12.75" customWidth="1"/>
    <col min="2" max="2" width="29.375" customWidth="1"/>
    <col min="3" max="3" width="18" customWidth="1"/>
    <col min="4" max="4" width="15" customWidth="1"/>
    <col min="5" max="24" width="8" customWidth="1"/>
  </cols>
  <sheetData>
    <row r="1" spans="1:24" ht="14.25" customHeight="1" x14ac:dyDescent="0.25">
      <c r="A1" s="966" t="s">
        <v>6</v>
      </c>
      <c r="B1" s="851"/>
      <c r="C1" s="967" t="str">
        <f>'1.1 Institutional Profile'!B1</f>
        <v>Little Big Horn College</v>
      </c>
      <c r="D1" s="851"/>
      <c r="E1" s="256"/>
      <c r="F1" s="256"/>
      <c r="G1" s="256"/>
      <c r="H1" s="256"/>
      <c r="I1" s="256"/>
      <c r="J1" s="256"/>
      <c r="K1" s="256"/>
      <c r="L1" s="256"/>
      <c r="M1" s="256"/>
      <c r="N1" s="256"/>
      <c r="O1" s="256"/>
      <c r="P1" s="256"/>
      <c r="Q1" s="256"/>
      <c r="R1" s="256"/>
      <c r="S1" s="256"/>
      <c r="T1" s="256"/>
      <c r="U1" s="256"/>
      <c r="V1" s="256"/>
      <c r="W1" s="256"/>
      <c r="X1" s="256"/>
    </row>
    <row r="2" spans="1:24" ht="28.5" customHeight="1" x14ac:dyDescent="0.25">
      <c r="A2" s="968" t="s">
        <v>66</v>
      </c>
      <c r="B2" s="832"/>
      <c r="C2" s="832"/>
      <c r="D2" s="851"/>
      <c r="E2" s="256"/>
      <c r="F2" s="256"/>
      <c r="G2" s="256"/>
      <c r="H2" s="256"/>
      <c r="I2" s="256"/>
      <c r="J2" s="256"/>
      <c r="K2" s="256"/>
      <c r="L2" s="256"/>
      <c r="M2" s="256"/>
      <c r="N2" s="256"/>
      <c r="O2" s="256"/>
      <c r="P2" s="256"/>
      <c r="Q2" s="256"/>
      <c r="R2" s="256"/>
      <c r="S2" s="256"/>
      <c r="T2" s="256"/>
      <c r="U2" s="256"/>
      <c r="V2" s="256"/>
      <c r="W2" s="256"/>
      <c r="X2" s="256"/>
    </row>
    <row r="3" spans="1:24" ht="27.75" customHeight="1" x14ac:dyDescent="0.25">
      <c r="A3" s="968" t="s">
        <v>331</v>
      </c>
      <c r="B3" s="832"/>
      <c r="C3" s="832"/>
      <c r="D3" s="851"/>
      <c r="E3" s="256"/>
      <c r="F3" s="256"/>
      <c r="G3" s="256"/>
      <c r="H3" s="256"/>
      <c r="I3" s="256"/>
      <c r="J3" s="256"/>
      <c r="K3" s="256"/>
      <c r="L3" s="256"/>
      <c r="M3" s="256"/>
      <c r="N3" s="256"/>
      <c r="O3" s="256"/>
      <c r="P3" s="256"/>
      <c r="Q3" s="256"/>
      <c r="R3" s="256"/>
      <c r="S3" s="256"/>
      <c r="T3" s="256"/>
      <c r="U3" s="256"/>
      <c r="V3" s="256"/>
      <c r="W3" s="256"/>
      <c r="X3" s="256"/>
    </row>
    <row r="4" spans="1:24" ht="40.5" customHeight="1" x14ac:dyDescent="0.25">
      <c r="A4" s="969" t="s">
        <v>332</v>
      </c>
      <c r="B4" s="832"/>
      <c r="C4" s="832"/>
      <c r="D4" s="851"/>
      <c r="E4" s="256"/>
      <c r="F4" s="256"/>
      <c r="G4" s="256"/>
      <c r="H4" s="256"/>
      <c r="I4" s="256"/>
      <c r="J4" s="256"/>
      <c r="K4" s="256"/>
      <c r="L4" s="256"/>
      <c r="M4" s="256"/>
      <c r="N4" s="256"/>
      <c r="O4" s="256"/>
      <c r="P4" s="256"/>
      <c r="Q4" s="256"/>
      <c r="R4" s="256"/>
      <c r="S4" s="256"/>
      <c r="T4" s="256"/>
      <c r="U4" s="256"/>
      <c r="V4" s="256"/>
      <c r="W4" s="256"/>
      <c r="X4" s="256"/>
    </row>
    <row r="5" spans="1:24" ht="14.25" customHeight="1" x14ac:dyDescent="0.25">
      <c r="A5" s="257" t="s">
        <v>333</v>
      </c>
      <c r="B5" s="257"/>
      <c r="C5" s="258" t="s">
        <v>334</v>
      </c>
      <c r="D5" s="258" t="s">
        <v>335</v>
      </c>
      <c r="E5" s="4"/>
      <c r="F5" s="4"/>
      <c r="G5" s="4"/>
      <c r="H5" s="4"/>
      <c r="I5" s="4"/>
      <c r="J5" s="4"/>
      <c r="K5" s="4"/>
      <c r="L5" s="4"/>
      <c r="M5" s="4"/>
      <c r="N5" s="4"/>
      <c r="O5" s="4"/>
      <c r="P5" s="4"/>
      <c r="Q5" s="4"/>
      <c r="R5" s="4"/>
      <c r="S5" s="4"/>
      <c r="T5" s="4"/>
      <c r="U5" s="4"/>
      <c r="V5" s="4"/>
      <c r="W5" s="4"/>
      <c r="X5" s="4"/>
    </row>
    <row r="6" spans="1:24" ht="15" customHeight="1" x14ac:dyDescent="0.25">
      <c r="A6" s="259" t="s">
        <v>336</v>
      </c>
      <c r="B6" s="260"/>
      <c r="C6" s="261">
        <v>25715</v>
      </c>
      <c r="D6" s="262">
        <v>5</v>
      </c>
      <c r="E6" s="4"/>
      <c r="F6" s="4"/>
      <c r="G6" s="4"/>
      <c r="H6" s="4"/>
      <c r="I6" s="4"/>
      <c r="J6" s="4"/>
      <c r="K6" s="4"/>
      <c r="L6" s="4"/>
      <c r="M6" s="4"/>
      <c r="N6" s="4"/>
      <c r="O6" s="4"/>
      <c r="P6" s="4"/>
      <c r="Q6" s="4"/>
      <c r="R6" s="4"/>
      <c r="S6" s="4"/>
      <c r="T6" s="4"/>
      <c r="U6" s="4"/>
      <c r="V6" s="4"/>
      <c r="W6" s="4"/>
      <c r="X6" s="4"/>
    </row>
    <row r="7" spans="1:24" ht="15" customHeight="1" x14ac:dyDescent="0.25">
      <c r="A7" s="259" t="s">
        <v>337</v>
      </c>
      <c r="B7" s="260"/>
      <c r="C7" s="261">
        <v>119048</v>
      </c>
      <c r="D7" s="262">
        <v>59</v>
      </c>
      <c r="E7" s="4"/>
      <c r="F7" s="4"/>
      <c r="G7" s="4"/>
      <c r="H7" s="4"/>
      <c r="I7" s="4"/>
      <c r="J7" s="4"/>
      <c r="K7" s="4"/>
      <c r="L7" s="4"/>
      <c r="M7" s="4"/>
      <c r="N7" s="4"/>
      <c r="O7" s="4"/>
      <c r="P7" s="4"/>
      <c r="Q7" s="4"/>
      <c r="R7" s="4"/>
      <c r="S7" s="4"/>
      <c r="T7" s="4"/>
      <c r="U7" s="4"/>
      <c r="V7" s="4"/>
      <c r="W7" s="4"/>
      <c r="X7" s="4"/>
    </row>
    <row r="8" spans="1:24" ht="14.25" customHeight="1" x14ac:dyDescent="0.25">
      <c r="A8" s="259" t="s">
        <v>338</v>
      </c>
      <c r="B8" s="260"/>
      <c r="C8" s="261">
        <v>626468</v>
      </c>
      <c r="D8" s="262">
        <v>146</v>
      </c>
      <c r="E8" s="4"/>
      <c r="F8" s="4"/>
      <c r="G8" s="4"/>
      <c r="H8" s="4"/>
      <c r="I8" s="4"/>
      <c r="J8" s="4"/>
      <c r="K8" s="4"/>
      <c r="L8" s="4"/>
      <c r="M8" s="4"/>
      <c r="N8" s="4"/>
      <c r="O8" s="4"/>
      <c r="P8" s="4"/>
      <c r="Q8" s="4"/>
      <c r="R8" s="4"/>
      <c r="S8" s="4"/>
      <c r="T8" s="4"/>
      <c r="U8" s="4"/>
      <c r="V8" s="4"/>
      <c r="W8" s="4"/>
      <c r="X8" s="4"/>
    </row>
    <row r="9" spans="1:24" ht="15" customHeight="1" x14ac:dyDescent="0.25">
      <c r="A9" s="259" t="s">
        <v>339</v>
      </c>
      <c r="B9" s="260"/>
      <c r="C9" s="261">
        <v>17340</v>
      </c>
      <c r="D9" s="262">
        <v>25</v>
      </c>
      <c r="E9" s="4"/>
      <c r="F9" s="4"/>
      <c r="G9" s="4"/>
      <c r="H9" s="4"/>
      <c r="I9" s="4"/>
      <c r="J9" s="4"/>
      <c r="K9" s="4"/>
      <c r="L9" s="4"/>
      <c r="M9" s="4"/>
      <c r="N9" s="4"/>
      <c r="O9" s="4"/>
      <c r="P9" s="4"/>
      <c r="Q9" s="4"/>
      <c r="R9" s="4"/>
      <c r="S9" s="4"/>
      <c r="T9" s="4"/>
      <c r="U9" s="4"/>
      <c r="V9" s="4"/>
      <c r="W9" s="4"/>
      <c r="X9" s="4"/>
    </row>
    <row r="10" spans="1:24" ht="15" customHeight="1" x14ac:dyDescent="0.25">
      <c r="A10" s="259" t="s">
        <v>340</v>
      </c>
      <c r="B10" s="260"/>
      <c r="C10" s="261">
        <v>0</v>
      </c>
      <c r="D10" s="262">
        <v>0</v>
      </c>
      <c r="E10" s="4"/>
      <c r="F10" s="4"/>
      <c r="G10" s="4"/>
      <c r="H10" s="4"/>
      <c r="I10" s="4"/>
      <c r="J10" s="4"/>
      <c r="K10" s="4"/>
      <c r="L10" s="4"/>
      <c r="M10" s="4"/>
      <c r="N10" s="4"/>
      <c r="O10" s="4"/>
      <c r="P10" s="4"/>
      <c r="Q10" s="4"/>
      <c r="R10" s="4"/>
      <c r="S10" s="4"/>
      <c r="T10" s="4"/>
      <c r="U10" s="4"/>
      <c r="V10" s="4"/>
      <c r="W10" s="4"/>
      <c r="X10" s="4"/>
    </row>
    <row r="11" spans="1:24" ht="14.25" customHeight="1" x14ac:dyDescent="0.25">
      <c r="A11" s="259" t="s">
        <v>341</v>
      </c>
      <c r="B11" s="260"/>
      <c r="C11" s="261">
        <v>16988</v>
      </c>
      <c r="D11" s="262">
        <v>4</v>
      </c>
      <c r="E11" s="4"/>
      <c r="F11" s="4"/>
      <c r="G11" s="4"/>
      <c r="H11" s="4"/>
      <c r="I11" s="4"/>
      <c r="J11" s="4"/>
      <c r="K11" s="4"/>
      <c r="L11" s="4"/>
      <c r="M11" s="4"/>
      <c r="N11" s="4"/>
      <c r="O11" s="4"/>
      <c r="P11" s="4"/>
      <c r="Q11" s="4"/>
      <c r="R11" s="4"/>
      <c r="S11" s="4"/>
      <c r="T11" s="4"/>
      <c r="U11" s="4"/>
      <c r="V11" s="4"/>
      <c r="W11" s="4"/>
      <c r="X11" s="4"/>
    </row>
    <row r="12" spans="1:24" ht="14.25" customHeight="1" x14ac:dyDescent="0.25">
      <c r="A12" s="259" t="s">
        <v>342</v>
      </c>
      <c r="B12" s="260"/>
      <c r="C12" s="261">
        <v>0</v>
      </c>
      <c r="D12" s="262">
        <v>0</v>
      </c>
      <c r="E12" s="4"/>
      <c r="F12" s="4"/>
      <c r="G12" s="4"/>
      <c r="H12" s="4"/>
      <c r="I12" s="4"/>
      <c r="J12" s="4"/>
      <c r="K12" s="4"/>
      <c r="L12" s="4"/>
      <c r="M12" s="4"/>
      <c r="N12" s="4"/>
      <c r="O12" s="4"/>
      <c r="P12" s="4"/>
      <c r="Q12" s="4"/>
      <c r="R12" s="4"/>
      <c r="S12" s="4"/>
      <c r="T12" s="4"/>
      <c r="U12" s="4"/>
      <c r="V12" s="4"/>
      <c r="W12" s="4"/>
      <c r="X12" s="4"/>
    </row>
    <row r="13" spans="1:24" ht="14.25" customHeight="1" x14ac:dyDescent="0.25">
      <c r="A13" s="263" t="s">
        <v>343</v>
      </c>
      <c r="B13" s="264"/>
      <c r="C13" s="261">
        <v>0</v>
      </c>
      <c r="D13" s="262">
        <v>0</v>
      </c>
      <c r="E13" s="4"/>
      <c r="F13" s="4"/>
      <c r="G13" s="4"/>
      <c r="H13" s="4"/>
      <c r="I13" s="4"/>
      <c r="J13" s="4"/>
      <c r="K13" s="4"/>
      <c r="L13" s="4"/>
      <c r="M13" s="4"/>
      <c r="N13" s="4"/>
      <c r="O13" s="4"/>
      <c r="P13" s="4"/>
      <c r="Q13" s="4"/>
      <c r="R13" s="4"/>
      <c r="S13" s="4"/>
      <c r="T13" s="4"/>
      <c r="U13" s="4"/>
      <c r="V13" s="4"/>
      <c r="W13" s="4"/>
      <c r="X13" s="4"/>
    </row>
    <row r="14" spans="1:24" ht="14.25" customHeight="1" x14ac:dyDescent="0.25">
      <c r="A14" s="259" t="s">
        <v>344</v>
      </c>
      <c r="B14" s="260"/>
      <c r="C14" s="261">
        <v>43750</v>
      </c>
      <c r="D14" s="262">
        <v>15</v>
      </c>
      <c r="E14" s="4"/>
      <c r="F14" s="4"/>
      <c r="G14" s="4"/>
      <c r="H14" s="4"/>
      <c r="I14" s="4"/>
      <c r="J14" s="4"/>
      <c r="K14" s="4"/>
      <c r="L14" s="4"/>
      <c r="M14" s="4"/>
      <c r="N14" s="4"/>
      <c r="O14" s="4"/>
      <c r="P14" s="4"/>
      <c r="Q14" s="4"/>
      <c r="R14" s="4"/>
      <c r="S14" s="4"/>
      <c r="T14" s="4"/>
      <c r="U14" s="4"/>
      <c r="V14" s="4"/>
      <c r="W14" s="4"/>
      <c r="X14" s="4"/>
    </row>
    <row r="15" spans="1:24" ht="14.25" customHeight="1" x14ac:dyDescent="0.25">
      <c r="A15" s="259" t="s">
        <v>345</v>
      </c>
      <c r="B15" s="260"/>
      <c r="C15" s="261">
        <v>0</v>
      </c>
      <c r="D15" s="262">
        <v>0</v>
      </c>
      <c r="E15" s="4"/>
      <c r="F15" s="4"/>
      <c r="G15" s="4"/>
      <c r="H15" s="4"/>
      <c r="I15" s="4"/>
      <c r="J15" s="4"/>
      <c r="K15" s="4"/>
      <c r="L15" s="4"/>
      <c r="M15" s="4"/>
      <c r="N15" s="4"/>
      <c r="O15" s="4"/>
      <c r="P15" s="4"/>
      <c r="Q15" s="4"/>
      <c r="R15" s="4"/>
      <c r="S15" s="4"/>
      <c r="T15" s="4"/>
      <c r="U15" s="4"/>
      <c r="V15" s="4"/>
      <c r="W15" s="4"/>
      <c r="X15" s="4"/>
    </row>
    <row r="16" spans="1:24" ht="14.25" customHeight="1" x14ac:dyDescent="0.25">
      <c r="A16" s="259" t="s">
        <v>346</v>
      </c>
      <c r="B16" s="260"/>
      <c r="C16" s="261">
        <v>42076</v>
      </c>
      <c r="D16" s="262">
        <v>25</v>
      </c>
      <c r="E16" s="4"/>
      <c r="F16" s="4"/>
      <c r="G16" s="4"/>
      <c r="H16" s="4"/>
      <c r="I16" s="4"/>
      <c r="J16" s="4"/>
      <c r="K16" s="4"/>
      <c r="L16" s="4"/>
      <c r="M16" s="4"/>
      <c r="N16" s="4"/>
      <c r="O16" s="4"/>
      <c r="P16" s="4"/>
      <c r="Q16" s="4"/>
      <c r="R16" s="4"/>
      <c r="S16" s="4"/>
      <c r="T16" s="4"/>
      <c r="U16" s="4"/>
      <c r="V16" s="4"/>
      <c r="W16" s="4"/>
      <c r="X16" s="4"/>
    </row>
    <row r="17" spans="1:24" ht="14.25" customHeight="1" x14ac:dyDescent="0.25">
      <c r="A17" s="259" t="s">
        <v>347</v>
      </c>
      <c r="B17" s="260"/>
      <c r="C17" s="261">
        <v>11855</v>
      </c>
      <c r="D17" s="262">
        <v>6</v>
      </c>
      <c r="E17" s="4"/>
      <c r="F17" s="4"/>
      <c r="G17" s="4"/>
      <c r="H17" s="4"/>
      <c r="I17" s="4"/>
      <c r="J17" s="4"/>
      <c r="K17" s="4"/>
      <c r="L17" s="4"/>
      <c r="M17" s="4"/>
      <c r="N17" s="4"/>
      <c r="O17" s="4"/>
      <c r="P17" s="4"/>
      <c r="Q17" s="4"/>
      <c r="R17" s="4"/>
      <c r="S17" s="4"/>
      <c r="T17" s="4"/>
      <c r="U17" s="4"/>
      <c r="V17" s="4"/>
      <c r="W17" s="4"/>
      <c r="X17" s="4"/>
    </row>
    <row r="18" spans="1:24" ht="14.25" customHeight="1" x14ac:dyDescent="0.25">
      <c r="A18" s="263" t="s">
        <v>348</v>
      </c>
      <c r="B18" s="264"/>
      <c r="C18" s="261">
        <v>0</v>
      </c>
      <c r="D18" s="262">
        <v>0</v>
      </c>
      <c r="E18" s="4"/>
      <c r="F18" s="4"/>
      <c r="G18" s="4"/>
      <c r="H18" s="4"/>
      <c r="I18" s="4"/>
      <c r="J18" s="4"/>
      <c r="K18" s="4"/>
      <c r="L18" s="4"/>
      <c r="M18" s="4"/>
      <c r="N18" s="4"/>
      <c r="O18" s="4"/>
      <c r="P18" s="4"/>
      <c r="Q18" s="4"/>
      <c r="R18" s="4"/>
      <c r="S18" s="4"/>
      <c r="T18" s="4"/>
      <c r="U18" s="4"/>
      <c r="V18" s="4"/>
      <c r="W18" s="4"/>
      <c r="X18" s="4"/>
    </row>
    <row r="19" spans="1:24" ht="14.25" customHeight="1" x14ac:dyDescent="0.25">
      <c r="A19" s="259" t="s">
        <v>349</v>
      </c>
      <c r="B19" s="259"/>
      <c r="C19" s="261">
        <v>0</v>
      </c>
      <c r="D19" s="262">
        <v>0</v>
      </c>
      <c r="E19" s="4"/>
      <c r="F19" s="4"/>
      <c r="G19" s="4"/>
      <c r="H19" s="4"/>
      <c r="I19" s="4"/>
      <c r="J19" s="4"/>
      <c r="K19" s="4"/>
      <c r="L19" s="4"/>
      <c r="M19" s="4"/>
      <c r="N19" s="4"/>
      <c r="O19" s="4"/>
      <c r="P19" s="4"/>
      <c r="Q19" s="4"/>
      <c r="R19" s="4"/>
      <c r="S19" s="4"/>
      <c r="T19" s="4"/>
      <c r="U19" s="4"/>
      <c r="V19" s="4"/>
      <c r="W19" s="4"/>
      <c r="X19" s="4"/>
    </row>
    <row r="20" spans="1:24" ht="7.5" customHeight="1" x14ac:dyDescent="0.25">
      <c r="A20" s="963"/>
      <c r="B20" s="832"/>
      <c r="C20" s="832"/>
      <c r="D20" s="851"/>
      <c r="E20" s="4"/>
      <c r="F20" s="4"/>
      <c r="G20" s="4"/>
      <c r="H20" s="4"/>
      <c r="I20" s="4"/>
      <c r="J20" s="4"/>
      <c r="K20" s="4"/>
      <c r="L20" s="4"/>
      <c r="M20" s="4"/>
      <c r="N20" s="4"/>
      <c r="O20" s="4"/>
      <c r="P20" s="4"/>
      <c r="Q20" s="4"/>
      <c r="R20" s="4"/>
      <c r="S20" s="4"/>
      <c r="T20" s="4"/>
      <c r="U20" s="4"/>
      <c r="V20" s="4"/>
      <c r="W20" s="4"/>
      <c r="X20" s="4"/>
    </row>
    <row r="21" spans="1:24" ht="15" customHeight="1" x14ac:dyDescent="0.25">
      <c r="A21" s="964" t="s">
        <v>79</v>
      </c>
      <c r="B21" s="832"/>
      <c r="C21" s="832"/>
      <c r="D21" s="851"/>
      <c r="E21" s="4"/>
      <c r="F21" s="4"/>
      <c r="G21" s="4"/>
      <c r="H21" s="4"/>
      <c r="I21" s="4"/>
      <c r="J21" s="4"/>
      <c r="K21" s="4"/>
      <c r="L21" s="4"/>
      <c r="M21" s="4"/>
      <c r="N21" s="4"/>
      <c r="O21" s="4"/>
      <c r="P21" s="4"/>
      <c r="Q21" s="4"/>
      <c r="R21" s="4"/>
      <c r="S21" s="4"/>
      <c r="T21" s="4"/>
      <c r="U21" s="4"/>
      <c r="V21" s="4"/>
      <c r="W21" s="4"/>
      <c r="X21" s="4"/>
    </row>
    <row r="22" spans="1:24" ht="28.5" customHeight="1" x14ac:dyDescent="0.25">
      <c r="A22" s="965"/>
      <c r="B22" s="832"/>
      <c r="C22" s="832"/>
      <c r="D22" s="851"/>
      <c r="E22" s="4"/>
      <c r="F22" s="4"/>
      <c r="G22" s="4"/>
      <c r="H22" s="4"/>
      <c r="I22" s="4"/>
      <c r="J22" s="4"/>
      <c r="K22" s="4"/>
      <c r="L22" s="4"/>
      <c r="M22" s="4"/>
      <c r="N22" s="4"/>
      <c r="O22" s="4"/>
      <c r="P22" s="4"/>
      <c r="Q22" s="4"/>
      <c r="R22" s="4"/>
      <c r="S22" s="4"/>
      <c r="T22" s="4"/>
      <c r="U22" s="4"/>
      <c r="V22" s="4"/>
      <c r="W22" s="4"/>
      <c r="X22" s="4"/>
    </row>
    <row r="23" spans="1:24" ht="14.25" customHeight="1" x14ac:dyDescent="0.25">
      <c r="A23" s="4"/>
      <c r="B23" s="4"/>
      <c r="C23" s="4"/>
      <c r="D23" s="4"/>
      <c r="E23" s="4"/>
      <c r="F23" s="4"/>
      <c r="G23" s="4"/>
      <c r="H23" s="4"/>
      <c r="I23" s="4"/>
      <c r="J23" s="4"/>
      <c r="K23" s="4"/>
      <c r="L23" s="4"/>
      <c r="M23" s="4"/>
      <c r="N23" s="4"/>
      <c r="O23" s="4"/>
      <c r="P23" s="4"/>
      <c r="Q23" s="4"/>
      <c r="R23" s="4"/>
      <c r="S23" s="4"/>
      <c r="T23" s="4"/>
      <c r="U23" s="4"/>
      <c r="V23" s="4"/>
      <c r="W23" s="4"/>
      <c r="X23" s="4"/>
    </row>
    <row r="24" spans="1:24" ht="14.25" customHeight="1" x14ac:dyDescent="0.25">
      <c r="A24" s="4"/>
      <c r="B24" s="4"/>
      <c r="C24" s="4"/>
      <c r="D24" s="4"/>
      <c r="E24" s="4"/>
      <c r="F24" s="4"/>
      <c r="G24" s="4"/>
      <c r="H24" s="4"/>
      <c r="I24" s="4"/>
      <c r="J24" s="4"/>
      <c r="K24" s="4"/>
      <c r="L24" s="4"/>
      <c r="M24" s="4"/>
      <c r="N24" s="4"/>
      <c r="O24" s="4"/>
      <c r="P24" s="4"/>
      <c r="Q24" s="4"/>
      <c r="R24" s="4"/>
      <c r="S24" s="4"/>
      <c r="T24" s="4"/>
      <c r="U24" s="4"/>
      <c r="V24" s="4"/>
      <c r="W24" s="4"/>
      <c r="X24" s="4"/>
    </row>
    <row r="25" spans="1:24" ht="14.25" customHeight="1" x14ac:dyDescent="0.25">
      <c r="A25" s="4"/>
      <c r="B25" s="4"/>
      <c r="C25" s="4"/>
      <c r="D25" s="4"/>
      <c r="E25" s="4"/>
      <c r="F25" s="4"/>
      <c r="G25" s="4"/>
      <c r="H25" s="4"/>
      <c r="I25" s="4"/>
      <c r="J25" s="4"/>
      <c r="K25" s="4"/>
      <c r="L25" s="4"/>
      <c r="M25" s="4"/>
      <c r="N25" s="4"/>
      <c r="O25" s="4"/>
      <c r="P25" s="4"/>
      <c r="Q25" s="4"/>
      <c r="R25" s="4"/>
      <c r="S25" s="4"/>
      <c r="T25" s="4"/>
      <c r="U25" s="4"/>
      <c r="V25" s="4"/>
      <c r="W25" s="4"/>
      <c r="X25" s="4"/>
    </row>
    <row r="26" spans="1:24" ht="14.25" customHeight="1" x14ac:dyDescent="0.25">
      <c r="A26" s="4"/>
      <c r="B26" s="4"/>
      <c r="C26" s="4"/>
      <c r="D26" s="4"/>
      <c r="E26" s="4"/>
      <c r="F26" s="4"/>
      <c r="G26" s="4"/>
      <c r="H26" s="4"/>
      <c r="I26" s="4"/>
      <c r="J26" s="4"/>
      <c r="K26" s="4"/>
      <c r="L26" s="4"/>
      <c r="M26" s="4"/>
      <c r="N26" s="4"/>
      <c r="O26" s="4"/>
      <c r="P26" s="4"/>
      <c r="Q26" s="4"/>
      <c r="R26" s="4"/>
      <c r="S26" s="4"/>
      <c r="T26" s="4"/>
      <c r="U26" s="4"/>
      <c r="V26" s="4"/>
      <c r="W26" s="4"/>
      <c r="X26" s="4"/>
    </row>
    <row r="27" spans="1:24" ht="14.25" customHeight="1" x14ac:dyDescent="0.25">
      <c r="A27" s="4"/>
      <c r="B27" s="4"/>
      <c r="C27" s="4"/>
      <c r="D27" s="4"/>
      <c r="E27" s="4"/>
      <c r="F27" s="4"/>
      <c r="G27" s="4"/>
      <c r="H27" s="4"/>
      <c r="I27" s="4"/>
      <c r="J27" s="4"/>
      <c r="K27" s="4"/>
      <c r="L27" s="4"/>
      <c r="M27" s="4"/>
      <c r="N27" s="4"/>
      <c r="O27" s="4"/>
      <c r="P27" s="4"/>
      <c r="Q27" s="4"/>
      <c r="R27" s="4"/>
      <c r="S27" s="4"/>
      <c r="T27" s="4"/>
      <c r="U27" s="4"/>
      <c r="V27" s="4"/>
      <c r="W27" s="4"/>
      <c r="X27" s="4"/>
    </row>
    <row r="28" spans="1:24" ht="14.25" customHeight="1" x14ac:dyDescent="0.25">
      <c r="A28" s="4"/>
      <c r="B28" s="4"/>
      <c r="C28" s="4"/>
      <c r="D28" s="4"/>
      <c r="E28" s="4"/>
      <c r="F28" s="4"/>
      <c r="G28" s="4"/>
      <c r="H28" s="4"/>
      <c r="I28" s="4"/>
      <c r="J28" s="4"/>
      <c r="K28" s="4"/>
      <c r="L28" s="4"/>
      <c r="M28" s="4"/>
      <c r="N28" s="4"/>
      <c r="O28" s="4"/>
      <c r="P28" s="4"/>
      <c r="Q28" s="4"/>
      <c r="R28" s="4"/>
      <c r="S28" s="4"/>
      <c r="T28" s="4"/>
      <c r="U28" s="4"/>
      <c r="V28" s="4"/>
      <c r="W28" s="4"/>
      <c r="X28" s="4"/>
    </row>
    <row r="29" spans="1:24" ht="14.25" customHeight="1" x14ac:dyDescent="0.25">
      <c r="A29" s="4"/>
      <c r="B29" s="4"/>
      <c r="C29" s="4"/>
      <c r="D29" s="4"/>
      <c r="E29" s="4"/>
      <c r="F29" s="4"/>
      <c r="G29" s="4"/>
      <c r="H29" s="4"/>
      <c r="I29" s="4"/>
      <c r="J29" s="4"/>
      <c r="K29" s="4"/>
      <c r="L29" s="4"/>
      <c r="M29" s="4"/>
      <c r="N29" s="4"/>
      <c r="O29" s="4"/>
      <c r="P29" s="4"/>
      <c r="Q29" s="4"/>
      <c r="R29" s="4"/>
      <c r="S29" s="4"/>
      <c r="T29" s="4"/>
      <c r="U29" s="4"/>
      <c r="V29" s="4"/>
      <c r="W29" s="4"/>
      <c r="X29" s="4"/>
    </row>
    <row r="30" spans="1:24" ht="14.25" customHeight="1" x14ac:dyDescent="0.25">
      <c r="A30" s="4"/>
      <c r="B30" s="4"/>
      <c r="C30" s="4"/>
      <c r="D30" s="4"/>
      <c r="E30" s="4"/>
      <c r="F30" s="4"/>
      <c r="G30" s="4"/>
      <c r="H30" s="4"/>
      <c r="I30" s="4"/>
      <c r="J30" s="4"/>
      <c r="K30" s="4"/>
      <c r="L30" s="4"/>
      <c r="M30" s="4"/>
      <c r="N30" s="4"/>
      <c r="O30" s="4"/>
      <c r="P30" s="4"/>
      <c r="Q30" s="4"/>
      <c r="R30" s="4"/>
      <c r="S30" s="4"/>
      <c r="T30" s="4"/>
      <c r="U30" s="4"/>
      <c r="V30" s="4"/>
      <c r="W30" s="4"/>
      <c r="X30" s="4"/>
    </row>
    <row r="31" spans="1:24" ht="14.25" customHeight="1" x14ac:dyDescent="0.25">
      <c r="A31" s="4"/>
      <c r="B31" s="4"/>
      <c r="C31" s="4"/>
      <c r="D31" s="4"/>
      <c r="E31" s="4"/>
      <c r="F31" s="4"/>
      <c r="G31" s="4"/>
      <c r="H31" s="4"/>
      <c r="I31" s="4"/>
      <c r="J31" s="4"/>
      <c r="K31" s="4"/>
      <c r="L31" s="4"/>
      <c r="M31" s="4"/>
      <c r="N31" s="4"/>
      <c r="O31" s="4"/>
      <c r="P31" s="4"/>
      <c r="Q31" s="4"/>
      <c r="R31" s="4"/>
      <c r="S31" s="4"/>
      <c r="T31" s="4"/>
      <c r="U31" s="4"/>
      <c r="V31" s="4"/>
      <c r="W31" s="4"/>
      <c r="X31" s="4"/>
    </row>
    <row r="32" spans="1:24" ht="14.25" customHeight="1" x14ac:dyDescent="0.25">
      <c r="A32" s="4"/>
      <c r="B32" s="4"/>
      <c r="C32" s="4"/>
      <c r="D32" s="4"/>
      <c r="E32" s="4"/>
      <c r="F32" s="4"/>
      <c r="G32" s="4"/>
      <c r="H32" s="4"/>
      <c r="I32" s="4"/>
      <c r="J32" s="4"/>
      <c r="K32" s="4"/>
      <c r="L32" s="4"/>
      <c r="M32" s="4"/>
      <c r="N32" s="4"/>
      <c r="O32" s="4"/>
      <c r="P32" s="4"/>
      <c r="Q32" s="4"/>
      <c r="R32" s="4"/>
      <c r="S32" s="4"/>
      <c r="T32" s="4"/>
      <c r="U32" s="4"/>
      <c r="V32" s="4"/>
      <c r="W32" s="4"/>
      <c r="X32" s="4"/>
    </row>
    <row r="33" spans="1:24" ht="14.25" customHeight="1" x14ac:dyDescent="0.25">
      <c r="A33" s="4"/>
      <c r="B33" s="4"/>
      <c r="C33" s="4"/>
      <c r="D33" s="4"/>
      <c r="E33" s="4"/>
      <c r="F33" s="4"/>
      <c r="G33" s="4"/>
      <c r="H33" s="4"/>
      <c r="I33" s="4"/>
      <c r="J33" s="4"/>
      <c r="K33" s="4"/>
      <c r="L33" s="4"/>
      <c r="M33" s="4"/>
      <c r="N33" s="4"/>
      <c r="O33" s="4"/>
      <c r="P33" s="4"/>
      <c r="Q33" s="4"/>
      <c r="R33" s="4"/>
      <c r="S33" s="4"/>
      <c r="T33" s="4"/>
      <c r="U33" s="4"/>
      <c r="V33" s="4"/>
      <c r="W33" s="4"/>
      <c r="X33" s="4"/>
    </row>
    <row r="34" spans="1:24" ht="14.25" customHeight="1" x14ac:dyDescent="0.25">
      <c r="A34" s="4"/>
      <c r="B34" s="4"/>
      <c r="C34" s="4"/>
      <c r="D34" s="4"/>
      <c r="E34" s="4"/>
      <c r="F34" s="4"/>
      <c r="G34" s="4"/>
      <c r="H34" s="4"/>
      <c r="I34" s="4"/>
      <c r="J34" s="4"/>
      <c r="K34" s="4"/>
      <c r="L34" s="4"/>
      <c r="M34" s="4"/>
      <c r="N34" s="4"/>
      <c r="O34" s="4"/>
      <c r="P34" s="4"/>
      <c r="Q34" s="4"/>
      <c r="R34" s="4"/>
      <c r="S34" s="4"/>
      <c r="T34" s="4"/>
      <c r="U34" s="4"/>
      <c r="V34" s="4"/>
      <c r="W34" s="4"/>
      <c r="X34" s="4"/>
    </row>
    <row r="35" spans="1:24" ht="14.25" customHeight="1" x14ac:dyDescent="0.25">
      <c r="A35" s="4"/>
      <c r="B35" s="4"/>
      <c r="C35" s="4"/>
      <c r="D35" s="4"/>
      <c r="E35" s="4"/>
      <c r="F35" s="4"/>
      <c r="G35" s="4"/>
      <c r="H35" s="4"/>
      <c r="I35" s="4"/>
      <c r="J35" s="4"/>
      <c r="K35" s="4"/>
      <c r="L35" s="4"/>
      <c r="M35" s="4"/>
      <c r="N35" s="4"/>
      <c r="O35" s="4"/>
      <c r="P35" s="4"/>
      <c r="Q35" s="4"/>
      <c r="R35" s="4"/>
      <c r="S35" s="4"/>
      <c r="T35" s="4"/>
      <c r="U35" s="4"/>
      <c r="V35" s="4"/>
      <c r="W35" s="4"/>
      <c r="X35" s="4"/>
    </row>
    <row r="36" spans="1:24" ht="14.25" customHeight="1" x14ac:dyDescent="0.25">
      <c r="A36" s="4"/>
      <c r="B36" s="4"/>
      <c r="C36" s="4"/>
      <c r="D36" s="4"/>
      <c r="E36" s="4"/>
      <c r="F36" s="4"/>
      <c r="G36" s="4"/>
      <c r="H36" s="4"/>
      <c r="I36" s="4"/>
      <c r="J36" s="4"/>
      <c r="K36" s="4"/>
      <c r="L36" s="4"/>
      <c r="M36" s="4"/>
      <c r="N36" s="4"/>
      <c r="O36" s="4"/>
      <c r="P36" s="4"/>
      <c r="Q36" s="4"/>
      <c r="R36" s="4"/>
      <c r="S36" s="4"/>
      <c r="T36" s="4"/>
      <c r="U36" s="4"/>
      <c r="V36" s="4"/>
      <c r="W36" s="4"/>
      <c r="X36" s="4"/>
    </row>
    <row r="37" spans="1:24" ht="14.25" customHeight="1" x14ac:dyDescent="0.25">
      <c r="A37" s="4"/>
      <c r="B37" s="4"/>
      <c r="C37" s="4"/>
      <c r="D37" s="4"/>
      <c r="E37" s="4"/>
      <c r="F37" s="4"/>
      <c r="G37" s="4"/>
      <c r="H37" s="4"/>
      <c r="I37" s="4"/>
      <c r="J37" s="4"/>
      <c r="K37" s="4"/>
      <c r="L37" s="4"/>
      <c r="M37" s="4"/>
      <c r="N37" s="4"/>
      <c r="O37" s="4"/>
      <c r="P37" s="4"/>
      <c r="Q37" s="4"/>
      <c r="R37" s="4"/>
      <c r="S37" s="4"/>
      <c r="T37" s="4"/>
      <c r="U37" s="4"/>
      <c r="V37" s="4"/>
      <c r="W37" s="4"/>
      <c r="X37" s="4"/>
    </row>
    <row r="38" spans="1:24" ht="14.25" customHeight="1" x14ac:dyDescent="0.25">
      <c r="A38" s="4"/>
      <c r="B38" s="4"/>
      <c r="C38" s="4"/>
      <c r="D38" s="4"/>
      <c r="E38" s="4"/>
      <c r="F38" s="4"/>
      <c r="G38" s="4"/>
      <c r="H38" s="4"/>
      <c r="I38" s="4"/>
      <c r="J38" s="4"/>
      <c r="K38" s="4"/>
      <c r="L38" s="4"/>
      <c r="M38" s="4"/>
      <c r="N38" s="4"/>
      <c r="O38" s="4"/>
      <c r="P38" s="4"/>
      <c r="Q38" s="4"/>
      <c r="R38" s="4"/>
      <c r="S38" s="4"/>
      <c r="T38" s="4"/>
      <c r="U38" s="4"/>
      <c r="V38" s="4"/>
      <c r="W38" s="4"/>
      <c r="X38" s="4"/>
    </row>
    <row r="39" spans="1:24" ht="14.25" customHeight="1" x14ac:dyDescent="0.25">
      <c r="A39" s="4"/>
      <c r="B39" s="4"/>
      <c r="C39" s="4"/>
      <c r="D39" s="4"/>
      <c r="E39" s="4"/>
      <c r="F39" s="4"/>
      <c r="G39" s="4"/>
      <c r="H39" s="4"/>
      <c r="I39" s="4"/>
      <c r="J39" s="4"/>
      <c r="K39" s="4"/>
      <c r="L39" s="4"/>
      <c r="M39" s="4"/>
      <c r="N39" s="4"/>
      <c r="O39" s="4"/>
      <c r="P39" s="4"/>
      <c r="Q39" s="4"/>
      <c r="R39" s="4"/>
      <c r="S39" s="4"/>
      <c r="T39" s="4"/>
      <c r="U39" s="4"/>
      <c r="V39" s="4"/>
      <c r="W39" s="4"/>
      <c r="X39" s="4"/>
    </row>
    <row r="40" spans="1:24" ht="14.25" customHeight="1" x14ac:dyDescent="0.25">
      <c r="A40" s="4"/>
      <c r="B40" s="4"/>
      <c r="C40" s="4"/>
      <c r="D40" s="4"/>
      <c r="E40" s="4"/>
      <c r="F40" s="4"/>
      <c r="G40" s="4"/>
      <c r="H40" s="4"/>
      <c r="I40" s="4"/>
      <c r="J40" s="4"/>
      <c r="K40" s="4"/>
      <c r="L40" s="4"/>
      <c r="M40" s="4"/>
      <c r="N40" s="4"/>
      <c r="O40" s="4"/>
      <c r="P40" s="4"/>
      <c r="Q40" s="4"/>
      <c r="R40" s="4"/>
      <c r="S40" s="4"/>
      <c r="T40" s="4"/>
      <c r="U40" s="4"/>
      <c r="V40" s="4"/>
      <c r="W40" s="4"/>
      <c r="X40" s="4"/>
    </row>
    <row r="41" spans="1:24" ht="14.25" customHeight="1" x14ac:dyDescent="0.25">
      <c r="A41" s="4"/>
      <c r="B41" s="4"/>
      <c r="C41" s="4"/>
      <c r="D41" s="4"/>
      <c r="E41" s="4"/>
      <c r="F41" s="4"/>
      <c r="G41" s="4"/>
      <c r="H41" s="4"/>
      <c r="I41" s="4"/>
      <c r="J41" s="4"/>
      <c r="K41" s="4"/>
      <c r="L41" s="4"/>
      <c r="M41" s="4"/>
      <c r="N41" s="4"/>
      <c r="O41" s="4"/>
      <c r="P41" s="4"/>
      <c r="Q41" s="4"/>
      <c r="R41" s="4"/>
      <c r="S41" s="4"/>
      <c r="T41" s="4"/>
      <c r="U41" s="4"/>
      <c r="V41" s="4"/>
      <c r="W41" s="4"/>
      <c r="X41" s="4"/>
    </row>
    <row r="42" spans="1:24" ht="14.25" customHeight="1" x14ac:dyDescent="0.25">
      <c r="A42" s="4"/>
      <c r="B42" s="4"/>
      <c r="C42" s="4"/>
      <c r="D42" s="4"/>
      <c r="E42" s="4"/>
      <c r="F42" s="4"/>
      <c r="G42" s="4"/>
      <c r="H42" s="4"/>
      <c r="I42" s="4"/>
      <c r="J42" s="4"/>
      <c r="K42" s="4"/>
      <c r="L42" s="4"/>
      <c r="M42" s="4"/>
      <c r="N42" s="4"/>
      <c r="O42" s="4"/>
      <c r="P42" s="4"/>
      <c r="Q42" s="4"/>
      <c r="R42" s="4"/>
      <c r="S42" s="4"/>
      <c r="T42" s="4"/>
      <c r="U42" s="4"/>
      <c r="V42" s="4"/>
      <c r="W42" s="4"/>
      <c r="X42" s="4"/>
    </row>
    <row r="43" spans="1:24" ht="14.25" customHeight="1" x14ac:dyDescent="0.25">
      <c r="A43" s="4"/>
      <c r="B43" s="4"/>
      <c r="C43" s="4"/>
      <c r="D43" s="4"/>
      <c r="E43" s="4"/>
      <c r="F43" s="4"/>
      <c r="G43" s="4"/>
      <c r="H43" s="4"/>
      <c r="I43" s="4"/>
      <c r="J43" s="4"/>
      <c r="K43" s="4"/>
      <c r="L43" s="4"/>
      <c r="M43" s="4"/>
      <c r="N43" s="4"/>
      <c r="O43" s="4"/>
      <c r="P43" s="4"/>
      <c r="Q43" s="4"/>
      <c r="R43" s="4"/>
      <c r="S43" s="4"/>
      <c r="T43" s="4"/>
      <c r="U43" s="4"/>
      <c r="V43" s="4"/>
      <c r="W43" s="4"/>
      <c r="X43" s="4"/>
    </row>
    <row r="44" spans="1:24" ht="14.25" customHeight="1" x14ac:dyDescent="0.25">
      <c r="A44" s="4"/>
      <c r="B44" s="4"/>
      <c r="C44" s="4"/>
      <c r="D44" s="4"/>
      <c r="E44" s="4"/>
      <c r="F44" s="4"/>
      <c r="G44" s="4"/>
      <c r="H44" s="4"/>
      <c r="I44" s="4"/>
      <c r="J44" s="4"/>
      <c r="K44" s="4"/>
      <c r="L44" s="4"/>
      <c r="M44" s="4"/>
      <c r="N44" s="4"/>
      <c r="O44" s="4"/>
      <c r="P44" s="4"/>
      <c r="Q44" s="4"/>
      <c r="R44" s="4"/>
      <c r="S44" s="4"/>
      <c r="T44" s="4"/>
      <c r="U44" s="4"/>
      <c r="V44" s="4"/>
      <c r="W44" s="4"/>
      <c r="X44" s="4"/>
    </row>
    <row r="45" spans="1:24" ht="14.25" customHeight="1" x14ac:dyDescent="0.25">
      <c r="A45" s="4"/>
      <c r="B45" s="4"/>
      <c r="C45" s="4"/>
      <c r="D45" s="4"/>
      <c r="E45" s="4"/>
      <c r="F45" s="4"/>
      <c r="G45" s="4"/>
      <c r="H45" s="4"/>
      <c r="I45" s="4"/>
      <c r="J45" s="4"/>
      <c r="K45" s="4"/>
      <c r="L45" s="4"/>
      <c r="M45" s="4"/>
      <c r="N45" s="4"/>
      <c r="O45" s="4"/>
      <c r="P45" s="4"/>
      <c r="Q45" s="4"/>
      <c r="R45" s="4"/>
      <c r="S45" s="4"/>
      <c r="T45" s="4"/>
      <c r="U45" s="4"/>
      <c r="V45" s="4"/>
      <c r="W45" s="4"/>
      <c r="X45" s="4"/>
    </row>
    <row r="46" spans="1:24" ht="14.25" customHeight="1" x14ac:dyDescent="0.25">
      <c r="A46" s="4"/>
      <c r="B46" s="4"/>
      <c r="C46" s="4"/>
      <c r="D46" s="4"/>
      <c r="E46" s="4"/>
      <c r="F46" s="4"/>
      <c r="G46" s="4"/>
      <c r="H46" s="4"/>
      <c r="I46" s="4"/>
      <c r="J46" s="4"/>
      <c r="K46" s="4"/>
      <c r="L46" s="4"/>
      <c r="M46" s="4"/>
      <c r="N46" s="4"/>
      <c r="O46" s="4"/>
      <c r="P46" s="4"/>
      <c r="Q46" s="4"/>
      <c r="R46" s="4"/>
      <c r="S46" s="4"/>
      <c r="T46" s="4"/>
      <c r="U46" s="4"/>
      <c r="V46" s="4"/>
      <c r="W46" s="4"/>
      <c r="X46" s="4"/>
    </row>
    <row r="47" spans="1:24" ht="14.25" customHeight="1" x14ac:dyDescent="0.25">
      <c r="A47" s="4"/>
      <c r="B47" s="4"/>
      <c r="C47" s="4"/>
      <c r="D47" s="4"/>
      <c r="E47" s="4"/>
      <c r="F47" s="4"/>
      <c r="G47" s="4"/>
      <c r="H47" s="4"/>
      <c r="I47" s="4"/>
      <c r="J47" s="4"/>
      <c r="K47" s="4"/>
      <c r="L47" s="4"/>
      <c r="M47" s="4"/>
      <c r="N47" s="4"/>
      <c r="O47" s="4"/>
      <c r="P47" s="4"/>
      <c r="Q47" s="4"/>
      <c r="R47" s="4"/>
      <c r="S47" s="4"/>
      <c r="T47" s="4"/>
      <c r="U47" s="4"/>
      <c r="V47" s="4"/>
      <c r="W47" s="4"/>
      <c r="X47" s="4"/>
    </row>
    <row r="48" spans="1:24" ht="14.25" customHeight="1" x14ac:dyDescent="0.25">
      <c r="A48" s="4"/>
      <c r="B48" s="4"/>
      <c r="C48" s="4"/>
      <c r="D48" s="4"/>
      <c r="E48" s="4"/>
      <c r="F48" s="4"/>
      <c r="G48" s="4"/>
      <c r="H48" s="4"/>
      <c r="I48" s="4"/>
      <c r="J48" s="4"/>
      <c r="K48" s="4"/>
      <c r="L48" s="4"/>
      <c r="M48" s="4"/>
      <c r="N48" s="4"/>
      <c r="O48" s="4"/>
      <c r="P48" s="4"/>
      <c r="Q48" s="4"/>
      <c r="R48" s="4"/>
      <c r="S48" s="4"/>
      <c r="T48" s="4"/>
      <c r="U48" s="4"/>
      <c r="V48" s="4"/>
      <c r="W48" s="4"/>
      <c r="X48" s="4"/>
    </row>
    <row r="49" spans="1:24" ht="14.25" customHeight="1" x14ac:dyDescent="0.25">
      <c r="A49" s="4"/>
      <c r="B49" s="4"/>
      <c r="C49" s="4"/>
      <c r="D49" s="4"/>
      <c r="E49" s="4"/>
      <c r="F49" s="4"/>
      <c r="G49" s="4"/>
      <c r="H49" s="4"/>
      <c r="I49" s="4"/>
      <c r="J49" s="4"/>
      <c r="K49" s="4"/>
      <c r="L49" s="4"/>
      <c r="M49" s="4"/>
      <c r="N49" s="4"/>
      <c r="O49" s="4"/>
      <c r="P49" s="4"/>
      <c r="Q49" s="4"/>
      <c r="R49" s="4"/>
      <c r="S49" s="4"/>
      <c r="T49" s="4"/>
      <c r="U49" s="4"/>
      <c r="V49" s="4"/>
      <c r="W49" s="4"/>
      <c r="X49" s="4"/>
    </row>
    <row r="50" spans="1:24" ht="14.25" customHeight="1" x14ac:dyDescent="0.25">
      <c r="A50" s="4"/>
      <c r="B50" s="4"/>
      <c r="C50" s="4"/>
      <c r="D50" s="4"/>
      <c r="E50" s="4"/>
      <c r="F50" s="4"/>
      <c r="G50" s="4"/>
      <c r="H50" s="4"/>
      <c r="I50" s="4"/>
      <c r="J50" s="4"/>
      <c r="K50" s="4"/>
      <c r="L50" s="4"/>
      <c r="M50" s="4"/>
      <c r="N50" s="4"/>
      <c r="O50" s="4"/>
      <c r="P50" s="4"/>
      <c r="Q50" s="4"/>
      <c r="R50" s="4"/>
      <c r="S50" s="4"/>
      <c r="T50" s="4"/>
      <c r="U50" s="4"/>
      <c r="V50" s="4"/>
      <c r="W50" s="4"/>
      <c r="X50" s="4"/>
    </row>
    <row r="51" spans="1:24" ht="14.25" customHeight="1" x14ac:dyDescent="0.25">
      <c r="A51" s="4"/>
      <c r="B51" s="4"/>
      <c r="C51" s="4"/>
      <c r="D51" s="4"/>
      <c r="E51" s="4"/>
      <c r="F51" s="4"/>
      <c r="G51" s="4"/>
      <c r="H51" s="4"/>
      <c r="I51" s="4"/>
      <c r="J51" s="4"/>
      <c r="K51" s="4"/>
      <c r="L51" s="4"/>
      <c r="M51" s="4"/>
      <c r="N51" s="4"/>
      <c r="O51" s="4"/>
      <c r="P51" s="4"/>
      <c r="Q51" s="4"/>
      <c r="R51" s="4"/>
      <c r="S51" s="4"/>
      <c r="T51" s="4"/>
      <c r="U51" s="4"/>
      <c r="V51" s="4"/>
      <c r="W51" s="4"/>
      <c r="X51" s="4"/>
    </row>
    <row r="52" spans="1:24" ht="14.25" customHeight="1" x14ac:dyDescent="0.25">
      <c r="A52" s="4"/>
      <c r="B52" s="4"/>
      <c r="C52" s="4"/>
      <c r="D52" s="4"/>
      <c r="E52" s="4"/>
      <c r="F52" s="4"/>
      <c r="G52" s="4"/>
      <c r="H52" s="4"/>
      <c r="I52" s="4"/>
      <c r="J52" s="4"/>
      <c r="K52" s="4"/>
      <c r="L52" s="4"/>
      <c r="M52" s="4"/>
      <c r="N52" s="4"/>
      <c r="O52" s="4"/>
      <c r="P52" s="4"/>
      <c r="Q52" s="4"/>
      <c r="R52" s="4"/>
      <c r="S52" s="4"/>
      <c r="T52" s="4"/>
      <c r="U52" s="4"/>
      <c r="V52" s="4"/>
      <c r="W52" s="4"/>
      <c r="X52" s="4"/>
    </row>
    <row r="53" spans="1:24" ht="14.25" customHeight="1" x14ac:dyDescent="0.25">
      <c r="A53" s="4"/>
      <c r="B53" s="4"/>
      <c r="C53" s="4"/>
      <c r="D53" s="4"/>
      <c r="E53" s="4"/>
      <c r="F53" s="4"/>
      <c r="G53" s="4"/>
      <c r="H53" s="4"/>
      <c r="I53" s="4"/>
      <c r="J53" s="4"/>
      <c r="K53" s="4"/>
      <c r="L53" s="4"/>
      <c r="M53" s="4"/>
      <c r="N53" s="4"/>
      <c r="O53" s="4"/>
      <c r="P53" s="4"/>
      <c r="Q53" s="4"/>
      <c r="R53" s="4"/>
      <c r="S53" s="4"/>
      <c r="T53" s="4"/>
      <c r="U53" s="4"/>
      <c r="V53" s="4"/>
      <c r="W53" s="4"/>
      <c r="X53" s="4"/>
    </row>
    <row r="54" spans="1:24" ht="14.25" customHeight="1" x14ac:dyDescent="0.25">
      <c r="A54" s="4"/>
      <c r="B54" s="4"/>
      <c r="C54" s="4"/>
      <c r="D54" s="4"/>
      <c r="E54" s="4"/>
      <c r="F54" s="4"/>
      <c r="G54" s="4"/>
      <c r="H54" s="4"/>
      <c r="I54" s="4"/>
      <c r="J54" s="4"/>
      <c r="K54" s="4"/>
      <c r="L54" s="4"/>
      <c r="M54" s="4"/>
      <c r="N54" s="4"/>
      <c r="O54" s="4"/>
      <c r="P54" s="4"/>
      <c r="Q54" s="4"/>
      <c r="R54" s="4"/>
      <c r="S54" s="4"/>
      <c r="T54" s="4"/>
      <c r="U54" s="4"/>
      <c r="V54" s="4"/>
      <c r="W54" s="4"/>
      <c r="X54" s="4"/>
    </row>
    <row r="55" spans="1:24" ht="14.25" customHeight="1" x14ac:dyDescent="0.25">
      <c r="A55" s="4"/>
      <c r="B55" s="4"/>
      <c r="C55" s="4"/>
      <c r="D55" s="4"/>
      <c r="E55" s="4"/>
      <c r="F55" s="4"/>
      <c r="G55" s="4"/>
      <c r="H55" s="4"/>
      <c r="I55" s="4"/>
      <c r="J55" s="4"/>
      <c r="K55" s="4"/>
      <c r="L55" s="4"/>
      <c r="M55" s="4"/>
      <c r="N55" s="4"/>
      <c r="O55" s="4"/>
      <c r="P55" s="4"/>
      <c r="Q55" s="4"/>
      <c r="R55" s="4"/>
      <c r="S55" s="4"/>
      <c r="T55" s="4"/>
      <c r="U55" s="4"/>
      <c r="V55" s="4"/>
      <c r="W55" s="4"/>
      <c r="X55" s="4"/>
    </row>
    <row r="56" spans="1:24" ht="14.25" customHeight="1" x14ac:dyDescent="0.25">
      <c r="A56" s="4"/>
      <c r="B56" s="4"/>
      <c r="C56" s="4"/>
      <c r="D56" s="4"/>
      <c r="E56" s="4"/>
      <c r="F56" s="4"/>
      <c r="G56" s="4"/>
      <c r="H56" s="4"/>
      <c r="I56" s="4"/>
      <c r="J56" s="4"/>
      <c r="K56" s="4"/>
      <c r="L56" s="4"/>
      <c r="M56" s="4"/>
      <c r="N56" s="4"/>
      <c r="O56" s="4"/>
      <c r="P56" s="4"/>
      <c r="Q56" s="4"/>
      <c r="R56" s="4"/>
      <c r="S56" s="4"/>
      <c r="T56" s="4"/>
      <c r="U56" s="4"/>
      <c r="V56" s="4"/>
      <c r="W56" s="4"/>
      <c r="X56" s="4"/>
    </row>
    <row r="57" spans="1:24" ht="14.25" customHeight="1" x14ac:dyDescent="0.25">
      <c r="A57" s="4"/>
      <c r="B57" s="4"/>
      <c r="C57" s="4"/>
      <c r="D57" s="4"/>
      <c r="E57" s="4"/>
      <c r="F57" s="4"/>
      <c r="G57" s="4"/>
      <c r="H57" s="4"/>
      <c r="I57" s="4"/>
      <c r="J57" s="4"/>
      <c r="K57" s="4"/>
      <c r="L57" s="4"/>
      <c r="M57" s="4"/>
      <c r="N57" s="4"/>
      <c r="O57" s="4"/>
      <c r="P57" s="4"/>
      <c r="Q57" s="4"/>
      <c r="R57" s="4"/>
      <c r="S57" s="4"/>
      <c r="T57" s="4"/>
      <c r="U57" s="4"/>
      <c r="V57" s="4"/>
      <c r="W57" s="4"/>
      <c r="X57" s="4"/>
    </row>
    <row r="58" spans="1:24" ht="14.25" customHeight="1" x14ac:dyDescent="0.25">
      <c r="A58" s="4"/>
      <c r="B58" s="4"/>
      <c r="C58" s="4"/>
      <c r="D58" s="4"/>
      <c r="E58" s="4"/>
      <c r="F58" s="4"/>
      <c r="G58" s="4"/>
      <c r="H58" s="4"/>
      <c r="I58" s="4"/>
      <c r="J58" s="4"/>
      <c r="K58" s="4"/>
      <c r="L58" s="4"/>
      <c r="M58" s="4"/>
      <c r="N58" s="4"/>
      <c r="O58" s="4"/>
      <c r="P58" s="4"/>
      <c r="Q58" s="4"/>
      <c r="R58" s="4"/>
      <c r="S58" s="4"/>
      <c r="T58" s="4"/>
      <c r="U58" s="4"/>
      <c r="V58" s="4"/>
      <c r="W58" s="4"/>
      <c r="X58" s="4"/>
    </row>
    <row r="59" spans="1:24" ht="14.25" customHeight="1" x14ac:dyDescent="0.25">
      <c r="A59" s="4"/>
      <c r="B59" s="4"/>
      <c r="C59" s="4"/>
      <c r="D59" s="4"/>
      <c r="E59" s="4"/>
      <c r="F59" s="4"/>
      <c r="G59" s="4"/>
      <c r="H59" s="4"/>
      <c r="I59" s="4"/>
      <c r="J59" s="4"/>
      <c r="K59" s="4"/>
      <c r="L59" s="4"/>
      <c r="M59" s="4"/>
      <c r="N59" s="4"/>
      <c r="O59" s="4"/>
      <c r="P59" s="4"/>
      <c r="Q59" s="4"/>
      <c r="R59" s="4"/>
      <c r="S59" s="4"/>
      <c r="T59" s="4"/>
      <c r="U59" s="4"/>
      <c r="V59" s="4"/>
      <c r="W59" s="4"/>
      <c r="X59" s="4"/>
    </row>
    <row r="60" spans="1:24" ht="14.25" customHeight="1" x14ac:dyDescent="0.25">
      <c r="A60" s="4"/>
      <c r="B60" s="4"/>
      <c r="C60" s="4"/>
      <c r="D60" s="4"/>
      <c r="E60" s="4"/>
      <c r="F60" s="4"/>
      <c r="G60" s="4"/>
      <c r="H60" s="4"/>
      <c r="I60" s="4"/>
      <c r="J60" s="4"/>
      <c r="K60" s="4"/>
      <c r="L60" s="4"/>
      <c r="M60" s="4"/>
      <c r="N60" s="4"/>
      <c r="O60" s="4"/>
      <c r="P60" s="4"/>
      <c r="Q60" s="4"/>
      <c r="R60" s="4"/>
      <c r="S60" s="4"/>
      <c r="T60" s="4"/>
      <c r="U60" s="4"/>
      <c r="V60" s="4"/>
      <c r="W60" s="4"/>
      <c r="X60" s="4"/>
    </row>
    <row r="61" spans="1:24" ht="14.25" customHeight="1" x14ac:dyDescent="0.25">
      <c r="A61" s="4"/>
      <c r="B61" s="4"/>
      <c r="C61" s="4"/>
      <c r="D61" s="4"/>
      <c r="E61" s="4"/>
      <c r="F61" s="4"/>
      <c r="G61" s="4"/>
      <c r="H61" s="4"/>
      <c r="I61" s="4"/>
      <c r="J61" s="4"/>
      <c r="K61" s="4"/>
      <c r="L61" s="4"/>
      <c r="M61" s="4"/>
      <c r="N61" s="4"/>
      <c r="O61" s="4"/>
      <c r="P61" s="4"/>
      <c r="Q61" s="4"/>
      <c r="R61" s="4"/>
      <c r="S61" s="4"/>
      <c r="T61" s="4"/>
      <c r="U61" s="4"/>
      <c r="V61" s="4"/>
      <c r="W61" s="4"/>
      <c r="X61" s="4"/>
    </row>
    <row r="62" spans="1:24" ht="14.25" customHeight="1" x14ac:dyDescent="0.25">
      <c r="A62" s="4"/>
      <c r="B62" s="4"/>
      <c r="C62" s="4"/>
      <c r="D62" s="4"/>
      <c r="E62" s="4"/>
      <c r="F62" s="4"/>
      <c r="G62" s="4"/>
      <c r="H62" s="4"/>
      <c r="I62" s="4"/>
      <c r="J62" s="4"/>
      <c r="K62" s="4"/>
      <c r="L62" s="4"/>
      <c r="M62" s="4"/>
      <c r="N62" s="4"/>
      <c r="O62" s="4"/>
      <c r="P62" s="4"/>
      <c r="Q62" s="4"/>
      <c r="R62" s="4"/>
      <c r="S62" s="4"/>
      <c r="T62" s="4"/>
      <c r="U62" s="4"/>
      <c r="V62" s="4"/>
      <c r="W62" s="4"/>
      <c r="X62" s="4"/>
    </row>
    <row r="63" spans="1:24" ht="14.25" customHeight="1" x14ac:dyDescent="0.25">
      <c r="A63" s="4"/>
      <c r="B63" s="4"/>
      <c r="C63" s="4"/>
      <c r="D63" s="4"/>
      <c r="E63" s="4"/>
      <c r="F63" s="4"/>
      <c r="G63" s="4"/>
      <c r="H63" s="4"/>
      <c r="I63" s="4"/>
      <c r="J63" s="4"/>
      <c r="K63" s="4"/>
      <c r="L63" s="4"/>
      <c r="M63" s="4"/>
      <c r="N63" s="4"/>
      <c r="O63" s="4"/>
      <c r="P63" s="4"/>
      <c r="Q63" s="4"/>
      <c r="R63" s="4"/>
      <c r="S63" s="4"/>
      <c r="T63" s="4"/>
      <c r="U63" s="4"/>
      <c r="V63" s="4"/>
      <c r="W63" s="4"/>
      <c r="X63" s="4"/>
    </row>
    <row r="64" spans="1:24" ht="14.25" customHeight="1" x14ac:dyDescent="0.25">
      <c r="A64" s="4"/>
      <c r="B64" s="4"/>
      <c r="C64" s="4"/>
      <c r="D64" s="4"/>
      <c r="E64" s="4"/>
      <c r="F64" s="4"/>
      <c r="G64" s="4"/>
      <c r="H64" s="4"/>
      <c r="I64" s="4"/>
      <c r="J64" s="4"/>
      <c r="K64" s="4"/>
      <c r="L64" s="4"/>
      <c r="M64" s="4"/>
      <c r="N64" s="4"/>
      <c r="O64" s="4"/>
      <c r="P64" s="4"/>
      <c r="Q64" s="4"/>
      <c r="R64" s="4"/>
      <c r="S64" s="4"/>
      <c r="T64" s="4"/>
      <c r="U64" s="4"/>
      <c r="V64" s="4"/>
      <c r="W64" s="4"/>
      <c r="X64" s="4"/>
    </row>
    <row r="65" spans="1:24" ht="14.25" customHeight="1" x14ac:dyDescent="0.25">
      <c r="A65" s="4"/>
      <c r="B65" s="4"/>
      <c r="C65" s="4"/>
      <c r="D65" s="4"/>
      <c r="E65" s="4"/>
      <c r="F65" s="4"/>
      <c r="G65" s="4"/>
      <c r="H65" s="4"/>
      <c r="I65" s="4"/>
      <c r="J65" s="4"/>
      <c r="K65" s="4"/>
      <c r="L65" s="4"/>
      <c r="M65" s="4"/>
      <c r="N65" s="4"/>
      <c r="O65" s="4"/>
      <c r="P65" s="4"/>
      <c r="Q65" s="4"/>
      <c r="R65" s="4"/>
      <c r="S65" s="4"/>
      <c r="T65" s="4"/>
      <c r="U65" s="4"/>
      <c r="V65" s="4"/>
      <c r="W65" s="4"/>
      <c r="X65" s="4"/>
    </row>
    <row r="66" spans="1:24" ht="14.25" customHeight="1" x14ac:dyDescent="0.25">
      <c r="A66" s="4"/>
      <c r="B66" s="4"/>
      <c r="C66" s="4"/>
      <c r="D66" s="4"/>
      <c r="E66" s="4"/>
      <c r="F66" s="4"/>
      <c r="G66" s="4"/>
      <c r="H66" s="4"/>
      <c r="I66" s="4"/>
      <c r="J66" s="4"/>
      <c r="K66" s="4"/>
      <c r="L66" s="4"/>
      <c r="M66" s="4"/>
      <c r="N66" s="4"/>
      <c r="O66" s="4"/>
      <c r="P66" s="4"/>
      <c r="Q66" s="4"/>
      <c r="R66" s="4"/>
      <c r="S66" s="4"/>
      <c r="T66" s="4"/>
      <c r="U66" s="4"/>
      <c r="V66" s="4"/>
      <c r="W66" s="4"/>
      <c r="X66" s="4"/>
    </row>
    <row r="67" spans="1:24" ht="14.25" customHeight="1" x14ac:dyDescent="0.25">
      <c r="A67" s="4"/>
      <c r="B67" s="4"/>
      <c r="C67" s="4"/>
      <c r="D67" s="4"/>
      <c r="E67" s="4"/>
      <c r="F67" s="4"/>
      <c r="G67" s="4"/>
      <c r="H67" s="4"/>
      <c r="I67" s="4"/>
      <c r="J67" s="4"/>
      <c r="K67" s="4"/>
      <c r="L67" s="4"/>
      <c r="M67" s="4"/>
      <c r="N67" s="4"/>
      <c r="O67" s="4"/>
      <c r="P67" s="4"/>
      <c r="Q67" s="4"/>
      <c r="R67" s="4"/>
      <c r="S67" s="4"/>
      <c r="T67" s="4"/>
      <c r="U67" s="4"/>
      <c r="V67" s="4"/>
      <c r="W67" s="4"/>
      <c r="X67" s="4"/>
    </row>
    <row r="68" spans="1:24" ht="14.25" customHeight="1" x14ac:dyDescent="0.25">
      <c r="A68" s="4"/>
      <c r="B68" s="4"/>
      <c r="C68" s="4"/>
      <c r="D68" s="4"/>
      <c r="E68" s="4"/>
      <c r="F68" s="4"/>
      <c r="G68" s="4"/>
      <c r="H68" s="4"/>
      <c r="I68" s="4"/>
      <c r="J68" s="4"/>
      <c r="K68" s="4"/>
      <c r="L68" s="4"/>
      <c r="M68" s="4"/>
      <c r="N68" s="4"/>
      <c r="O68" s="4"/>
      <c r="P68" s="4"/>
      <c r="Q68" s="4"/>
      <c r="R68" s="4"/>
      <c r="S68" s="4"/>
      <c r="T68" s="4"/>
      <c r="U68" s="4"/>
      <c r="V68" s="4"/>
      <c r="W68" s="4"/>
      <c r="X68" s="4"/>
    </row>
    <row r="69" spans="1:24" ht="14.25" customHeight="1" x14ac:dyDescent="0.25">
      <c r="A69" s="4"/>
      <c r="B69" s="4"/>
      <c r="C69" s="4"/>
      <c r="D69" s="4"/>
      <c r="E69" s="4"/>
      <c r="F69" s="4"/>
      <c r="G69" s="4"/>
      <c r="H69" s="4"/>
      <c r="I69" s="4"/>
      <c r="J69" s="4"/>
      <c r="K69" s="4"/>
      <c r="L69" s="4"/>
      <c r="M69" s="4"/>
      <c r="N69" s="4"/>
      <c r="O69" s="4"/>
      <c r="P69" s="4"/>
      <c r="Q69" s="4"/>
      <c r="R69" s="4"/>
      <c r="S69" s="4"/>
      <c r="T69" s="4"/>
      <c r="U69" s="4"/>
      <c r="V69" s="4"/>
      <c r="W69" s="4"/>
      <c r="X69" s="4"/>
    </row>
    <row r="70" spans="1:24" ht="14.25" customHeight="1" x14ac:dyDescent="0.25">
      <c r="A70" s="4"/>
      <c r="B70" s="4"/>
      <c r="C70" s="4"/>
      <c r="D70" s="4"/>
      <c r="E70" s="4"/>
      <c r="F70" s="4"/>
      <c r="G70" s="4"/>
      <c r="H70" s="4"/>
      <c r="I70" s="4"/>
      <c r="J70" s="4"/>
      <c r="K70" s="4"/>
      <c r="L70" s="4"/>
      <c r="M70" s="4"/>
      <c r="N70" s="4"/>
      <c r="O70" s="4"/>
      <c r="P70" s="4"/>
      <c r="Q70" s="4"/>
      <c r="R70" s="4"/>
      <c r="S70" s="4"/>
      <c r="T70" s="4"/>
      <c r="U70" s="4"/>
      <c r="V70" s="4"/>
      <c r="W70" s="4"/>
      <c r="X70" s="4"/>
    </row>
    <row r="71" spans="1:24" ht="14.25" customHeight="1" x14ac:dyDescent="0.25">
      <c r="A71" s="4"/>
      <c r="B71" s="4"/>
      <c r="C71" s="4"/>
      <c r="D71" s="4"/>
      <c r="E71" s="4"/>
      <c r="F71" s="4"/>
      <c r="G71" s="4"/>
      <c r="H71" s="4"/>
      <c r="I71" s="4"/>
      <c r="J71" s="4"/>
      <c r="K71" s="4"/>
      <c r="L71" s="4"/>
      <c r="M71" s="4"/>
      <c r="N71" s="4"/>
      <c r="O71" s="4"/>
      <c r="P71" s="4"/>
      <c r="Q71" s="4"/>
      <c r="R71" s="4"/>
      <c r="S71" s="4"/>
      <c r="T71" s="4"/>
      <c r="U71" s="4"/>
      <c r="V71" s="4"/>
      <c r="W71" s="4"/>
      <c r="X71" s="4"/>
    </row>
    <row r="72" spans="1:24" ht="14.25" customHeight="1" x14ac:dyDescent="0.25">
      <c r="A72" s="4"/>
      <c r="B72" s="4"/>
      <c r="C72" s="4"/>
      <c r="D72" s="4"/>
      <c r="E72" s="4"/>
      <c r="F72" s="4"/>
      <c r="G72" s="4"/>
      <c r="H72" s="4"/>
      <c r="I72" s="4"/>
      <c r="J72" s="4"/>
      <c r="K72" s="4"/>
      <c r="L72" s="4"/>
      <c r="M72" s="4"/>
      <c r="N72" s="4"/>
      <c r="O72" s="4"/>
      <c r="P72" s="4"/>
      <c r="Q72" s="4"/>
      <c r="R72" s="4"/>
      <c r="S72" s="4"/>
      <c r="T72" s="4"/>
      <c r="U72" s="4"/>
      <c r="V72" s="4"/>
      <c r="W72" s="4"/>
      <c r="X72" s="4"/>
    </row>
    <row r="73" spans="1:24" ht="14.25" customHeight="1" x14ac:dyDescent="0.25">
      <c r="A73" s="4"/>
      <c r="B73" s="4"/>
      <c r="C73" s="4"/>
      <c r="D73" s="4"/>
      <c r="E73" s="4"/>
      <c r="F73" s="4"/>
      <c r="G73" s="4"/>
      <c r="H73" s="4"/>
      <c r="I73" s="4"/>
      <c r="J73" s="4"/>
      <c r="K73" s="4"/>
      <c r="L73" s="4"/>
      <c r="M73" s="4"/>
      <c r="N73" s="4"/>
      <c r="O73" s="4"/>
      <c r="P73" s="4"/>
      <c r="Q73" s="4"/>
      <c r="R73" s="4"/>
      <c r="S73" s="4"/>
      <c r="T73" s="4"/>
      <c r="U73" s="4"/>
      <c r="V73" s="4"/>
      <c r="W73" s="4"/>
      <c r="X73" s="4"/>
    </row>
    <row r="74" spans="1:24" ht="14.25" customHeight="1" x14ac:dyDescent="0.25">
      <c r="A74" s="4"/>
      <c r="B74" s="4"/>
      <c r="C74" s="4"/>
      <c r="D74" s="4"/>
      <c r="E74" s="4"/>
      <c r="F74" s="4"/>
      <c r="G74" s="4"/>
      <c r="H74" s="4"/>
      <c r="I74" s="4"/>
      <c r="J74" s="4"/>
      <c r="K74" s="4"/>
      <c r="L74" s="4"/>
      <c r="M74" s="4"/>
      <c r="N74" s="4"/>
      <c r="O74" s="4"/>
      <c r="P74" s="4"/>
      <c r="Q74" s="4"/>
      <c r="R74" s="4"/>
      <c r="S74" s="4"/>
      <c r="T74" s="4"/>
      <c r="U74" s="4"/>
      <c r="V74" s="4"/>
      <c r="W74" s="4"/>
      <c r="X74" s="4"/>
    </row>
    <row r="75" spans="1:24" ht="14.25" customHeight="1" x14ac:dyDescent="0.25">
      <c r="A75" s="4"/>
      <c r="B75" s="4"/>
      <c r="C75" s="4"/>
      <c r="D75" s="4"/>
      <c r="E75" s="4"/>
      <c r="F75" s="4"/>
      <c r="G75" s="4"/>
      <c r="H75" s="4"/>
      <c r="I75" s="4"/>
      <c r="J75" s="4"/>
      <c r="K75" s="4"/>
      <c r="L75" s="4"/>
      <c r="M75" s="4"/>
      <c r="N75" s="4"/>
      <c r="O75" s="4"/>
      <c r="P75" s="4"/>
      <c r="Q75" s="4"/>
      <c r="R75" s="4"/>
      <c r="S75" s="4"/>
      <c r="T75" s="4"/>
      <c r="U75" s="4"/>
      <c r="V75" s="4"/>
      <c r="W75" s="4"/>
      <c r="X75" s="4"/>
    </row>
    <row r="76" spans="1:24" ht="14.25" customHeight="1" x14ac:dyDescent="0.25">
      <c r="A76" s="4"/>
      <c r="B76" s="4"/>
      <c r="C76" s="4"/>
      <c r="D76" s="4"/>
      <c r="E76" s="4"/>
      <c r="F76" s="4"/>
      <c r="G76" s="4"/>
      <c r="H76" s="4"/>
      <c r="I76" s="4"/>
      <c r="J76" s="4"/>
      <c r="K76" s="4"/>
      <c r="L76" s="4"/>
      <c r="M76" s="4"/>
      <c r="N76" s="4"/>
      <c r="O76" s="4"/>
      <c r="P76" s="4"/>
      <c r="Q76" s="4"/>
      <c r="R76" s="4"/>
      <c r="S76" s="4"/>
      <c r="T76" s="4"/>
      <c r="U76" s="4"/>
      <c r="V76" s="4"/>
      <c r="W76" s="4"/>
      <c r="X76" s="4"/>
    </row>
    <row r="77" spans="1:24" ht="14.25" customHeight="1" x14ac:dyDescent="0.25">
      <c r="A77" s="4"/>
      <c r="B77" s="4"/>
      <c r="C77" s="4"/>
      <c r="D77" s="4"/>
      <c r="E77" s="4"/>
      <c r="F77" s="4"/>
      <c r="G77" s="4"/>
      <c r="H77" s="4"/>
      <c r="I77" s="4"/>
      <c r="J77" s="4"/>
      <c r="K77" s="4"/>
      <c r="L77" s="4"/>
      <c r="M77" s="4"/>
      <c r="N77" s="4"/>
      <c r="O77" s="4"/>
      <c r="P77" s="4"/>
      <c r="Q77" s="4"/>
      <c r="R77" s="4"/>
      <c r="S77" s="4"/>
      <c r="T77" s="4"/>
      <c r="U77" s="4"/>
      <c r="V77" s="4"/>
      <c r="W77" s="4"/>
      <c r="X77" s="4"/>
    </row>
    <row r="78" spans="1:24" ht="14.25" customHeight="1" x14ac:dyDescent="0.25">
      <c r="A78" s="4"/>
      <c r="B78" s="4"/>
      <c r="C78" s="4"/>
      <c r="D78" s="4"/>
      <c r="E78" s="4"/>
      <c r="F78" s="4"/>
      <c r="G78" s="4"/>
      <c r="H78" s="4"/>
      <c r="I78" s="4"/>
      <c r="J78" s="4"/>
      <c r="K78" s="4"/>
      <c r="L78" s="4"/>
      <c r="M78" s="4"/>
      <c r="N78" s="4"/>
      <c r="O78" s="4"/>
      <c r="P78" s="4"/>
      <c r="Q78" s="4"/>
      <c r="R78" s="4"/>
      <c r="S78" s="4"/>
      <c r="T78" s="4"/>
      <c r="U78" s="4"/>
      <c r="V78" s="4"/>
      <c r="W78" s="4"/>
      <c r="X78" s="4"/>
    </row>
    <row r="79" spans="1:24" ht="14.25" customHeight="1" x14ac:dyDescent="0.25">
      <c r="A79" s="4"/>
      <c r="B79" s="4"/>
      <c r="C79" s="4"/>
      <c r="D79" s="4"/>
      <c r="E79" s="4"/>
      <c r="F79" s="4"/>
      <c r="G79" s="4"/>
      <c r="H79" s="4"/>
      <c r="I79" s="4"/>
      <c r="J79" s="4"/>
      <c r="K79" s="4"/>
      <c r="L79" s="4"/>
      <c r="M79" s="4"/>
      <c r="N79" s="4"/>
      <c r="O79" s="4"/>
      <c r="P79" s="4"/>
      <c r="Q79" s="4"/>
      <c r="R79" s="4"/>
      <c r="S79" s="4"/>
      <c r="T79" s="4"/>
      <c r="U79" s="4"/>
      <c r="V79" s="4"/>
      <c r="W79" s="4"/>
      <c r="X79" s="4"/>
    </row>
    <row r="80" spans="1:24" ht="14.25" customHeight="1" x14ac:dyDescent="0.25">
      <c r="A80" s="4"/>
      <c r="B80" s="4"/>
      <c r="C80" s="4"/>
      <c r="D80" s="4"/>
      <c r="E80" s="4"/>
      <c r="F80" s="4"/>
      <c r="G80" s="4"/>
      <c r="H80" s="4"/>
      <c r="I80" s="4"/>
      <c r="J80" s="4"/>
      <c r="K80" s="4"/>
      <c r="L80" s="4"/>
      <c r="M80" s="4"/>
      <c r="N80" s="4"/>
      <c r="O80" s="4"/>
      <c r="P80" s="4"/>
      <c r="Q80" s="4"/>
      <c r="R80" s="4"/>
      <c r="S80" s="4"/>
      <c r="T80" s="4"/>
      <c r="U80" s="4"/>
      <c r="V80" s="4"/>
      <c r="W80" s="4"/>
      <c r="X80" s="4"/>
    </row>
    <row r="81" spans="1:24" ht="14.25" customHeight="1" x14ac:dyDescent="0.25">
      <c r="A81" s="4"/>
      <c r="B81" s="4"/>
      <c r="C81" s="4"/>
      <c r="D81" s="4"/>
      <c r="E81" s="4"/>
      <c r="F81" s="4"/>
      <c r="G81" s="4"/>
      <c r="H81" s="4"/>
      <c r="I81" s="4"/>
      <c r="J81" s="4"/>
      <c r="K81" s="4"/>
      <c r="L81" s="4"/>
      <c r="M81" s="4"/>
      <c r="N81" s="4"/>
      <c r="O81" s="4"/>
      <c r="P81" s="4"/>
      <c r="Q81" s="4"/>
      <c r="R81" s="4"/>
      <c r="S81" s="4"/>
      <c r="T81" s="4"/>
      <c r="U81" s="4"/>
      <c r="V81" s="4"/>
      <c r="W81" s="4"/>
      <c r="X81" s="4"/>
    </row>
    <row r="82" spans="1:24" ht="14.25" customHeight="1" x14ac:dyDescent="0.25">
      <c r="A82" s="4"/>
      <c r="B82" s="4"/>
      <c r="C82" s="4"/>
      <c r="D82" s="4"/>
      <c r="E82" s="4"/>
      <c r="F82" s="4"/>
      <c r="G82" s="4"/>
      <c r="H82" s="4"/>
      <c r="I82" s="4"/>
      <c r="J82" s="4"/>
      <c r="K82" s="4"/>
      <c r="L82" s="4"/>
      <c r="M82" s="4"/>
      <c r="N82" s="4"/>
      <c r="O82" s="4"/>
      <c r="P82" s="4"/>
      <c r="Q82" s="4"/>
      <c r="R82" s="4"/>
      <c r="S82" s="4"/>
      <c r="T82" s="4"/>
      <c r="U82" s="4"/>
      <c r="V82" s="4"/>
      <c r="W82" s="4"/>
      <c r="X82" s="4"/>
    </row>
    <row r="83" spans="1:24" ht="14.25" customHeight="1" x14ac:dyDescent="0.25">
      <c r="A83" s="4"/>
      <c r="B83" s="4"/>
      <c r="C83" s="4"/>
      <c r="D83" s="4"/>
      <c r="E83" s="4"/>
      <c r="F83" s="4"/>
      <c r="G83" s="4"/>
      <c r="H83" s="4"/>
      <c r="I83" s="4"/>
      <c r="J83" s="4"/>
      <c r="K83" s="4"/>
      <c r="L83" s="4"/>
      <c r="M83" s="4"/>
      <c r="N83" s="4"/>
      <c r="O83" s="4"/>
      <c r="P83" s="4"/>
      <c r="Q83" s="4"/>
      <c r="R83" s="4"/>
      <c r="S83" s="4"/>
      <c r="T83" s="4"/>
      <c r="U83" s="4"/>
      <c r="V83" s="4"/>
      <c r="W83" s="4"/>
      <c r="X83" s="4"/>
    </row>
    <row r="84" spans="1:24" ht="14.25" customHeight="1" x14ac:dyDescent="0.25">
      <c r="A84" s="4"/>
      <c r="B84" s="4"/>
      <c r="C84" s="4"/>
      <c r="D84" s="4"/>
      <c r="E84" s="4"/>
      <c r="F84" s="4"/>
      <c r="G84" s="4"/>
      <c r="H84" s="4"/>
      <c r="I84" s="4"/>
      <c r="J84" s="4"/>
      <c r="K84" s="4"/>
      <c r="L84" s="4"/>
      <c r="M84" s="4"/>
      <c r="N84" s="4"/>
      <c r="O84" s="4"/>
      <c r="P84" s="4"/>
      <c r="Q84" s="4"/>
      <c r="R84" s="4"/>
      <c r="S84" s="4"/>
      <c r="T84" s="4"/>
      <c r="U84" s="4"/>
      <c r="V84" s="4"/>
      <c r="W84" s="4"/>
      <c r="X84" s="4"/>
    </row>
    <row r="85" spans="1:24" ht="14.25" customHeight="1" x14ac:dyDescent="0.25">
      <c r="A85" s="4"/>
      <c r="B85" s="4"/>
      <c r="C85" s="4"/>
      <c r="D85" s="4"/>
      <c r="E85" s="4"/>
      <c r="F85" s="4"/>
      <c r="G85" s="4"/>
      <c r="H85" s="4"/>
      <c r="I85" s="4"/>
      <c r="J85" s="4"/>
      <c r="K85" s="4"/>
      <c r="L85" s="4"/>
      <c r="M85" s="4"/>
      <c r="N85" s="4"/>
      <c r="O85" s="4"/>
      <c r="P85" s="4"/>
      <c r="Q85" s="4"/>
      <c r="R85" s="4"/>
      <c r="S85" s="4"/>
      <c r="T85" s="4"/>
      <c r="U85" s="4"/>
      <c r="V85" s="4"/>
      <c r="W85" s="4"/>
      <c r="X85" s="4"/>
    </row>
    <row r="86" spans="1:24" ht="14.25" customHeight="1" x14ac:dyDescent="0.25">
      <c r="A86" s="4"/>
      <c r="B86" s="4"/>
      <c r="C86" s="4"/>
      <c r="D86" s="4"/>
      <c r="E86" s="4"/>
      <c r="F86" s="4"/>
      <c r="G86" s="4"/>
      <c r="H86" s="4"/>
      <c r="I86" s="4"/>
      <c r="J86" s="4"/>
      <c r="K86" s="4"/>
      <c r="L86" s="4"/>
      <c r="M86" s="4"/>
      <c r="N86" s="4"/>
      <c r="O86" s="4"/>
      <c r="P86" s="4"/>
      <c r="Q86" s="4"/>
      <c r="R86" s="4"/>
      <c r="S86" s="4"/>
      <c r="T86" s="4"/>
      <c r="U86" s="4"/>
      <c r="V86" s="4"/>
      <c r="W86" s="4"/>
      <c r="X86" s="4"/>
    </row>
    <row r="87" spans="1:24" ht="14.25" customHeight="1" x14ac:dyDescent="0.25">
      <c r="A87" s="4"/>
      <c r="B87" s="4"/>
      <c r="C87" s="4"/>
      <c r="D87" s="4"/>
      <c r="E87" s="4"/>
      <c r="F87" s="4"/>
      <c r="G87" s="4"/>
      <c r="H87" s="4"/>
      <c r="I87" s="4"/>
      <c r="J87" s="4"/>
      <c r="K87" s="4"/>
      <c r="L87" s="4"/>
      <c r="M87" s="4"/>
      <c r="N87" s="4"/>
      <c r="O87" s="4"/>
      <c r="P87" s="4"/>
      <c r="Q87" s="4"/>
      <c r="R87" s="4"/>
      <c r="S87" s="4"/>
      <c r="T87" s="4"/>
      <c r="U87" s="4"/>
      <c r="V87" s="4"/>
      <c r="W87" s="4"/>
      <c r="X87" s="4"/>
    </row>
    <row r="88" spans="1:24" ht="14.25" customHeight="1" x14ac:dyDescent="0.25">
      <c r="A88" s="4"/>
      <c r="B88" s="4"/>
      <c r="C88" s="4"/>
      <c r="D88" s="4"/>
      <c r="E88" s="4"/>
      <c r="F88" s="4"/>
      <c r="G88" s="4"/>
      <c r="H88" s="4"/>
      <c r="I88" s="4"/>
      <c r="J88" s="4"/>
      <c r="K88" s="4"/>
      <c r="L88" s="4"/>
      <c r="M88" s="4"/>
      <c r="N88" s="4"/>
      <c r="O88" s="4"/>
      <c r="P88" s="4"/>
      <c r="Q88" s="4"/>
      <c r="R88" s="4"/>
      <c r="S88" s="4"/>
      <c r="T88" s="4"/>
      <c r="U88" s="4"/>
      <c r="V88" s="4"/>
      <c r="W88" s="4"/>
      <c r="X88" s="4"/>
    </row>
    <row r="89" spans="1:24" ht="14.25" customHeight="1" x14ac:dyDescent="0.25">
      <c r="A89" s="4"/>
      <c r="B89" s="4"/>
      <c r="C89" s="4"/>
      <c r="D89" s="4"/>
      <c r="E89" s="4"/>
      <c r="F89" s="4"/>
      <c r="G89" s="4"/>
      <c r="H89" s="4"/>
      <c r="I89" s="4"/>
      <c r="J89" s="4"/>
      <c r="K89" s="4"/>
      <c r="L89" s="4"/>
      <c r="M89" s="4"/>
      <c r="N89" s="4"/>
      <c r="O89" s="4"/>
      <c r="P89" s="4"/>
      <c r="Q89" s="4"/>
      <c r="R89" s="4"/>
      <c r="S89" s="4"/>
      <c r="T89" s="4"/>
      <c r="U89" s="4"/>
      <c r="V89" s="4"/>
      <c r="W89" s="4"/>
      <c r="X89" s="4"/>
    </row>
    <row r="90" spans="1:24" ht="14.25" customHeight="1" x14ac:dyDescent="0.25">
      <c r="A90" s="4"/>
      <c r="B90" s="4"/>
      <c r="C90" s="4"/>
      <c r="D90" s="4"/>
      <c r="E90" s="4"/>
      <c r="F90" s="4"/>
      <c r="G90" s="4"/>
      <c r="H90" s="4"/>
      <c r="I90" s="4"/>
      <c r="J90" s="4"/>
      <c r="K90" s="4"/>
      <c r="L90" s="4"/>
      <c r="M90" s="4"/>
      <c r="N90" s="4"/>
      <c r="O90" s="4"/>
      <c r="P90" s="4"/>
      <c r="Q90" s="4"/>
      <c r="R90" s="4"/>
      <c r="S90" s="4"/>
      <c r="T90" s="4"/>
      <c r="U90" s="4"/>
      <c r="V90" s="4"/>
      <c r="W90" s="4"/>
      <c r="X90" s="4"/>
    </row>
    <row r="91" spans="1:24" ht="14.25" customHeight="1" x14ac:dyDescent="0.25">
      <c r="A91" s="4"/>
      <c r="B91" s="4"/>
      <c r="C91" s="4"/>
      <c r="D91" s="4"/>
      <c r="E91" s="4"/>
      <c r="F91" s="4"/>
      <c r="G91" s="4"/>
      <c r="H91" s="4"/>
      <c r="I91" s="4"/>
      <c r="J91" s="4"/>
      <c r="K91" s="4"/>
      <c r="L91" s="4"/>
      <c r="M91" s="4"/>
      <c r="N91" s="4"/>
      <c r="O91" s="4"/>
      <c r="P91" s="4"/>
      <c r="Q91" s="4"/>
      <c r="R91" s="4"/>
      <c r="S91" s="4"/>
      <c r="T91" s="4"/>
      <c r="U91" s="4"/>
      <c r="V91" s="4"/>
      <c r="W91" s="4"/>
      <c r="X91" s="4"/>
    </row>
    <row r="92" spans="1:24" ht="14.25" customHeight="1" x14ac:dyDescent="0.25">
      <c r="A92" s="4"/>
      <c r="B92" s="4"/>
      <c r="C92" s="4"/>
      <c r="D92" s="4"/>
      <c r="E92" s="4"/>
      <c r="F92" s="4"/>
      <c r="G92" s="4"/>
      <c r="H92" s="4"/>
      <c r="I92" s="4"/>
      <c r="J92" s="4"/>
      <c r="K92" s="4"/>
      <c r="L92" s="4"/>
      <c r="M92" s="4"/>
      <c r="N92" s="4"/>
      <c r="O92" s="4"/>
      <c r="P92" s="4"/>
      <c r="Q92" s="4"/>
      <c r="R92" s="4"/>
      <c r="S92" s="4"/>
      <c r="T92" s="4"/>
      <c r="U92" s="4"/>
      <c r="V92" s="4"/>
      <c r="W92" s="4"/>
      <c r="X92" s="4"/>
    </row>
    <row r="93" spans="1:24" ht="14.25" customHeight="1" x14ac:dyDescent="0.25">
      <c r="A93" s="4"/>
      <c r="B93" s="4"/>
      <c r="C93" s="4"/>
      <c r="D93" s="4"/>
      <c r="E93" s="4"/>
      <c r="F93" s="4"/>
      <c r="G93" s="4"/>
      <c r="H93" s="4"/>
      <c r="I93" s="4"/>
      <c r="J93" s="4"/>
      <c r="K93" s="4"/>
      <c r="L93" s="4"/>
      <c r="M93" s="4"/>
      <c r="N93" s="4"/>
      <c r="O93" s="4"/>
      <c r="P93" s="4"/>
      <c r="Q93" s="4"/>
      <c r="R93" s="4"/>
      <c r="S93" s="4"/>
      <c r="T93" s="4"/>
      <c r="U93" s="4"/>
      <c r="V93" s="4"/>
      <c r="W93" s="4"/>
      <c r="X93" s="4"/>
    </row>
    <row r="94" spans="1:24" ht="14.25" customHeight="1" x14ac:dyDescent="0.25">
      <c r="A94" s="4"/>
      <c r="B94" s="4"/>
      <c r="C94" s="4"/>
      <c r="D94" s="4"/>
      <c r="E94" s="4"/>
      <c r="F94" s="4"/>
      <c r="G94" s="4"/>
      <c r="H94" s="4"/>
      <c r="I94" s="4"/>
      <c r="J94" s="4"/>
      <c r="K94" s="4"/>
      <c r="L94" s="4"/>
      <c r="M94" s="4"/>
      <c r="N94" s="4"/>
      <c r="O94" s="4"/>
      <c r="P94" s="4"/>
      <c r="Q94" s="4"/>
      <c r="R94" s="4"/>
      <c r="S94" s="4"/>
      <c r="T94" s="4"/>
      <c r="U94" s="4"/>
      <c r="V94" s="4"/>
      <c r="W94" s="4"/>
      <c r="X94" s="4"/>
    </row>
    <row r="95" spans="1:24" ht="14.25" customHeight="1" x14ac:dyDescent="0.25">
      <c r="A95" s="4"/>
      <c r="B95" s="4"/>
      <c r="C95" s="4"/>
      <c r="D95" s="4"/>
      <c r="E95" s="4"/>
      <c r="F95" s="4"/>
      <c r="G95" s="4"/>
      <c r="H95" s="4"/>
      <c r="I95" s="4"/>
      <c r="J95" s="4"/>
      <c r="K95" s="4"/>
      <c r="L95" s="4"/>
      <c r="M95" s="4"/>
      <c r="N95" s="4"/>
      <c r="O95" s="4"/>
      <c r="P95" s="4"/>
      <c r="Q95" s="4"/>
      <c r="R95" s="4"/>
      <c r="S95" s="4"/>
      <c r="T95" s="4"/>
      <c r="U95" s="4"/>
      <c r="V95" s="4"/>
      <c r="W95" s="4"/>
      <c r="X95" s="4"/>
    </row>
    <row r="96" spans="1:24" ht="14.25" customHeight="1" x14ac:dyDescent="0.25">
      <c r="A96" s="4"/>
      <c r="B96" s="4"/>
      <c r="C96" s="4"/>
      <c r="D96" s="4"/>
      <c r="E96" s="4"/>
      <c r="F96" s="4"/>
      <c r="G96" s="4"/>
      <c r="H96" s="4"/>
      <c r="I96" s="4"/>
      <c r="J96" s="4"/>
      <c r="K96" s="4"/>
      <c r="L96" s="4"/>
      <c r="M96" s="4"/>
      <c r="N96" s="4"/>
      <c r="O96" s="4"/>
      <c r="P96" s="4"/>
      <c r="Q96" s="4"/>
      <c r="R96" s="4"/>
      <c r="S96" s="4"/>
      <c r="T96" s="4"/>
      <c r="U96" s="4"/>
      <c r="V96" s="4"/>
      <c r="W96" s="4"/>
      <c r="X96" s="4"/>
    </row>
    <row r="97" spans="1:24" ht="14.25" customHeight="1" x14ac:dyDescent="0.25">
      <c r="A97" s="4"/>
      <c r="B97" s="4"/>
      <c r="C97" s="4"/>
      <c r="D97" s="4"/>
      <c r="E97" s="4"/>
      <c r="F97" s="4"/>
      <c r="G97" s="4"/>
      <c r="H97" s="4"/>
      <c r="I97" s="4"/>
      <c r="J97" s="4"/>
      <c r="K97" s="4"/>
      <c r="L97" s="4"/>
      <c r="M97" s="4"/>
      <c r="N97" s="4"/>
      <c r="O97" s="4"/>
      <c r="P97" s="4"/>
      <c r="Q97" s="4"/>
      <c r="R97" s="4"/>
      <c r="S97" s="4"/>
      <c r="T97" s="4"/>
      <c r="U97" s="4"/>
      <c r="V97" s="4"/>
      <c r="W97" s="4"/>
      <c r="X97" s="4"/>
    </row>
    <row r="98" spans="1:24" ht="14.25" customHeight="1" x14ac:dyDescent="0.25">
      <c r="A98" s="4"/>
      <c r="B98" s="4"/>
      <c r="C98" s="4"/>
      <c r="D98" s="4"/>
      <c r="E98" s="4"/>
      <c r="F98" s="4"/>
      <c r="G98" s="4"/>
      <c r="H98" s="4"/>
      <c r="I98" s="4"/>
      <c r="J98" s="4"/>
      <c r="K98" s="4"/>
      <c r="L98" s="4"/>
      <c r="M98" s="4"/>
      <c r="N98" s="4"/>
      <c r="O98" s="4"/>
      <c r="P98" s="4"/>
      <c r="Q98" s="4"/>
      <c r="R98" s="4"/>
      <c r="S98" s="4"/>
      <c r="T98" s="4"/>
      <c r="U98" s="4"/>
      <c r="V98" s="4"/>
      <c r="W98" s="4"/>
      <c r="X98" s="4"/>
    </row>
    <row r="99" spans="1:24" ht="14.25" customHeight="1" x14ac:dyDescent="0.25">
      <c r="A99" s="4"/>
      <c r="B99" s="4"/>
      <c r="C99" s="4"/>
      <c r="D99" s="4"/>
      <c r="E99" s="4"/>
      <c r="F99" s="4"/>
      <c r="G99" s="4"/>
      <c r="H99" s="4"/>
      <c r="I99" s="4"/>
      <c r="J99" s="4"/>
      <c r="K99" s="4"/>
      <c r="L99" s="4"/>
      <c r="M99" s="4"/>
      <c r="N99" s="4"/>
      <c r="O99" s="4"/>
      <c r="P99" s="4"/>
      <c r="Q99" s="4"/>
      <c r="R99" s="4"/>
      <c r="S99" s="4"/>
      <c r="T99" s="4"/>
      <c r="U99" s="4"/>
      <c r="V99" s="4"/>
      <c r="W99" s="4"/>
      <c r="X99" s="4"/>
    </row>
    <row r="100" spans="1:24" ht="14.2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4.2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4.2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t="14.2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t="14.2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t="14.2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t="14.2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4.2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4.2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4.2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4.2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4.2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4.2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4.2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4.2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4.2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4.2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4.2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4.2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4.2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t="14.2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t="14.2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t="14.2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t="14.2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t="14.2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t="14.2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t="14.2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t="14.2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t="14.2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t="14.2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t="14.2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t="14.2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t="14.2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t="14.2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t="14.2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t="14.2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t="14.2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t="14.2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t="14.2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t="14.2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t="14.2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t="14.2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t="14.2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t="14.2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t="14.2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14.2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t="14.2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t="14.2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t="14.2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t="14.2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t="14.2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t="14.2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t="14.2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t="14.2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t="14.2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t="14.2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t="14.2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t="14.2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t="14.2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t="14.2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t="14.2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t="14.2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t="14.2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t="14.2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t="14.2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t="14.2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t="14.2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t="14.2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t="14.2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t="14.2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t="14.2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t="14.2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t="14.2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t="14.2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t="14.2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t="14.2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t="14.2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t="14.2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t="14.2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t="14.2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t="14.2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t="14.2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t="14.2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t="14.2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t="14.2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t="14.2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t="14.2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t="14.2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t="14.2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t="14.2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t="14.2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t="14.2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t="14.2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t="14.2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t="14.2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t="14.2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t="14.2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t="14.2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t="14.2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t="14.2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t="14.2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t="14.2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t="14.2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t="14.2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t="14.2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t="14.2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t="14.2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t="14.2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t="14.2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t="14.2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t="14.2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14.2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t="14.2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t="14.2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t="14.2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t="14.2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t="14.2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t="14.2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t="14.2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t="14.2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t="14.2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t="14.2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t="15.75" customHeight="1" x14ac:dyDescent="0.2"/>
    <row r="223" spans="1:24" ht="15.75" customHeight="1" x14ac:dyDescent="0.2"/>
    <row r="224" spans="1: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20:D20"/>
    <mergeCell ref="A21:D21"/>
    <mergeCell ref="A22:D22"/>
    <mergeCell ref="A1:B1"/>
    <mergeCell ref="C1:D1"/>
    <mergeCell ref="A2:D2"/>
    <mergeCell ref="A3:D3"/>
    <mergeCell ref="A4:D4"/>
  </mergeCells>
  <pageMargins left="0.5" right="0.2" top="0.5" bottom="0.5" header="0" footer="0"/>
  <pageSetup orientation="portrait"/>
  <headerFooter>
    <oddHeader>&amp;LAKIS AIMS 2019&amp;CAIHEC AIMS AY 2018-19</oddHeader>
    <oddFooter>&amp;LAmerican Indian Higher Education Consortium</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000"/>
  <sheetViews>
    <sheetView workbookViewId="0"/>
  </sheetViews>
  <sheetFormatPr defaultColWidth="12.625" defaultRowHeight="15" customHeight="1" x14ac:dyDescent="0.2"/>
  <cols>
    <col min="1" max="1" width="12.75" customWidth="1"/>
    <col min="2" max="2" width="12.375" customWidth="1"/>
    <col min="3" max="3" width="21.875" customWidth="1"/>
    <col min="4" max="4" width="11.5" customWidth="1"/>
    <col min="5" max="5" width="44.75" customWidth="1"/>
    <col min="6" max="6" width="11.5" customWidth="1"/>
    <col min="7" max="25" width="8" customWidth="1"/>
  </cols>
  <sheetData>
    <row r="1" spans="1:25" ht="21" customHeight="1" x14ac:dyDescent="0.25">
      <c r="A1" s="973" t="s">
        <v>6</v>
      </c>
      <c r="B1" s="851"/>
      <c r="C1" s="974" t="str">
        <f>'1.1 Institutional Profile'!B1</f>
        <v>Little Big Horn College</v>
      </c>
      <c r="D1" s="832"/>
      <c r="E1" s="832"/>
      <c r="F1" s="851"/>
      <c r="G1" s="256"/>
      <c r="H1" s="256"/>
      <c r="I1" s="256"/>
      <c r="J1" s="256"/>
      <c r="K1" s="256"/>
      <c r="L1" s="256"/>
      <c r="M1" s="256"/>
      <c r="N1" s="256"/>
      <c r="O1" s="256"/>
      <c r="P1" s="256"/>
      <c r="Q1" s="256"/>
      <c r="R1" s="256"/>
      <c r="S1" s="256"/>
      <c r="T1" s="256"/>
      <c r="U1" s="256"/>
      <c r="V1" s="256"/>
      <c r="W1" s="256"/>
      <c r="X1" s="256"/>
      <c r="Y1" s="256"/>
    </row>
    <row r="2" spans="1:25" ht="21" customHeight="1" x14ac:dyDescent="0.25">
      <c r="A2" s="975" t="s">
        <v>66</v>
      </c>
      <c r="B2" s="832"/>
      <c r="C2" s="832"/>
      <c r="D2" s="832"/>
      <c r="E2" s="832"/>
      <c r="F2" s="851"/>
      <c r="G2" s="256"/>
      <c r="H2" s="256"/>
      <c r="I2" s="256"/>
      <c r="J2" s="256"/>
      <c r="K2" s="256"/>
      <c r="L2" s="256"/>
      <c r="M2" s="256"/>
      <c r="N2" s="256"/>
      <c r="O2" s="256"/>
      <c r="P2" s="256"/>
      <c r="Q2" s="256"/>
      <c r="R2" s="256"/>
      <c r="S2" s="256"/>
      <c r="T2" s="256"/>
      <c r="U2" s="256"/>
      <c r="V2" s="256"/>
      <c r="W2" s="256"/>
      <c r="X2" s="256"/>
      <c r="Y2" s="256"/>
    </row>
    <row r="3" spans="1:25" ht="21" customHeight="1" x14ac:dyDescent="0.25">
      <c r="A3" s="975" t="s">
        <v>350</v>
      </c>
      <c r="B3" s="832"/>
      <c r="C3" s="832"/>
      <c r="D3" s="832"/>
      <c r="E3" s="832"/>
      <c r="F3" s="851"/>
      <c r="G3" s="256"/>
      <c r="H3" s="256"/>
      <c r="I3" s="256"/>
      <c r="J3" s="256"/>
      <c r="K3" s="256"/>
      <c r="L3" s="256"/>
      <c r="M3" s="256"/>
      <c r="N3" s="256"/>
      <c r="O3" s="256"/>
      <c r="P3" s="256"/>
      <c r="Q3" s="256"/>
      <c r="R3" s="256"/>
      <c r="S3" s="256"/>
      <c r="T3" s="256"/>
      <c r="U3" s="256"/>
      <c r="V3" s="256"/>
      <c r="W3" s="256"/>
      <c r="X3" s="256"/>
      <c r="Y3" s="256"/>
    </row>
    <row r="4" spans="1:25" ht="21" customHeight="1" x14ac:dyDescent="0.25">
      <c r="A4" s="976" t="s">
        <v>351</v>
      </c>
      <c r="B4" s="832"/>
      <c r="C4" s="832"/>
      <c r="D4" s="851"/>
      <c r="E4" s="977" t="s">
        <v>352</v>
      </c>
      <c r="F4" s="851"/>
      <c r="G4" s="256"/>
      <c r="H4" s="256"/>
      <c r="I4" s="256"/>
      <c r="J4" s="256"/>
      <c r="K4" s="256"/>
      <c r="L4" s="256"/>
      <c r="M4" s="256"/>
      <c r="N4" s="256"/>
      <c r="O4" s="256"/>
      <c r="P4" s="256"/>
      <c r="Q4" s="256"/>
      <c r="R4" s="256"/>
      <c r="S4" s="256"/>
      <c r="T4" s="256"/>
      <c r="U4" s="256"/>
      <c r="V4" s="256"/>
      <c r="W4" s="256"/>
      <c r="X4" s="256"/>
      <c r="Y4" s="256"/>
    </row>
    <row r="5" spans="1:25" ht="21" customHeight="1" x14ac:dyDescent="0.25">
      <c r="A5" s="970" t="s">
        <v>353</v>
      </c>
      <c r="B5" s="832"/>
      <c r="C5" s="851"/>
      <c r="D5" s="265">
        <v>0</v>
      </c>
      <c r="E5" s="266" t="s">
        <v>354</v>
      </c>
      <c r="F5" s="265">
        <v>0</v>
      </c>
      <c r="G5" s="267"/>
      <c r="H5" s="267"/>
      <c r="I5" s="267"/>
      <c r="J5" s="267"/>
      <c r="K5" s="267"/>
      <c r="L5" s="267"/>
      <c r="M5" s="267"/>
      <c r="N5" s="267"/>
      <c r="O5" s="267"/>
      <c r="P5" s="267"/>
      <c r="Q5" s="267"/>
      <c r="R5" s="267"/>
      <c r="S5" s="267"/>
      <c r="T5" s="267"/>
      <c r="U5" s="267"/>
      <c r="V5" s="267"/>
      <c r="W5" s="267"/>
      <c r="X5" s="267"/>
      <c r="Y5" s="267"/>
    </row>
    <row r="6" spans="1:25" ht="21" customHeight="1" x14ac:dyDescent="0.25">
      <c r="A6" s="970" t="s">
        <v>355</v>
      </c>
      <c r="B6" s="832"/>
      <c r="C6" s="851"/>
      <c r="D6" s="265">
        <v>0</v>
      </c>
      <c r="E6" s="266" t="s">
        <v>356</v>
      </c>
      <c r="F6" s="265">
        <v>25529</v>
      </c>
      <c r="G6" s="267"/>
      <c r="H6" s="267"/>
      <c r="I6" s="267"/>
      <c r="J6" s="267"/>
      <c r="K6" s="267"/>
      <c r="L6" s="267"/>
      <c r="M6" s="267"/>
      <c r="N6" s="267"/>
      <c r="O6" s="267"/>
      <c r="P6" s="267"/>
      <c r="Q6" s="267"/>
      <c r="R6" s="267"/>
      <c r="S6" s="267"/>
      <c r="T6" s="267"/>
      <c r="U6" s="267"/>
      <c r="V6" s="267"/>
      <c r="W6" s="267"/>
      <c r="X6" s="267"/>
      <c r="Y6" s="267"/>
    </row>
    <row r="7" spans="1:25" ht="21" customHeight="1" x14ac:dyDescent="0.25">
      <c r="A7" s="971" t="s">
        <v>79</v>
      </c>
      <c r="B7" s="832"/>
      <c r="C7" s="832"/>
      <c r="D7" s="832"/>
      <c r="E7" s="832"/>
      <c r="F7" s="851"/>
      <c r="G7" s="267"/>
      <c r="H7" s="267"/>
      <c r="I7" s="267"/>
      <c r="J7" s="267"/>
      <c r="K7" s="267"/>
      <c r="L7" s="267"/>
      <c r="M7" s="267"/>
      <c r="N7" s="267"/>
      <c r="O7" s="267"/>
      <c r="P7" s="267"/>
      <c r="Q7" s="267"/>
      <c r="R7" s="267"/>
      <c r="S7" s="267"/>
      <c r="T7" s="267"/>
      <c r="U7" s="267"/>
      <c r="V7" s="267"/>
      <c r="W7" s="267"/>
      <c r="X7" s="267"/>
      <c r="Y7" s="267"/>
    </row>
    <row r="8" spans="1:25" ht="21" customHeight="1" x14ac:dyDescent="0.25">
      <c r="A8" s="972"/>
      <c r="B8" s="832"/>
      <c r="C8" s="832"/>
      <c r="D8" s="832"/>
      <c r="E8" s="832"/>
      <c r="F8" s="851"/>
      <c r="G8" s="267"/>
      <c r="H8" s="267"/>
      <c r="I8" s="267"/>
      <c r="J8" s="267"/>
      <c r="K8" s="267"/>
      <c r="L8" s="267"/>
      <c r="M8" s="267"/>
      <c r="N8" s="267"/>
      <c r="O8" s="267"/>
      <c r="P8" s="267"/>
      <c r="Q8" s="267"/>
      <c r="R8" s="267"/>
      <c r="S8" s="267"/>
      <c r="T8" s="267"/>
      <c r="U8" s="267"/>
      <c r="V8" s="267"/>
      <c r="W8" s="267"/>
      <c r="X8" s="267"/>
      <c r="Y8" s="267"/>
    </row>
    <row r="9" spans="1:25" ht="21" customHeight="1" x14ac:dyDescent="0.25">
      <c r="A9" s="267"/>
      <c r="B9" s="267"/>
      <c r="C9" s="267"/>
      <c r="D9" s="267"/>
      <c r="E9" s="267"/>
      <c r="F9" s="267"/>
      <c r="G9" s="267"/>
      <c r="H9" s="267"/>
      <c r="I9" s="267"/>
      <c r="J9" s="267"/>
      <c r="K9" s="267"/>
      <c r="L9" s="267"/>
      <c r="M9" s="267"/>
      <c r="N9" s="267"/>
      <c r="O9" s="267"/>
      <c r="P9" s="267"/>
      <c r="Q9" s="267"/>
      <c r="R9" s="267"/>
      <c r="S9" s="267"/>
      <c r="T9" s="267"/>
      <c r="U9" s="267"/>
      <c r="V9" s="267"/>
      <c r="W9" s="267"/>
      <c r="X9" s="267"/>
      <c r="Y9" s="267"/>
    </row>
    <row r="10" spans="1:25" ht="21" customHeight="1" x14ac:dyDescent="0.25">
      <c r="A10" s="95"/>
      <c r="B10" s="95"/>
      <c r="C10" s="95"/>
      <c r="D10" s="95"/>
      <c r="E10" s="95"/>
      <c r="F10" s="95"/>
      <c r="G10" s="95"/>
      <c r="H10" s="95"/>
      <c r="I10" s="95"/>
      <c r="J10" s="95"/>
      <c r="K10" s="95"/>
      <c r="L10" s="95"/>
      <c r="M10" s="95"/>
      <c r="N10" s="95"/>
      <c r="O10" s="95"/>
      <c r="P10" s="95"/>
      <c r="Q10" s="95"/>
      <c r="R10" s="95"/>
      <c r="S10" s="95"/>
      <c r="T10" s="95"/>
      <c r="U10" s="95"/>
      <c r="V10" s="95"/>
      <c r="W10" s="95"/>
      <c r="X10" s="95"/>
      <c r="Y10" s="95"/>
    </row>
    <row r="11" spans="1:25" ht="21" customHeight="1" x14ac:dyDescent="0.25">
      <c r="A11" s="95"/>
      <c r="B11" s="95"/>
      <c r="C11" s="95"/>
      <c r="D11" s="95"/>
      <c r="E11" s="95"/>
      <c r="F11" s="95"/>
      <c r="G11" s="95"/>
      <c r="H11" s="95"/>
      <c r="I11" s="95"/>
      <c r="J11" s="95"/>
      <c r="K11" s="95"/>
      <c r="L11" s="95"/>
      <c r="M11" s="95"/>
      <c r="N11" s="95"/>
      <c r="O11" s="95"/>
      <c r="P11" s="95"/>
      <c r="Q11" s="95"/>
      <c r="R11" s="95"/>
      <c r="S11" s="95"/>
      <c r="T11" s="95"/>
      <c r="U11" s="95"/>
      <c r="V11" s="95"/>
      <c r="W11" s="95"/>
      <c r="X11" s="95"/>
      <c r="Y11" s="95"/>
    </row>
    <row r="12" spans="1:25" ht="21" customHeight="1" x14ac:dyDescent="0.25">
      <c r="A12" s="268"/>
      <c r="B12" s="268"/>
      <c r="C12" s="268"/>
      <c r="D12" s="268"/>
      <c r="E12" s="268"/>
      <c r="F12" s="95"/>
      <c r="G12" s="95"/>
      <c r="H12" s="95"/>
      <c r="I12" s="95"/>
      <c r="J12" s="95"/>
      <c r="K12" s="95"/>
      <c r="L12" s="95"/>
      <c r="M12" s="95"/>
      <c r="N12" s="95"/>
      <c r="O12" s="95"/>
      <c r="P12" s="95"/>
      <c r="Q12" s="95"/>
      <c r="R12" s="95"/>
      <c r="S12" s="95"/>
      <c r="T12" s="95"/>
      <c r="U12" s="95"/>
      <c r="V12" s="95"/>
      <c r="W12" s="95"/>
      <c r="X12" s="95"/>
      <c r="Y12" s="95"/>
    </row>
    <row r="13" spans="1:25" ht="21" customHeight="1" x14ac:dyDescent="0.25">
      <c r="A13" s="95"/>
      <c r="B13" s="95"/>
      <c r="C13" s="95"/>
      <c r="D13" s="95"/>
      <c r="E13" s="95"/>
      <c r="F13" s="95"/>
      <c r="G13" s="95"/>
      <c r="H13" s="95"/>
      <c r="I13" s="95"/>
      <c r="J13" s="95"/>
      <c r="K13" s="95"/>
      <c r="L13" s="95"/>
      <c r="M13" s="95"/>
      <c r="N13" s="95"/>
      <c r="O13" s="95"/>
      <c r="P13" s="95"/>
      <c r="Q13" s="95"/>
      <c r="R13" s="95"/>
      <c r="S13" s="95"/>
      <c r="T13" s="95"/>
      <c r="U13" s="95"/>
      <c r="V13" s="95"/>
      <c r="W13" s="95"/>
      <c r="X13" s="95"/>
      <c r="Y13" s="95"/>
    </row>
    <row r="14" spans="1:25" ht="21" customHeight="1" x14ac:dyDescent="0.25">
      <c r="A14" s="95"/>
      <c r="B14" s="95"/>
      <c r="C14" s="95"/>
      <c r="D14" s="95"/>
      <c r="E14" s="95"/>
      <c r="F14" s="95"/>
      <c r="G14" s="95"/>
      <c r="H14" s="95"/>
      <c r="I14" s="95"/>
      <c r="J14" s="95"/>
      <c r="K14" s="95"/>
      <c r="L14" s="95"/>
      <c r="M14" s="95"/>
      <c r="N14" s="95"/>
      <c r="O14" s="95"/>
      <c r="P14" s="95"/>
      <c r="Q14" s="95"/>
      <c r="R14" s="95"/>
      <c r="S14" s="95"/>
      <c r="T14" s="95"/>
      <c r="U14" s="95"/>
      <c r="V14" s="95"/>
      <c r="W14" s="95"/>
      <c r="X14" s="95"/>
      <c r="Y14" s="95"/>
    </row>
    <row r="15" spans="1:25" ht="21" customHeight="1" x14ac:dyDescent="0.25">
      <c r="A15" s="95"/>
      <c r="B15" s="95"/>
      <c r="C15" s="95"/>
      <c r="D15" s="95"/>
      <c r="E15" s="95"/>
      <c r="F15" s="95"/>
      <c r="G15" s="95"/>
      <c r="H15" s="95"/>
      <c r="I15" s="95"/>
      <c r="J15" s="95"/>
      <c r="K15" s="95"/>
      <c r="L15" s="95"/>
      <c r="M15" s="95"/>
      <c r="N15" s="95"/>
      <c r="O15" s="95"/>
      <c r="P15" s="95"/>
      <c r="Q15" s="95"/>
      <c r="R15" s="95"/>
      <c r="S15" s="95"/>
      <c r="T15" s="95"/>
      <c r="U15" s="95"/>
      <c r="V15" s="95"/>
      <c r="W15" s="95"/>
      <c r="X15" s="95"/>
      <c r="Y15" s="95"/>
    </row>
    <row r="16" spans="1:25" ht="21" customHeight="1" x14ac:dyDescent="0.25">
      <c r="A16" s="95"/>
      <c r="B16" s="95"/>
      <c r="C16" s="95"/>
      <c r="D16" s="95"/>
      <c r="E16" s="95"/>
      <c r="F16" s="95"/>
      <c r="G16" s="95"/>
      <c r="H16" s="95"/>
      <c r="I16" s="95"/>
      <c r="J16" s="95"/>
      <c r="K16" s="95"/>
      <c r="L16" s="95"/>
      <c r="M16" s="95"/>
      <c r="N16" s="95"/>
      <c r="O16" s="95"/>
      <c r="P16" s="95"/>
      <c r="Q16" s="95"/>
      <c r="R16" s="95"/>
      <c r="S16" s="95"/>
      <c r="T16" s="95"/>
      <c r="U16" s="95"/>
      <c r="V16" s="95"/>
      <c r="W16" s="95"/>
      <c r="X16" s="95"/>
      <c r="Y16" s="95"/>
    </row>
    <row r="17" spans="1:25" ht="21" customHeight="1" x14ac:dyDescent="0.25">
      <c r="A17" s="95"/>
      <c r="B17" s="95"/>
      <c r="C17" s="95"/>
      <c r="D17" s="95"/>
      <c r="E17" s="95"/>
      <c r="F17" s="95"/>
      <c r="G17" s="95"/>
      <c r="H17" s="95"/>
      <c r="I17" s="95"/>
      <c r="J17" s="95"/>
      <c r="K17" s="95"/>
      <c r="L17" s="95"/>
      <c r="M17" s="95"/>
      <c r="N17" s="95"/>
      <c r="O17" s="95"/>
      <c r="P17" s="95"/>
      <c r="Q17" s="95"/>
      <c r="R17" s="95"/>
      <c r="S17" s="95"/>
      <c r="T17" s="95"/>
      <c r="U17" s="95"/>
      <c r="V17" s="95"/>
      <c r="W17" s="95"/>
      <c r="X17" s="95"/>
      <c r="Y17" s="95"/>
    </row>
    <row r="18" spans="1:25" ht="21" customHeight="1" x14ac:dyDescent="0.25">
      <c r="A18" s="95"/>
      <c r="B18" s="95"/>
      <c r="C18" s="95"/>
      <c r="D18" s="95"/>
      <c r="E18" s="95"/>
      <c r="F18" s="95"/>
      <c r="G18" s="95"/>
      <c r="H18" s="95"/>
      <c r="I18" s="95"/>
      <c r="J18" s="95"/>
      <c r="K18" s="95"/>
      <c r="L18" s="95"/>
      <c r="M18" s="95"/>
      <c r="N18" s="95"/>
      <c r="O18" s="95"/>
      <c r="P18" s="95"/>
      <c r="Q18" s="95"/>
      <c r="R18" s="95"/>
      <c r="S18" s="95"/>
      <c r="T18" s="95"/>
      <c r="U18" s="95"/>
      <c r="V18" s="95"/>
      <c r="W18" s="95"/>
      <c r="X18" s="95"/>
      <c r="Y18" s="95"/>
    </row>
    <row r="19" spans="1:25" ht="21" customHeight="1" x14ac:dyDescent="0.25">
      <c r="A19" s="95"/>
      <c r="B19" s="95"/>
      <c r="C19" s="95"/>
      <c r="D19" s="95"/>
      <c r="E19" s="95"/>
      <c r="F19" s="95"/>
      <c r="G19" s="95"/>
      <c r="H19" s="95"/>
      <c r="I19" s="95"/>
      <c r="J19" s="95"/>
      <c r="K19" s="95"/>
      <c r="L19" s="95"/>
      <c r="M19" s="95"/>
      <c r="N19" s="95"/>
      <c r="O19" s="95"/>
      <c r="P19" s="95"/>
      <c r="Q19" s="95"/>
      <c r="R19" s="95"/>
      <c r="S19" s="95"/>
      <c r="T19" s="95"/>
      <c r="U19" s="95"/>
      <c r="V19" s="95"/>
      <c r="W19" s="95"/>
      <c r="X19" s="95"/>
      <c r="Y19" s="95"/>
    </row>
    <row r="20" spans="1:25" ht="21" customHeight="1" x14ac:dyDescent="0.25">
      <c r="A20" s="95"/>
      <c r="B20" s="95"/>
      <c r="C20" s="95"/>
      <c r="D20" s="95"/>
      <c r="E20" s="95"/>
      <c r="F20" s="95"/>
      <c r="G20" s="95"/>
      <c r="H20" s="95"/>
      <c r="I20" s="95"/>
      <c r="J20" s="95"/>
      <c r="K20" s="95"/>
      <c r="L20" s="95"/>
      <c r="M20" s="95"/>
      <c r="N20" s="95"/>
      <c r="O20" s="95"/>
      <c r="P20" s="95"/>
      <c r="Q20" s="95"/>
      <c r="R20" s="95"/>
      <c r="S20" s="95"/>
      <c r="T20" s="95"/>
      <c r="U20" s="95"/>
      <c r="V20" s="95"/>
      <c r="W20" s="95"/>
      <c r="X20" s="95"/>
      <c r="Y20" s="95"/>
    </row>
    <row r="21" spans="1:25" ht="21" customHeight="1" x14ac:dyDescent="0.25">
      <c r="A21" s="95"/>
      <c r="B21" s="95"/>
      <c r="C21" s="95"/>
      <c r="D21" s="95"/>
      <c r="E21" s="95"/>
      <c r="F21" s="95"/>
      <c r="G21" s="95"/>
      <c r="H21" s="95"/>
      <c r="I21" s="95"/>
      <c r="J21" s="95"/>
      <c r="K21" s="95"/>
      <c r="L21" s="95"/>
      <c r="M21" s="95"/>
      <c r="N21" s="95"/>
      <c r="O21" s="95"/>
      <c r="P21" s="95"/>
      <c r="Q21" s="95"/>
      <c r="R21" s="95"/>
      <c r="S21" s="95"/>
      <c r="T21" s="95"/>
      <c r="U21" s="95"/>
      <c r="V21" s="95"/>
      <c r="W21" s="95"/>
      <c r="X21" s="95"/>
      <c r="Y21" s="95"/>
    </row>
    <row r="22" spans="1:25" ht="21" customHeight="1" x14ac:dyDescent="0.25">
      <c r="A22" s="95"/>
      <c r="B22" s="95"/>
      <c r="C22" s="95"/>
      <c r="D22" s="95"/>
      <c r="E22" s="95"/>
      <c r="F22" s="95"/>
      <c r="G22" s="95"/>
      <c r="H22" s="95"/>
      <c r="I22" s="95"/>
      <c r="J22" s="95"/>
      <c r="K22" s="95"/>
      <c r="L22" s="95"/>
      <c r="M22" s="95"/>
      <c r="N22" s="95"/>
      <c r="O22" s="95"/>
      <c r="P22" s="95"/>
      <c r="Q22" s="95"/>
      <c r="R22" s="95"/>
      <c r="S22" s="95"/>
      <c r="T22" s="95"/>
      <c r="U22" s="95"/>
      <c r="V22" s="95"/>
      <c r="W22" s="95"/>
      <c r="X22" s="95"/>
      <c r="Y22" s="95"/>
    </row>
    <row r="23" spans="1:25" ht="21" customHeight="1" x14ac:dyDescent="0.25">
      <c r="A23" s="95"/>
      <c r="B23" s="95"/>
      <c r="C23" s="95"/>
      <c r="D23" s="95"/>
      <c r="E23" s="95"/>
      <c r="F23" s="95"/>
      <c r="G23" s="95"/>
      <c r="H23" s="95"/>
      <c r="I23" s="95"/>
      <c r="J23" s="95"/>
      <c r="K23" s="95"/>
      <c r="L23" s="95"/>
      <c r="M23" s="95"/>
      <c r="N23" s="95"/>
      <c r="O23" s="95"/>
      <c r="P23" s="95"/>
      <c r="Q23" s="95"/>
      <c r="R23" s="95"/>
      <c r="S23" s="95"/>
      <c r="T23" s="95"/>
      <c r="U23" s="95"/>
      <c r="V23" s="95"/>
      <c r="W23" s="95"/>
      <c r="X23" s="95"/>
      <c r="Y23" s="95"/>
    </row>
    <row r="24" spans="1:25" ht="21" customHeight="1" x14ac:dyDescent="0.25">
      <c r="A24" s="95"/>
      <c r="B24" s="95"/>
      <c r="C24" s="95"/>
      <c r="D24" s="95"/>
      <c r="E24" s="95"/>
      <c r="F24" s="95"/>
      <c r="G24" s="95"/>
      <c r="H24" s="95"/>
      <c r="I24" s="95"/>
      <c r="J24" s="95"/>
      <c r="K24" s="95"/>
      <c r="L24" s="95"/>
      <c r="M24" s="95"/>
      <c r="N24" s="95"/>
      <c r="O24" s="95"/>
      <c r="P24" s="95"/>
      <c r="Q24" s="95"/>
      <c r="R24" s="95"/>
      <c r="S24" s="95"/>
      <c r="T24" s="95"/>
      <c r="U24" s="95"/>
      <c r="V24" s="95"/>
      <c r="W24" s="95"/>
      <c r="X24" s="95"/>
      <c r="Y24" s="95"/>
    </row>
    <row r="25" spans="1:25" ht="21" customHeight="1" x14ac:dyDescent="0.25">
      <c r="A25" s="95"/>
      <c r="B25" s="95"/>
      <c r="C25" s="95"/>
      <c r="D25" s="95"/>
      <c r="E25" s="95"/>
      <c r="F25" s="95"/>
      <c r="G25" s="95"/>
      <c r="H25" s="95"/>
      <c r="I25" s="95"/>
      <c r="J25" s="95"/>
      <c r="K25" s="95"/>
      <c r="L25" s="95"/>
      <c r="M25" s="95"/>
      <c r="N25" s="95"/>
      <c r="O25" s="95"/>
      <c r="P25" s="95"/>
      <c r="Q25" s="95"/>
      <c r="R25" s="95"/>
      <c r="S25" s="95"/>
      <c r="T25" s="95"/>
      <c r="U25" s="95"/>
      <c r="V25" s="95"/>
      <c r="W25" s="95"/>
      <c r="X25" s="95"/>
      <c r="Y25" s="95"/>
    </row>
    <row r="26" spans="1:25" ht="21" customHeight="1" x14ac:dyDescent="0.25">
      <c r="A26" s="95"/>
      <c r="B26" s="95"/>
      <c r="C26" s="95"/>
      <c r="D26" s="95"/>
      <c r="E26" s="95"/>
      <c r="F26" s="95"/>
      <c r="G26" s="95"/>
      <c r="H26" s="95"/>
      <c r="I26" s="95"/>
      <c r="J26" s="95"/>
      <c r="K26" s="95"/>
      <c r="L26" s="95"/>
      <c r="M26" s="95"/>
      <c r="N26" s="95"/>
      <c r="O26" s="95"/>
      <c r="P26" s="95"/>
      <c r="Q26" s="95"/>
      <c r="R26" s="95"/>
      <c r="S26" s="95"/>
      <c r="T26" s="95"/>
      <c r="U26" s="95"/>
      <c r="V26" s="95"/>
      <c r="W26" s="95"/>
      <c r="X26" s="95"/>
      <c r="Y26" s="95"/>
    </row>
    <row r="27" spans="1:25" ht="21" customHeight="1" x14ac:dyDescent="0.25">
      <c r="A27" s="95"/>
      <c r="B27" s="95"/>
      <c r="C27" s="95"/>
      <c r="D27" s="95"/>
      <c r="E27" s="95"/>
      <c r="F27" s="95"/>
      <c r="G27" s="95"/>
      <c r="H27" s="95"/>
      <c r="I27" s="95"/>
      <c r="J27" s="95"/>
      <c r="K27" s="95"/>
      <c r="L27" s="95"/>
      <c r="M27" s="95"/>
      <c r="N27" s="95"/>
      <c r="O27" s="95"/>
      <c r="P27" s="95"/>
      <c r="Q27" s="95"/>
      <c r="R27" s="95"/>
      <c r="S27" s="95"/>
      <c r="T27" s="95"/>
      <c r="U27" s="95"/>
      <c r="V27" s="95"/>
      <c r="W27" s="95"/>
      <c r="X27" s="95"/>
      <c r="Y27" s="95"/>
    </row>
    <row r="28" spans="1:25" ht="21" customHeight="1" x14ac:dyDescent="0.25">
      <c r="A28" s="95"/>
      <c r="B28" s="95"/>
      <c r="C28" s="95"/>
      <c r="D28" s="95"/>
      <c r="E28" s="95"/>
      <c r="F28" s="95"/>
      <c r="G28" s="95"/>
      <c r="H28" s="95"/>
      <c r="I28" s="95"/>
      <c r="J28" s="95"/>
      <c r="K28" s="95"/>
      <c r="L28" s="95"/>
      <c r="M28" s="95"/>
      <c r="N28" s="95"/>
      <c r="O28" s="95"/>
      <c r="P28" s="95"/>
      <c r="Q28" s="95"/>
      <c r="R28" s="95"/>
      <c r="S28" s="95"/>
      <c r="T28" s="95"/>
      <c r="U28" s="95"/>
      <c r="V28" s="95"/>
      <c r="W28" s="95"/>
      <c r="X28" s="95"/>
      <c r="Y28" s="95"/>
    </row>
    <row r="29" spans="1:25" ht="21" customHeight="1"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row>
    <row r="30" spans="1:25" ht="21" customHeight="1"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row>
    <row r="31" spans="1:25" ht="21" customHeight="1"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row>
    <row r="32" spans="1:25" ht="21" customHeight="1"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row>
    <row r="33" spans="1:25" ht="21" customHeight="1"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row>
    <row r="34" spans="1:25" ht="21" customHeight="1" x14ac:dyDescent="0.25">
      <c r="A34" s="95"/>
      <c r="B34" s="95"/>
      <c r="C34" s="95"/>
      <c r="D34" s="95"/>
      <c r="E34" s="95"/>
      <c r="F34" s="95"/>
      <c r="G34" s="95"/>
      <c r="H34" s="95"/>
      <c r="I34" s="95"/>
      <c r="J34" s="95"/>
      <c r="K34" s="95"/>
      <c r="L34" s="95"/>
      <c r="M34" s="95"/>
      <c r="N34" s="95"/>
      <c r="O34" s="95"/>
      <c r="P34" s="95"/>
      <c r="Q34" s="95"/>
      <c r="R34" s="95"/>
      <c r="S34" s="95"/>
      <c r="T34" s="95"/>
      <c r="U34" s="95"/>
      <c r="V34" s="95"/>
      <c r="W34" s="95"/>
      <c r="X34" s="95"/>
      <c r="Y34" s="95"/>
    </row>
    <row r="35" spans="1:25" ht="21" customHeight="1" x14ac:dyDescent="0.25">
      <c r="A35" s="95"/>
      <c r="B35" s="95"/>
      <c r="C35" s="95"/>
      <c r="D35" s="95"/>
      <c r="E35" s="95"/>
      <c r="F35" s="95"/>
      <c r="G35" s="95"/>
      <c r="H35" s="95"/>
      <c r="I35" s="95"/>
      <c r="J35" s="95"/>
      <c r="K35" s="95"/>
      <c r="L35" s="95"/>
      <c r="M35" s="95"/>
      <c r="N35" s="95"/>
      <c r="O35" s="95"/>
      <c r="P35" s="95"/>
      <c r="Q35" s="95"/>
      <c r="R35" s="95"/>
      <c r="S35" s="95"/>
      <c r="T35" s="95"/>
      <c r="U35" s="95"/>
      <c r="V35" s="95"/>
      <c r="W35" s="95"/>
      <c r="X35" s="95"/>
      <c r="Y35" s="95"/>
    </row>
    <row r="36" spans="1:25" ht="21" customHeight="1"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row>
    <row r="37" spans="1:25" ht="21" customHeight="1"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row>
    <row r="38" spans="1:25" ht="21" customHeight="1"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c r="Y38" s="95"/>
    </row>
    <row r="39" spans="1:25" ht="21" customHeight="1"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c r="Y39" s="95"/>
    </row>
    <row r="40" spans="1:25" ht="21" customHeight="1" x14ac:dyDescent="0.25">
      <c r="A40" s="95"/>
      <c r="B40" s="95"/>
      <c r="C40" s="95"/>
      <c r="D40" s="95"/>
      <c r="E40" s="95"/>
      <c r="F40" s="95"/>
      <c r="G40" s="95"/>
      <c r="H40" s="95"/>
      <c r="I40" s="95"/>
      <c r="J40" s="95"/>
      <c r="K40" s="95"/>
      <c r="L40" s="95"/>
      <c r="M40" s="95"/>
      <c r="N40" s="95"/>
      <c r="O40" s="95"/>
      <c r="P40" s="95"/>
      <c r="Q40" s="95"/>
      <c r="R40" s="95"/>
      <c r="S40" s="95"/>
      <c r="T40" s="95"/>
      <c r="U40" s="95"/>
      <c r="V40" s="95"/>
      <c r="W40" s="95"/>
      <c r="X40" s="95"/>
      <c r="Y40" s="95"/>
    </row>
    <row r="41" spans="1:25" ht="21" customHeight="1" x14ac:dyDescent="0.25">
      <c r="A41" s="95"/>
      <c r="B41" s="95"/>
      <c r="C41" s="95"/>
      <c r="D41" s="95"/>
      <c r="E41" s="95"/>
      <c r="F41" s="95"/>
      <c r="G41" s="95"/>
      <c r="H41" s="95"/>
      <c r="I41" s="95"/>
      <c r="J41" s="95"/>
      <c r="K41" s="95"/>
      <c r="L41" s="95"/>
      <c r="M41" s="95"/>
      <c r="N41" s="95"/>
      <c r="O41" s="95"/>
      <c r="P41" s="95"/>
      <c r="Q41" s="95"/>
      <c r="R41" s="95"/>
      <c r="S41" s="95"/>
      <c r="T41" s="95"/>
      <c r="U41" s="95"/>
      <c r="V41" s="95"/>
      <c r="W41" s="95"/>
      <c r="X41" s="95"/>
      <c r="Y41" s="95"/>
    </row>
    <row r="42" spans="1:25" ht="21" customHeight="1" x14ac:dyDescent="0.25">
      <c r="A42" s="95"/>
      <c r="B42" s="95"/>
      <c r="C42" s="95"/>
      <c r="D42" s="95"/>
      <c r="E42" s="95"/>
      <c r="F42" s="95"/>
      <c r="G42" s="95"/>
      <c r="H42" s="95"/>
      <c r="I42" s="95"/>
      <c r="J42" s="95"/>
      <c r="K42" s="95"/>
      <c r="L42" s="95"/>
      <c r="M42" s="95"/>
      <c r="N42" s="95"/>
      <c r="O42" s="95"/>
      <c r="P42" s="95"/>
      <c r="Q42" s="95"/>
      <c r="R42" s="95"/>
      <c r="S42" s="95"/>
      <c r="T42" s="95"/>
      <c r="U42" s="95"/>
      <c r="V42" s="95"/>
      <c r="W42" s="95"/>
      <c r="X42" s="95"/>
      <c r="Y42" s="95"/>
    </row>
    <row r="43" spans="1:25" ht="21" customHeight="1" x14ac:dyDescent="0.25">
      <c r="A43" s="95"/>
      <c r="B43" s="95"/>
      <c r="C43" s="95"/>
      <c r="D43" s="95"/>
      <c r="E43" s="95"/>
      <c r="F43" s="95"/>
      <c r="G43" s="95"/>
      <c r="H43" s="95"/>
      <c r="I43" s="95"/>
      <c r="J43" s="95"/>
      <c r="K43" s="95"/>
      <c r="L43" s="95"/>
      <c r="M43" s="95"/>
      <c r="N43" s="95"/>
      <c r="O43" s="95"/>
      <c r="P43" s="95"/>
      <c r="Q43" s="95"/>
      <c r="R43" s="95"/>
      <c r="S43" s="95"/>
      <c r="T43" s="95"/>
      <c r="U43" s="95"/>
      <c r="V43" s="95"/>
      <c r="W43" s="95"/>
      <c r="X43" s="95"/>
      <c r="Y43" s="95"/>
    </row>
    <row r="44" spans="1:25" ht="21" customHeight="1" x14ac:dyDescent="0.25">
      <c r="A44" s="95"/>
      <c r="B44" s="95"/>
      <c r="C44" s="95"/>
      <c r="D44" s="95"/>
      <c r="E44" s="95"/>
      <c r="F44" s="95"/>
      <c r="G44" s="95"/>
      <c r="H44" s="95"/>
      <c r="I44" s="95"/>
      <c r="J44" s="95"/>
      <c r="K44" s="95"/>
      <c r="L44" s="95"/>
      <c r="M44" s="95"/>
      <c r="N44" s="95"/>
      <c r="O44" s="95"/>
      <c r="P44" s="95"/>
      <c r="Q44" s="95"/>
      <c r="R44" s="95"/>
      <c r="S44" s="95"/>
      <c r="T44" s="95"/>
      <c r="U44" s="95"/>
      <c r="V44" s="95"/>
      <c r="W44" s="95"/>
      <c r="X44" s="95"/>
      <c r="Y44" s="95"/>
    </row>
    <row r="45" spans="1:25" ht="21" customHeight="1" x14ac:dyDescent="0.25">
      <c r="A45" s="95"/>
      <c r="B45" s="95"/>
      <c r="C45" s="95"/>
      <c r="D45" s="95"/>
      <c r="E45" s="95"/>
      <c r="F45" s="95"/>
      <c r="G45" s="95"/>
      <c r="H45" s="95"/>
      <c r="I45" s="95"/>
      <c r="J45" s="95"/>
      <c r="K45" s="95"/>
      <c r="L45" s="95"/>
      <c r="M45" s="95"/>
      <c r="N45" s="95"/>
      <c r="O45" s="95"/>
      <c r="P45" s="95"/>
      <c r="Q45" s="95"/>
      <c r="R45" s="95"/>
      <c r="S45" s="95"/>
      <c r="T45" s="95"/>
      <c r="U45" s="95"/>
      <c r="V45" s="95"/>
      <c r="W45" s="95"/>
      <c r="X45" s="95"/>
      <c r="Y45" s="95"/>
    </row>
    <row r="46" spans="1:25" ht="21" customHeight="1" x14ac:dyDescent="0.25">
      <c r="A46" s="95"/>
      <c r="B46" s="95"/>
      <c r="C46" s="95"/>
      <c r="D46" s="95"/>
      <c r="E46" s="95"/>
      <c r="F46" s="95"/>
      <c r="G46" s="95"/>
      <c r="H46" s="95"/>
      <c r="I46" s="95"/>
      <c r="J46" s="95"/>
      <c r="K46" s="95"/>
      <c r="L46" s="95"/>
      <c r="M46" s="95"/>
      <c r="N46" s="95"/>
      <c r="O46" s="95"/>
      <c r="P46" s="95"/>
      <c r="Q46" s="95"/>
      <c r="R46" s="95"/>
      <c r="S46" s="95"/>
      <c r="T46" s="95"/>
      <c r="U46" s="95"/>
      <c r="V46" s="95"/>
      <c r="W46" s="95"/>
      <c r="X46" s="95"/>
      <c r="Y46" s="95"/>
    </row>
    <row r="47" spans="1:25" ht="21" customHeight="1" x14ac:dyDescent="0.25">
      <c r="A47" s="95"/>
      <c r="B47" s="95"/>
      <c r="C47" s="95"/>
      <c r="D47" s="95"/>
      <c r="E47" s="95"/>
      <c r="F47" s="95"/>
      <c r="G47" s="95"/>
      <c r="H47" s="95"/>
      <c r="I47" s="95"/>
      <c r="J47" s="95"/>
      <c r="K47" s="95"/>
      <c r="L47" s="95"/>
      <c r="M47" s="95"/>
      <c r="N47" s="95"/>
      <c r="O47" s="95"/>
      <c r="P47" s="95"/>
      <c r="Q47" s="95"/>
      <c r="R47" s="95"/>
      <c r="S47" s="95"/>
      <c r="T47" s="95"/>
      <c r="U47" s="95"/>
      <c r="V47" s="95"/>
      <c r="W47" s="95"/>
      <c r="X47" s="95"/>
      <c r="Y47" s="95"/>
    </row>
    <row r="48" spans="1:25" ht="21" customHeight="1" x14ac:dyDescent="0.25">
      <c r="A48" s="95"/>
      <c r="B48" s="95"/>
      <c r="C48" s="95"/>
      <c r="D48" s="95"/>
      <c r="E48" s="95"/>
      <c r="F48" s="95"/>
      <c r="G48" s="95"/>
      <c r="H48" s="95"/>
      <c r="I48" s="95"/>
      <c r="J48" s="95"/>
      <c r="K48" s="95"/>
      <c r="L48" s="95"/>
      <c r="M48" s="95"/>
      <c r="N48" s="95"/>
      <c r="O48" s="95"/>
      <c r="P48" s="95"/>
      <c r="Q48" s="95"/>
      <c r="R48" s="95"/>
      <c r="S48" s="95"/>
      <c r="T48" s="95"/>
      <c r="U48" s="95"/>
      <c r="V48" s="95"/>
      <c r="W48" s="95"/>
      <c r="X48" s="95"/>
      <c r="Y48" s="95"/>
    </row>
    <row r="49" spans="1:25" ht="21" customHeight="1" x14ac:dyDescent="0.25">
      <c r="A49" s="95"/>
      <c r="B49" s="95"/>
      <c r="C49" s="95"/>
      <c r="D49" s="95"/>
      <c r="E49" s="95"/>
      <c r="F49" s="95"/>
      <c r="G49" s="95"/>
      <c r="H49" s="95"/>
      <c r="I49" s="95"/>
      <c r="J49" s="95"/>
      <c r="K49" s="95"/>
      <c r="L49" s="95"/>
      <c r="M49" s="95"/>
      <c r="N49" s="95"/>
      <c r="O49" s="95"/>
      <c r="P49" s="95"/>
      <c r="Q49" s="95"/>
      <c r="R49" s="95"/>
      <c r="S49" s="95"/>
      <c r="T49" s="95"/>
      <c r="U49" s="95"/>
      <c r="V49" s="95"/>
      <c r="W49" s="95"/>
      <c r="X49" s="95"/>
      <c r="Y49" s="95"/>
    </row>
    <row r="50" spans="1:25" ht="21" customHeight="1" x14ac:dyDescent="0.25">
      <c r="A50" s="95"/>
      <c r="B50" s="95"/>
      <c r="C50" s="95"/>
      <c r="D50" s="95"/>
      <c r="E50" s="95"/>
      <c r="F50" s="95"/>
      <c r="G50" s="95"/>
      <c r="H50" s="95"/>
      <c r="I50" s="95"/>
      <c r="J50" s="95"/>
      <c r="K50" s="95"/>
      <c r="L50" s="95"/>
      <c r="M50" s="95"/>
      <c r="N50" s="95"/>
      <c r="O50" s="95"/>
      <c r="P50" s="95"/>
      <c r="Q50" s="95"/>
      <c r="R50" s="95"/>
      <c r="S50" s="95"/>
      <c r="T50" s="95"/>
      <c r="U50" s="95"/>
      <c r="V50" s="95"/>
      <c r="W50" s="95"/>
      <c r="X50" s="95"/>
      <c r="Y50" s="95"/>
    </row>
    <row r="51" spans="1:25" ht="21" customHeight="1" x14ac:dyDescent="0.25">
      <c r="A51" s="95"/>
      <c r="B51" s="95"/>
      <c r="C51" s="95"/>
      <c r="D51" s="95"/>
      <c r="E51" s="95"/>
      <c r="F51" s="95"/>
      <c r="G51" s="95"/>
      <c r="H51" s="95"/>
      <c r="I51" s="95"/>
      <c r="J51" s="95"/>
      <c r="K51" s="95"/>
      <c r="L51" s="95"/>
      <c r="M51" s="95"/>
      <c r="N51" s="95"/>
      <c r="O51" s="95"/>
      <c r="P51" s="95"/>
      <c r="Q51" s="95"/>
      <c r="R51" s="95"/>
      <c r="S51" s="95"/>
      <c r="T51" s="95"/>
      <c r="U51" s="95"/>
      <c r="V51" s="95"/>
      <c r="W51" s="95"/>
      <c r="X51" s="95"/>
      <c r="Y51" s="95"/>
    </row>
    <row r="52" spans="1:25" ht="21" customHeight="1" x14ac:dyDescent="0.25">
      <c r="A52" s="95"/>
      <c r="B52" s="95"/>
      <c r="C52" s="95"/>
      <c r="D52" s="95"/>
      <c r="E52" s="95"/>
      <c r="F52" s="95"/>
      <c r="G52" s="95"/>
      <c r="H52" s="95"/>
      <c r="I52" s="95"/>
      <c r="J52" s="95"/>
      <c r="K52" s="95"/>
      <c r="L52" s="95"/>
      <c r="M52" s="95"/>
      <c r="N52" s="95"/>
      <c r="O52" s="95"/>
      <c r="P52" s="95"/>
      <c r="Q52" s="95"/>
      <c r="R52" s="95"/>
      <c r="S52" s="95"/>
      <c r="T52" s="95"/>
      <c r="U52" s="95"/>
      <c r="V52" s="95"/>
      <c r="W52" s="95"/>
      <c r="X52" s="95"/>
      <c r="Y52" s="95"/>
    </row>
    <row r="53" spans="1:25" ht="21" customHeight="1" x14ac:dyDescent="0.25">
      <c r="A53" s="95"/>
      <c r="B53" s="95"/>
      <c r="C53" s="95"/>
      <c r="D53" s="95"/>
      <c r="E53" s="95"/>
      <c r="F53" s="95"/>
      <c r="G53" s="95"/>
      <c r="H53" s="95"/>
      <c r="I53" s="95"/>
      <c r="J53" s="95"/>
      <c r="K53" s="95"/>
      <c r="L53" s="95"/>
      <c r="M53" s="95"/>
      <c r="N53" s="95"/>
      <c r="O53" s="95"/>
      <c r="P53" s="95"/>
      <c r="Q53" s="95"/>
      <c r="R53" s="95"/>
      <c r="S53" s="95"/>
      <c r="T53" s="95"/>
      <c r="U53" s="95"/>
      <c r="V53" s="95"/>
      <c r="W53" s="95"/>
      <c r="X53" s="95"/>
      <c r="Y53" s="95"/>
    </row>
    <row r="54" spans="1:25" ht="21" customHeight="1" x14ac:dyDescent="0.25">
      <c r="A54" s="95"/>
      <c r="B54" s="95"/>
      <c r="C54" s="95"/>
      <c r="D54" s="95"/>
      <c r="E54" s="95"/>
      <c r="F54" s="95"/>
      <c r="G54" s="95"/>
      <c r="H54" s="95"/>
      <c r="I54" s="95"/>
      <c r="J54" s="95"/>
      <c r="K54" s="95"/>
      <c r="L54" s="95"/>
      <c r="M54" s="95"/>
      <c r="N54" s="95"/>
      <c r="O54" s="95"/>
      <c r="P54" s="95"/>
      <c r="Q54" s="95"/>
      <c r="R54" s="95"/>
      <c r="S54" s="95"/>
      <c r="T54" s="95"/>
      <c r="U54" s="95"/>
      <c r="V54" s="95"/>
      <c r="W54" s="95"/>
      <c r="X54" s="95"/>
      <c r="Y54" s="95"/>
    </row>
    <row r="55" spans="1:25" ht="21" customHeight="1" x14ac:dyDescent="0.25">
      <c r="A55" s="95"/>
      <c r="B55" s="95"/>
      <c r="C55" s="95"/>
      <c r="D55" s="95"/>
      <c r="E55" s="95"/>
      <c r="F55" s="95"/>
      <c r="G55" s="95"/>
      <c r="H55" s="95"/>
      <c r="I55" s="95"/>
      <c r="J55" s="95"/>
      <c r="K55" s="95"/>
      <c r="L55" s="95"/>
      <c r="M55" s="95"/>
      <c r="N55" s="95"/>
      <c r="O55" s="95"/>
      <c r="P55" s="95"/>
      <c r="Q55" s="95"/>
      <c r="R55" s="95"/>
      <c r="S55" s="95"/>
      <c r="T55" s="95"/>
      <c r="U55" s="95"/>
      <c r="V55" s="95"/>
      <c r="W55" s="95"/>
      <c r="X55" s="95"/>
      <c r="Y55" s="95"/>
    </row>
    <row r="56" spans="1:25" ht="21" customHeight="1" x14ac:dyDescent="0.25">
      <c r="A56" s="95"/>
      <c r="B56" s="95"/>
      <c r="C56" s="95"/>
      <c r="D56" s="95"/>
      <c r="E56" s="95"/>
      <c r="F56" s="95"/>
      <c r="G56" s="95"/>
      <c r="H56" s="95"/>
      <c r="I56" s="95"/>
      <c r="J56" s="95"/>
      <c r="K56" s="95"/>
      <c r="L56" s="95"/>
      <c r="M56" s="95"/>
      <c r="N56" s="95"/>
      <c r="O56" s="95"/>
      <c r="P56" s="95"/>
      <c r="Q56" s="95"/>
      <c r="R56" s="95"/>
      <c r="S56" s="95"/>
      <c r="T56" s="95"/>
      <c r="U56" s="95"/>
      <c r="V56" s="95"/>
      <c r="W56" s="95"/>
      <c r="X56" s="95"/>
      <c r="Y56" s="95"/>
    </row>
    <row r="57" spans="1:25" ht="21" customHeight="1" x14ac:dyDescent="0.25">
      <c r="A57" s="95"/>
      <c r="B57" s="95"/>
      <c r="C57" s="95"/>
      <c r="D57" s="95"/>
      <c r="E57" s="95"/>
      <c r="F57" s="95"/>
      <c r="G57" s="95"/>
      <c r="H57" s="95"/>
      <c r="I57" s="95"/>
      <c r="J57" s="95"/>
      <c r="K57" s="95"/>
      <c r="L57" s="95"/>
      <c r="M57" s="95"/>
      <c r="N57" s="95"/>
      <c r="O57" s="95"/>
      <c r="P57" s="95"/>
      <c r="Q57" s="95"/>
      <c r="R57" s="95"/>
      <c r="S57" s="95"/>
      <c r="T57" s="95"/>
      <c r="U57" s="95"/>
      <c r="V57" s="95"/>
      <c r="W57" s="95"/>
      <c r="X57" s="95"/>
      <c r="Y57" s="95"/>
    </row>
    <row r="58" spans="1:25" ht="21" customHeight="1" x14ac:dyDescent="0.25">
      <c r="A58" s="95"/>
      <c r="B58" s="95"/>
      <c r="C58" s="95"/>
      <c r="D58" s="95"/>
      <c r="E58" s="95"/>
      <c r="F58" s="95"/>
      <c r="G58" s="95"/>
      <c r="H58" s="95"/>
      <c r="I58" s="95"/>
      <c r="J58" s="95"/>
      <c r="K58" s="95"/>
      <c r="L58" s="95"/>
      <c r="M58" s="95"/>
      <c r="N58" s="95"/>
      <c r="O58" s="95"/>
      <c r="P58" s="95"/>
      <c r="Q58" s="95"/>
      <c r="R58" s="95"/>
      <c r="S58" s="95"/>
      <c r="T58" s="95"/>
      <c r="U58" s="95"/>
      <c r="V58" s="95"/>
      <c r="W58" s="95"/>
      <c r="X58" s="95"/>
      <c r="Y58" s="95"/>
    </row>
    <row r="59" spans="1:25" ht="21" customHeight="1" x14ac:dyDescent="0.25">
      <c r="A59" s="95"/>
      <c r="B59" s="95"/>
      <c r="C59" s="95"/>
      <c r="D59" s="95"/>
      <c r="E59" s="95"/>
      <c r="F59" s="95"/>
      <c r="G59" s="95"/>
      <c r="H59" s="95"/>
      <c r="I59" s="95"/>
      <c r="J59" s="95"/>
      <c r="K59" s="95"/>
      <c r="L59" s="95"/>
      <c r="M59" s="95"/>
      <c r="N59" s="95"/>
      <c r="O59" s="95"/>
      <c r="P59" s="95"/>
      <c r="Q59" s="95"/>
      <c r="R59" s="95"/>
      <c r="S59" s="95"/>
      <c r="T59" s="95"/>
      <c r="U59" s="95"/>
      <c r="V59" s="95"/>
      <c r="W59" s="95"/>
      <c r="X59" s="95"/>
      <c r="Y59" s="95"/>
    </row>
    <row r="60" spans="1:25" ht="21" customHeight="1" x14ac:dyDescent="0.25">
      <c r="A60" s="95"/>
      <c r="B60" s="95"/>
      <c r="C60" s="95"/>
      <c r="D60" s="95"/>
      <c r="E60" s="95"/>
      <c r="F60" s="95"/>
      <c r="G60" s="95"/>
      <c r="H60" s="95"/>
      <c r="I60" s="95"/>
      <c r="J60" s="95"/>
      <c r="K60" s="95"/>
      <c r="L60" s="95"/>
      <c r="M60" s="95"/>
      <c r="N60" s="95"/>
      <c r="O60" s="95"/>
      <c r="P60" s="95"/>
      <c r="Q60" s="95"/>
      <c r="R60" s="95"/>
      <c r="S60" s="95"/>
      <c r="T60" s="95"/>
      <c r="U60" s="95"/>
      <c r="V60" s="95"/>
      <c r="W60" s="95"/>
      <c r="X60" s="95"/>
      <c r="Y60" s="95"/>
    </row>
    <row r="61" spans="1:25" ht="21" customHeight="1" x14ac:dyDescent="0.25">
      <c r="A61" s="95"/>
      <c r="B61" s="95"/>
      <c r="C61" s="95"/>
      <c r="D61" s="95"/>
      <c r="E61" s="95"/>
      <c r="F61" s="95"/>
      <c r="G61" s="95"/>
      <c r="H61" s="95"/>
      <c r="I61" s="95"/>
      <c r="J61" s="95"/>
      <c r="K61" s="95"/>
      <c r="L61" s="95"/>
      <c r="M61" s="95"/>
      <c r="N61" s="95"/>
      <c r="O61" s="95"/>
      <c r="P61" s="95"/>
      <c r="Q61" s="95"/>
      <c r="R61" s="95"/>
      <c r="S61" s="95"/>
      <c r="T61" s="95"/>
      <c r="U61" s="95"/>
      <c r="V61" s="95"/>
      <c r="W61" s="95"/>
      <c r="X61" s="95"/>
      <c r="Y61" s="95"/>
    </row>
    <row r="62" spans="1:25" ht="21" customHeight="1" x14ac:dyDescent="0.25">
      <c r="A62" s="95"/>
      <c r="B62" s="95"/>
      <c r="C62" s="95"/>
      <c r="D62" s="95"/>
      <c r="E62" s="95"/>
      <c r="F62" s="95"/>
      <c r="G62" s="95"/>
      <c r="H62" s="95"/>
      <c r="I62" s="95"/>
      <c r="J62" s="95"/>
      <c r="K62" s="95"/>
      <c r="L62" s="95"/>
      <c r="M62" s="95"/>
      <c r="N62" s="95"/>
      <c r="O62" s="95"/>
      <c r="P62" s="95"/>
      <c r="Q62" s="95"/>
      <c r="R62" s="95"/>
      <c r="S62" s="95"/>
      <c r="T62" s="95"/>
      <c r="U62" s="95"/>
      <c r="V62" s="95"/>
      <c r="W62" s="95"/>
      <c r="X62" s="95"/>
      <c r="Y62" s="95"/>
    </row>
    <row r="63" spans="1:25" ht="21" customHeight="1" x14ac:dyDescent="0.25">
      <c r="A63" s="95"/>
      <c r="B63" s="95"/>
      <c r="C63" s="95"/>
      <c r="D63" s="95"/>
      <c r="E63" s="95"/>
      <c r="F63" s="95"/>
      <c r="G63" s="95"/>
      <c r="H63" s="95"/>
      <c r="I63" s="95"/>
      <c r="J63" s="95"/>
      <c r="K63" s="95"/>
      <c r="L63" s="95"/>
      <c r="M63" s="95"/>
      <c r="N63" s="95"/>
      <c r="O63" s="95"/>
      <c r="P63" s="95"/>
      <c r="Q63" s="95"/>
      <c r="R63" s="95"/>
      <c r="S63" s="95"/>
      <c r="T63" s="95"/>
      <c r="U63" s="95"/>
      <c r="V63" s="95"/>
      <c r="W63" s="95"/>
      <c r="X63" s="95"/>
      <c r="Y63" s="95"/>
    </row>
    <row r="64" spans="1:25" ht="21" customHeight="1" x14ac:dyDescent="0.25">
      <c r="A64" s="95"/>
      <c r="B64" s="95"/>
      <c r="C64" s="95"/>
      <c r="D64" s="95"/>
      <c r="E64" s="95"/>
      <c r="F64" s="95"/>
      <c r="G64" s="95"/>
      <c r="H64" s="95"/>
      <c r="I64" s="95"/>
      <c r="J64" s="95"/>
      <c r="K64" s="95"/>
      <c r="L64" s="95"/>
      <c r="M64" s="95"/>
      <c r="N64" s="95"/>
      <c r="O64" s="95"/>
      <c r="P64" s="95"/>
      <c r="Q64" s="95"/>
      <c r="R64" s="95"/>
      <c r="S64" s="95"/>
      <c r="T64" s="95"/>
      <c r="U64" s="95"/>
      <c r="V64" s="95"/>
      <c r="W64" s="95"/>
      <c r="X64" s="95"/>
      <c r="Y64" s="95"/>
    </row>
    <row r="65" spans="1:25" ht="21" customHeight="1" x14ac:dyDescent="0.25">
      <c r="A65" s="95"/>
      <c r="B65" s="95"/>
      <c r="C65" s="95"/>
      <c r="D65" s="95"/>
      <c r="E65" s="95"/>
      <c r="F65" s="95"/>
      <c r="G65" s="95"/>
      <c r="H65" s="95"/>
      <c r="I65" s="95"/>
      <c r="J65" s="95"/>
      <c r="K65" s="95"/>
      <c r="L65" s="95"/>
      <c r="M65" s="95"/>
      <c r="N65" s="95"/>
      <c r="O65" s="95"/>
      <c r="P65" s="95"/>
      <c r="Q65" s="95"/>
      <c r="R65" s="95"/>
      <c r="S65" s="95"/>
      <c r="T65" s="95"/>
      <c r="U65" s="95"/>
      <c r="V65" s="95"/>
      <c r="W65" s="95"/>
      <c r="X65" s="95"/>
      <c r="Y65" s="95"/>
    </row>
    <row r="66" spans="1:25" ht="21" customHeight="1" x14ac:dyDescent="0.25">
      <c r="A66" s="95"/>
      <c r="B66" s="95"/>
      <c r="C66" s="95"/>
      <c r="D66" s="95"/>
      <c r="E66" s="95"/>
      <c r="F66" s="95"/>
      <c r="G66" s="95"/>
      <c r="H66" s="95"/>
      <c r="I66" s="95"/>
      <c r="J66" s="95"/>
      <c r="K66" s="95"/>
      <c r="L66" s="95"/>
      <c r="M66" s="95"/>
      <c r="N66" s="95"/>
      <c r="O66" s="95"/>
      <c r="P66" s="95"/>
      <c r="Q66" s="95"/>
      <c r="R66" s="95"/>
      <c r="S66" s="95"/>
      <c r="T66" s="95"/>
      <c r="U66" s="95"/>
      <c r="V66" s="95"/>
      <c r="W66" s="95"/>
      <c r="X66" s="95"/>
      <c r="Y66" s="95"/>
    </row>
    <row r="67" spans="1:25" ht="21" customHeight="1" x14ac:dyDescent="0.25">
      <c r="A67" s="95"/>
      <c r="B67" s="95"/>
      <c r="C67" s="95"/>
      <c r="D67" s="95"/>
      <c r="E67" s="95"/>
      <c r="F67" s="95"/>
      <c r="G67" s="95"/>
      <c r="H67" s="95"/>
      <c r="I67" s="95"/>
      <c r="J67" s="95"/>
      <c r="K67" s="95"/>
      <c r="L67" s="95"/>
      <c r="M67" s="95"/>
      <c r="N67" s="95"/>
      <c r="O67" s="95"/>
      <c r="P67" s="95"/>
      <c r="Q67" s="95"/>
      <c r="R67" s="95"/>
      <c r="S67" s="95"/>
      <c r="T67" s="95"/>
      <c r="U67" s="95"/>
      <c r="V67" s="95"/>
      <c r="W67" s="95"/>
      <c r="X67" s="95"/>
      <c r="Y67" s="95"/>
    </row>
    <row r="68" spans="1:25" ht="21" customHeight="1" x14ac:dyDescent="0.25">
      <c r="A68" s="95"/>
      <c r="B68" s="95"/>
      <c r="C68" s="95"/>
      <c r="D68" s="95"/>
      <c r="E68" s="95"/>
      <c r="F68" s="95"/>
      <c r="G68" s="95"/>
      <c r="H68" s="95"/>
      <c r="I68" s="95"/>
      <c r="J68" s="95"/>
      <c r="K68" s="95"/>
      <c r="L68" s="95"/>
      <c r="M68" s="95"/>
      <c r="N68" s="95"/>
      <c r="O68" s="95"/>
      <c r="P68" s="95"/>
      <c r="Q68" s="95"/>
      <c r="R68" s="95"/>
      <c r="S68" s="95"/>
      <c r="T68" s="95"/>
      <c r="U68" s="95"/>
      <c r="V68" s="95"/>
      <c r="W68" s="95"/>
      <c r="X68" s="95"/>
      <c r="Y68" s="95"/>
    </row>
    <row r="69" spans="1:25" ht="21" customHeight="1" x14ac:dyDescent="0.25">
      <c r="A69" s="95"/>
      <c r="B69" s="95"/>
      <c r="C69" s="95"/>
      <c r="D69" s="95"/>
      <c r="E69" s="95"/>
      <c r="F69" s="95"/>
      <c r="G69" s="95"/>
      <c r="H69" s="95"/>
      <c r="I69" s="95"/>
      <c r="J69" s="95"/>
      <c r="K69" s="95"/>
      <c r="L69" s="95"/>
      <c r="M69" s="95"/>
      <c r="N69" s="95"/>
      <c r="O69" s="95"/>
      <c r="P69" s="95"/>
      <c r="Q69" s="95"/>
      <c r="R69" s="95"/>
      <c r="S69" s="95"/>
      <c r="T69" s="95"/>
      <c r="U69" s="95"/>
      <c r="V69" s="95"/>
      <c r="W69" s="95"/>
      <c r="X69" s="95"/>
      <c r="Y69" s="95"/>
    </row>
    <row r="70" spans="1:25" ht="21" customHeight="1" x14ac:dyDescent="0.25">
      <c r="A70" s="95"/>
      <c r="B70" s="95"/>
      <c r="C70" s="95"/>
      <c r="D70" s="95"/>
      <c r="E70" s="95"/>
      <c r="F70" s="95"/>
      <c r="G70" s="95"/>
      <c r="H70" s="95"/>
      <c r="I70" s="95"/>
      <c r="J70" s="95"/>
      <c r="K70" s="95"/>
      <c r="L70" s="95"/>
      <c r="M70" s="95"/>
      <c r="N70" s="95"/>
      <c r="O70" s="95"/>
      <c r="P70" s="95"/>
      <c r="Q70" s="95"/>
      <c r="R70" s="95"/>
      <c r="S70" s="95"/>
      <c r="T70" s="95"/>
      <c r="U70" s="95"/>
      <c r="V70" s="95"/>
      <c r="W70" s="95"/>
      <c r="X70" s="95"/>
      <c r="Y70" s="95"/>
    </row>
    <row r="71" spans="1:25" ht="21" customHeight="1" x14ac:dyDescent="0.25">
      <c r="A71" s="95"/>
      <c r="B71" s="95"/>
      <c r="C71" s="95"/>
      <c r="D71" s="95"/>
      <c r="E71" s="95"/>
      <c r="F71" s="95"/>
      <c r="G71" s="95"/>
      <c r="H71" s="95"/>
      <c r="I71" s="95"/>
      <c r="J71" s="95"/>
      <c r="K71" s="95"/>
      <c r="L71" s="95"/>
      <c r="M71" s="95"/>
      <c r="N71" s="95"/>
      <c r="O71" s="95"/>
      <c r="P71" s="95"/>
      <c r="Q71" s="95"/>
      <c r="R71" s="95"/>
      <c r="S71" s="95"/>
      <c r="T71" s="95"/>
      <c r="U71" s="95"/>
      <c r="V71" s="95"/>
      <c r="W71" s="95"/>
      <c r="X71" s="95"/>
      <c r="Y71" s="95"/>
    </row>
    <row r="72" spans="1:25" ht="21" customHeight="1" x14ac:dyDescent="0.25">
      <c r="A72" s="95"/>
      <c r="B72" s="95"/>
      <c r="C72" s="95"/>
      <c r="D72" s="95"/>
      <c r="E72" s="95"/>
      <c r="F72" s="95"/>
      <c r="G72" s="95"/>
      <c r="H72" s="95"/>
      <c r="I72" s="95"/>
      <c r="J72" s="95"/>
      <c r="K72" s="95"/>
      <c r="L72" s="95"/>
      <c r="M72" s="95"/>
      <c r="N72" s="95"/>
      <c r="O72" s="95"/>
      <c r="P72" s="95"/>
      <c r="Q72" s="95"/>
      <c r="R72" s="95"/>
      <c r="S72" s="95"/>
      <c r="T72" s="95"/>
      <c r="U72" s="95"/>
      <c r="V72" s="95"/>
      <c r="W72" s="95"/>
      <c r="X72" s="95"/>
      <c r="Y72" s="95"/>
    </row>
    <row r="73" spans="1:25" ht="21" customHeight="1" x14ac:dyDescent="0.25">
      <c r="A73" s="95"/>
      <c r="B73" s="95"/>
      <c r="C73" s="95"/>
      <c r="D73" s="95"/>
      <c r="E73" s="95"/>
      <c r="F73" s="95"/>
      <c r="G73" s="95"/>
      <c r="H73" s="95"/>
      <c r="I73" s="95"/>
      <c r="J73" s="95"/>
      <c r="K73" s="95"/>
      <c r="L73" s="95"/>
      <c r="M73" s="95"/>
      <c r="N73" s="95"/>
      <c r="O73" s="95"/>
      <c r="P73" s="95"/>
      <c r="Q73" s="95"/>
      <c r="R73" s="95"/>
      <c r="S73" s="95"/>
      <c r="T73" s="95"/>
      <c r="U73" s="95"/>
      <c r="V73" s="95"/>
      <c r="W73" s="95"/>
      <c r="X73" s="95"/>
      <c r="Y73" s="95"/>
    </row>
    <row r="74" spans="1:25" ht="21" customHeight="1" x14ac:dyDescent="0.25">
      <c r="A74" s="95"/>
      <c r="B74" s="95"/>
      <c r="C74" s="95"/>
      <c r="D74" s="95"/>
      <c r="E74" s="95"/>
      <c r="F74" s="95"/>
      <c r="G74" s="95"/>
      <c r="H74" s="95"/>
      <c r="I74" s="95"/>
      <c r="J74" s="95"/>
      <c r="K74" s="95"/>
      <c r="L74" s="95"/>
      <c r="M74" s="95"/>
      <c r="N74" s="95"/>
      <c r="O74" s="95"/>
      <c r="P74" s="95"/>
      <c r="Q74" s="95"/>
      <c r="R74" s="95"/>
      <c r="S74" s="95"/>
      <c r="T74" s="95"/>
      <c r="U74" s="95"/>
      <c r="V74" s="95"/>
      <c r="W74" s="95"/>
      <c r="X74" s="95"/>
      <c r="Y74" s="95"/>
    </row>
    <row r="75" spans="1:25" ht="21" customHeight="1" x14ac:dyDescent="0.25">
      <c r="A75" s="95"/>
      <c r="B75" s="95"/>
      <c r="C75" s="95"/>
      <c r="D75" s="95"/>
      <c r="E75" s="95"/>
      <c r="F75" s="95"/>
      <c r="G75" s="95"/>
      <c r="H75" s="95"/>
      <c r="I75" s="95"/>
      <c r="J75" s="95"/>
      <c r="K75" s="95"/>
      <c r="L75" s="95"/>
      <c r="M75" s="95"/>
      <c r="N75" s="95"/>
      <c r="O75" s="95"/>
      <c r="P75" s="95"/>
      <c r="Q75" s="95"/>
      <c r="R75" s="95"/>
      <c r="S75" s="95"/>
      <c r="T75" s="95"/>
      <c r="U75" s="95"/>
      <c r="V75" s="95"/>
      <c r="W75" s="95"/>
      <c r="X75" s="95"/>
      <c r="Y75" s="95"/>
    </row>
    <row r="76" spans="1:25" ht="21" customHeight="1" x14ac:dyDescent="0.25">
      <c r="A76" s="95"/>
      <c r="B76" s="95"/>
      <c r="C76" s="95"/>
      <c r="D76" s="95"/>
      <c r="E76" s="95"/>
      <c r="F76" s="95"/>
      <c r="G76" s="95"/>
      <c r="H76" s="95"/>
      <c r="I76" s="95"/>
      <c r="J76" s="95"/>
      <c r="K76" s="95"/>
      <c r="L76" s="95"/>
      <c r="M76" s="95"/>
      <c r="N76" s="95"/>
      <c r="O76" s="95"/>
      <c r="P76" s="95"/>
      <c r="Q76" s="95"/>
      <c r="R76" s="95"/>
      <c r="S76" s="95"/>
      <c r="T76" s="95"/>
      <c r="U76" s="95"/>
      <c r="V76" s="95"/>
      <c r="W76" s="95"/>
      <c r="X76" s="95"/>
      <c r="Y76" s="95"/>
    </row>
    <row r="77" spans="1:25" ht="21" customHeight="1" x14ac:dyDescent="0.25">
      <c r="A77" s="95"/>
      <c r="B77" s="95"/>
      <c r="C77" s="95"/>
      <c r="D77" s="95"/>
      <c r="E77" s="95"/>
      <c r="F77" s="95"/>
      <c r="G77" s="95"/>
      <c r="H77" s="95"/>
      <c r="I77" s="95"/>
      <c r="J77" s="95"/>
      <c r="K77" s="95"/>
      <c r="L77" s="95"/>
      <c r="M77" s="95"/>
      <c r="N77" s="95"/>
      <c r="O77" s="95"/>
      <c r="P77" s="95"/>
      <c r="Q77" s="95"/>
      <c r="R77" s="95"/>
      <c r="S77" s="95"/>
      <c r="T77" s="95"/>
      <c r="U77" s="95"/>
      <c r="V77" s="95"/>
      <c r="W77" s="95"/>
      <c r="X77" s="95"/>
      <c r="Y77" s="95"/>
    </row>
    <row r="78" spans="1:25" ht="21" customHeight="1" x14ac:dyDescent="0.25">
      <c r="A78" s="95"/>
      <c r="B78" s="95"/>
      <c r="C78" s="95"/>
      <c r="D78" s="95"/>
      <c r="E78" s="95"/>
      <c r="F78" s="95"/>
      <c r="G78" s="95"/>
      <c r="H78" s="95"/>
      <c r="I78" s="95"/>
      <c r="J78" s="95"/>
      <c r="K78" s="95"/>
      <c r="L78" s="95"/>
      <c r="M78" s="95"/>
      <c r="N78" s="95"/>
      <c r="O78" s="95"/>
      <c r="P78" s="95"/>
      <c r="Q78" s="95"/>
      <c r="R78" s="95"/>
      <c r="S78" s="95"/>
      <c r="T78" s="95"/>
      <c r="U78" s="95"/>
      <c r="V78" s="95"/>
      <c r="W78" s="95"/>
      <c r="X78" s="95"/>
      <c r="Y78" s="95"/>
    </row>
    <row r="79" spans="1:25" ht="21" customHeight="1" x14ac:dyDescent="0.25">
      <c r="A79" s="95"/>
      <c r="B79" s="95"/>
      <c r="C79" s="95"/>
      <c r="D79" s="95"/>
      <c r="E79" s="95"/>
      <c r="F79" s="95"/>
      <c r="G79" s="95"/>
      <c r="H79" s="95"/>
      <c r="I79" s="95"/>
      <c r="J79" s="95"/>
      <c r="K79" s="95"/>
      <c r="L79" s="95"/>
      <c r="M79" s="95"/>
      <c r="N79" s="95"/>
      <c r="O79" s="95"/>
      <c r="P79" s="95"/>
      <c r="Q79" s="95"/>
      <c r="R79" s="95"/>
      <c r="S79" s="95"/>
      <c r="T79" s="95"/>
      <c r="U79" s="95"/>
      <c r="V79" s="95"/>
      <c r="W79" s="95"/>
      <c r="X79" s="95"/>
      <c r="Y79" s="95"/>
    </row>
    <row r="80" spans="1:25" ht="21" customHeight="1" x14ac:dyDescent="0.25">
      <c r="A80" s="95"/>
      <c r="B80" s="95"/>
      <c r="C80" s="95"/>
      <c r="D80" s="95"/>
      <c r="E80" s="95"/>
      <c r="F80" s="95"/>
      <c r="G80" s="95"/>
      <c r="H80" s="95"/>
      <c r="I80" s="95"/>
      <c r="J80" s="95"/>
      <c r="K80" s="95"/>
      <c r="L80" s="95"/>
      <c r="M80" s="95"/>
      <c r="N80" s="95"/>
      <c r="O80" s="95"/>
      <c r="P80" s="95"/>
      <c r="Q80" s="95"/>
      <c r="R80" s="95"/>
      <c r="S80" s="95"/>
      <c r="T80" s="95"/>
      <c r="U80" s="95"/>
      <c r="V80" s="95"/>
      <c r="W80" s="95"/>
      <c r="X80" s="95"/>
      <c r="Y80" s="95"/>
    </row>
    <row r="81" spans="1:25" ht="21" customHeight="1" x14ac:dyDescent="0.25">
      <c r="A81" s="95"/>
      <c r="B81" s="95"/>
      <c r="C81" s="95"/>
      <c r="D81" s="95"/>
      <c r="E81" s="95"/>
      <c r="F81" s="95"/>
      <c r="G81" s="95"/>
      <c r="H81" s="95"/>
      <c r="I81" s="95"/>
      <c r="J81" s="95"/>
      <c r="K81" s="95"/>
      <c r="L81" s="95"/>
      <c r="M81" s="95"/>
      <c r="N81" s="95"/>
      <c r="O81" s="95"/>
      <c r="P81" s="95"/>
      <c r="Q81" s="95"/>
      <c r="R81" s="95"/>
      <c r="S81" s="95"/>
      <c r="T81" s="95"/>
      <c r="U81" s="95"/>
      <c r="V81" s="95"/>
      <c r="W81" s="95"/>
      <c r="X81" s="95"/>
      <c r="Y81" s="95"/>
    </row>
    <row r="82" spans="1:25" ht="21" customHeight="1" x14ac:dyDescent="0.25">
      <c r="A82" s="95"/>
      <c r="B82" s="95"/>
      <c r="C82" s="95"/>
      <c r="D82" s="95"/>
      <c r="E82" s="95"/>
      <c r="F82" s="95"/>
      <c r="G82" s="95"/>
      <c r="H82" s="95"/>
      <c r="I82" s="95"/>
      <c r="J82" s="95"/>
      <c r="K82" s="95"/>
      <c r="L82" s="95"/>
      <c r="M82" s="95"/>
      <c r="N82" s="95"/>
      <c r="O82" s="95"/>
      <c r="P82" s="95"/>
      <c r="Q82" s="95"/>
      <c r="R82" s="95"/>
      <c r="S82" s="95"/>
      <c r="T82" s="95"/>
      <c r="U82" s="95"/>
      <c r="V82" s="95"/>
      <c r="W82" s="95"/>
      <c r="X82" s="95"/>
      <c r="Y82" s="95"/>
    </row>
    <row r="83" spans="1:25" ht="21" customHeight="1" x14ac:dyDescent="0.25">
      <c r="A83" s="95"/>
      <c r="B83" s="95"/>
      <c r="C83" s="95"/>
      <c r="D83" s="95"/>
      <c r="E83" s="95"/>
      <c r="F83" s="95"/>
      <c r="G83" s="95"/>
      <c r="H83" s="95"/>
      <c r="I83" s="95"/>
      <c r="J83" s="95"/>
      <c r="K83" s="95"/>
      <c r="L83" s="95"/>
      <c r="M83" s="95"/>
      <c r="N83" s="95"/>
      <c r="O83" s="95"/>
      <c r="P83" s="95"/>
      <c r="Q83" s="95"/>
      <c r="R83" s="95"/>
      <c r="S83" s="95"/>
      <c r="T83" s="95"/>
      <c r="U83" s="95"/>
      <c r="V83" s="95"/>
      <c r="W83" s="95"/>
      <c r="X83" s="95"/>
      <c r="Y83" s="95"/>
    </row>
    <row r="84" spans="1:25" ht="21" customHeight="1" x14ac:dyDescent="0.25">
      <c r="A84" s="95"/>
      <c r="B84" s="95"/>
      <c r="C84" s="95"/>
      <c r="D84" s="95"/>
      <c r="E84" s="95"/>
      <c r="F84" s="95"/>
      <c r="G84" s="95"/>
      <c r="H84" s="95"/>
      <c r="I84" s="95"/>
      <c r="J84" s="95"/>
      <c r="K84" s="95"/>
      <c r="L84" s="95"/>
      <c r="M84" s="95"/>
      <c r="N84" s="95"/>
      <c r="O84" s="95"/>
      <c r="P84" s="95"/>
      <c r="Q84" s="95"/>
      <c r="R84" s="95"/>
      <c r="S84" s="95"/>
      <c r="T84" s="95"/>
      <c r="U84" s="95"/>
      <c r="V84" s="95"/>
      <c r="W84" s="95"/>
      <c r="X84" s="95"/>
      <c r="Y84" s="95"/>
    </row>
    <row r="85" spans="1:25" ht="21" customHeight="1" x14ac:dyDescent="0.25">
      <c r="A85" s="95"/>
      <c r="B85" s="95"/>
      <c r="C85" s="95"/>
      <c r="D85" s="95"/>
      <c r="E85" s="95"/>
      <c r="F85" s="95"/>
      <c r="G85" s="95"/>
      <c r="H85" s="95"/>
      <c r="I85" s="95"/>
      <c r="J85" s="95"/>
      <c r="K85" s="95"/>
      <c r="L85" s="95"/>
      <c r="M85" s="95"/>
      <c r="N85" s="95"/>
      <c r="O85" s="95"/>
      <c r="P85" s="95"/>
      <c r="Q85" s="95"/>
      <c r="R85" s="95"/>
      <c r="S85" s="95"/>
      <c r="T85" s="95"/>
      <c r="U85" s="95"/>
      <c r="V85" s="95"/>
      <c r="W85" s="95"/>
      <c r="X85" s="95"/>
      <c r="Y85" s="95"/>
    </row>
    <row r="86" spans="1:25" ht="21" customHeight="1" x14ac:dyDescent="0.25">
      <c r="A86" s="95"/>
      <c r="B86" s="95"/>
      <c r="C86" s="95"/>
      <c r="D86" s="95"/>
      <c r="E86" s="95"/>
      <c r="F86" s="95"/>
      <c r="G86" s="95"/>
      <c r="H86" s="95"/>
      <c r="I86" s="95"/>
      <c r="J86" s="95"/>
      <c r="K86" s="95"/>
      <c r="L86" s="95"/>
      <c r="M86" s="95"/>
      <c r="N86" s="95"/>
      <c r="O86" s="95"/>
      <c r="P86" s="95"/>
      <c r="Q86" s="95"/>
      <c r="R86" s="95"/>
      <c r="S86" s="95"/>
      <c r="T86" s="95"/>
      <c r="U86" s="95"/>
      <c r="V86" s="95"/>
      <c r="W86" s="95"/>
      <c r="X86" s="95"/>
      <c r="Y86" s="95"/>
    </row>
    <row r="87" spans="1:25" ht="21" customHeight="1" x14ac:dyDescent="0.25">
      <c r="A87" s="95"/>
      <c r="B87" s="95"/>
      <c r="C87" s="95"/>
      <c r="D87" s="95"/>
      <c r="E87" s="95"/>
      <c r="F87" s="95"/>
      <c r="G87" s="95"/>
      <c r="H87" s="95"/>
      <c r="I87" s="95"/>
      <c r="J87" s="95"/>
      <c r="K87" s="95"/>
      <c r="L87" s="95"/>
      <c r="M87" s="95"/>
      <c r="N87" s="95"/>
      <c r="O87" s="95"/>
      <c r="P87" s="95"/>
      <c r="Q87" s="95"/>
      <c r="R87" s="95"/>
      <c r="S87" s="95"/>
      <c r="T87" s="95"/>
      <c r="U87" s="95"/>
      <c r="V87" s="95"/>
      <c r="W87" s="95"/>
      <c r="X87" s="95"/>
      <c r="Y87" s="95"/>
    </row>
    <row r="88" spans="1:25" ht="21" customHeight="1" x14ac:dyDescent="0.25">
      <c r="A88" s="95"/>
      <c r="B88" s="95"/>
      <c r="C88" s="95"/>
      <c r="D88" s="95"/>
      <c r="E88" s="95"/>
      <c r="F88" s="95"/>
      <c r="G88" s="95"/>
      <c r="H88" s="95"/>
      <c r="I88" s="95"/>
      <c r="J88" s="95"/>
      <c r="K88" s="95"/>
      <c r="L88" s="95"/>
      <c r="M88" s="95"/>
      <c r="N88" s="95"/>
      <c r="O88" s="95"/>
      <c r="P88" s="95"/>
      <c r="Q88" s="95"/>
      <c r="R88" s="95"/>
      <c r="S88" s="95"/>
      <c r="T88" s="95"/>
      <c r="U88" s="95"/>
      <c r="V88" s="95"/>
      <c r="W88" s="95"/>
      <c r="X88" s="95"/>
      <c r="Y88" s="95"/>
    </row>
    <row r="89" spans="1:25" ht="21" customHeight="1" x14ac:dyDescent="0.25">
      <c r="A89" s="95"/>
      <c r="B89" s="95"/>
      <c r="C89" s="95"/>
      <c r="D89" s="95"/>
      <c r="E89" s="95"/>
      <c r="F89" s="95"/>
      <c r="G89" s="95"/>
      <c r="H89" s="95"/>
      <c r="I89" s="95"/>
      <c r="J89" s="95"/>
      <c r="K89" s="95"/>
      <c r="L89" s="95"/>
      <c r="M89" s="95"/>
      <c r="N89" s="95"/>
      <c r="O89" s="95"/>
      <c r="P89" s="95"/>
      <c r="Q89" s="95"/>
      <c r="R89" s="95"/>
      <c r="S89" s="95"/>
      <c r="T89" s="95"/>
      <c r="U89" s="95"/>
      <c r="V89" s="95"/>
      <c r="W89" s="95"/>
      <c r="X89" s="95"/>
      <c r="Y89" s="95"/>
    </row>
    <row r="90" spans="1:25" ht="21" customHeight="1" x14ac:dyDescent="0.25">
      <c r="A90" s="95"/>
      <c r="B90" s="95"/>
      <c r="C90" s="95"/>
      <c r="D90" s="95"/>
      <c r="E90" s="95"/>
      <c r="F90" s="95"/>
      <c r="G90" s="95"/>
      <c r="H90" s="95"/>
      <c r="I90" s="95"/>
      <c r="J90" s="95"/>
      <c r="K90" s="95"/>
      <c r="L90" s="95"/>
      <c r="M90" s="95"/>
      <c r="N90" s="95"/>
      <c r="O90" s="95"/>
      <c r="P90" s="95"/>
      <c r="Q90" s="95"/>
      <c r="R90" s="95"/>
      <c r="S90" s="95"/>
      <c r="T90" s="95"/>
      <c r="U90" s="95"/>
      <c r="V90" s="95"/>
      <c r="W90" s="95"/>
      <c r="X90" s="95"/>
      <c r="Y90" s="95"/>
    </row>
    <row r="91" spans="1:25" ht="21" customHeight="1" x14ac:dyDescent="0.25">
      <c r="A91" s="95"/>
      <c r="B91" s="95"/>
      <c r="C91" s="95"/>
      <c r="D91" s="95"/>
      <c r="E91" s="95"/>
      <c r="F91" s="95"/>
      <c r="G91" s="95"/>
      <c r="H91" s="95"/>
      <c r="I91" s="95"/>
      <c r="J91" s="95"/>
      <c r="K91" s="95"/>
      <c r="L91" s="95"/>
      <c r="M91" s="95"/>
      <c r="N91" s="95"/>
      <c r="O91" s="95"/>
      <c r="P91" s="95"/>
      <c r="Q91" s="95"/>
      <c r="R91" s="95"/>
      <c r="S91" s="95"/>
      <c r="T91" s="95"/>
      <c r="U91" s="95"/>
      <c r="V91" s="95"/>
      <c r="W91" s="95"/>
      <c r="X91" s="95"/>
      <c r="Y91" s="95"/>
    </row>
    <row r="92" spans="1:25" ht="21" customHeight="1" x14ac:dyDescent="0.25">
      <c r="A92" s="95"/>
      <c r="B92" s="95"/>
      <c r="C92" s="95"/>
      <c r="D92" s="95"/>
      <c r="E92" s="95"/>
      <c r="F92" s="95"/>
      <c r="G92" s="95"/>
      <c r="H92" s="95"/>
      <c r="I92" s="95"/>
      <c r="J92" s="95"/>
      <c r="K92" s="95"/>
      <c r="L92" s="95"/>
      <c r="M92" s="95"/>
      <c r="N92" s="95"/>
      <c r="O92" s="95"/>
      <c r="P92" s="95"/>
      <c r="Q92" s="95"/>
      <c r="R92" s="95"/>
      <c r="S92" s="95"/>
      <c r="T92" s="95"/>
      <c r="U92" s="95"/>
      <c r="V92" s="95"/>
      <c r="W92" s="95"/>
      <c r="X92" s="95"/>
      <c r="Y92" s="95"/>
    </row>
    <row r="93" spans="1:25" ht="21" customHeight="1" x14ac:dyDescent="0.25">
      <c r="A93" s="95"/>
      <c r="B93" s="95"/>
      <c r="C93" s="95"/>
      <c r="D93" s="95"/>
      <c r="E93" s="95"/>
      <c r="F93" s="95"/>
      <c r="G93" s="95"/>
      <c r="H93" s="95"/>
      <c r="I93" s="95"/>
      <c r="J93" s="95"/>
      <c r="K93" s="95"/>
      <c r="L93" s="95"/>
      <c r="M93" s="95"/>
      <c r="N93" s="95"/>
      <c r="O93" s="95"/>
      <c r="P93" s="95"/>
      <c r="Q93" s="95"/>
      <c r="R93" s="95"/>
      <c r="S93" s="95"/>
      <c r="T93" s="95"/>
      <c r="U93" s="95"/>
      <c r="V93" s="95"/>
      <c r="W93" s="95"/>
      <c r="X93" s="95"/>
      <c r="Y93" s="95"/>
    </row>
    <row r="94" spans="1:25" ht="21" customHeight="1" x14ac:dyDescent="0.25">
      <c r="A94" s="95"/>
      <c r="B94" s="95"/>
      <c r="C94" s="95"/>
      <c r="D94" s="95"/>
      <c r="E94" s="95"/>
      <c r="F94" s="95"/>
      <c r="G94" s="95"/>
      <c r="H94" s="95"/>
      <c r="I94" s="95"/>
      <c r="J94" s="95"/>
      <c r="K94" s="95"/>
      <c r="L94" s="95"/>
      <c r="M94" s="95"/>
      <c r="N94" s="95"/>
      <c r="O94" s="95"/>
      <c r="P94" s="95"/>
      <c r="Q94" s="95"/>
      <c r="R94" s="95"/>
      <c r="S94" s="95"/>
      <c r="T94" s="95"/>
      <c r="U94" s="95"/>
      <c r="V94" s="95"/>
      <c r="W94" s="95"/>
      <c r="X94" s="95"/>
      <c r="Y94" s="95"/>
    </row>
    <row r="95" spans="1:25" ht="21" customHeight="1" x14ac:dyDescent="0.25">
      <c r="A95" s="95"/>
      <c r="B95" s="95"/>
      <c r="C95" s="95"/>
      <c r="D95" s="95"/>
      <c r="E95" s="95"/>
      <c r="F95" s="95"/>
      <c r="G95" s="95"/>
      <c r="H95" s="95"/>
      <c r="I95" s="95"/>
      <c r="J95" s="95"/>
      <c r="K95" s="95"/>
      <c r="L95" s="95"/>
      <c r="M95" s="95"/>
      <c r="N95" s="95"/>
      <c r="O95" s="95"/>
      <c r="P95" s="95"/>
      <c r="Q95" s="95"/>
      <c r="R95" s="95"/>
      <c r="S95" s="95"/>
      <c r="T95" s="95"/>
      <c r="U95" s="95"/>
      <c r="V95" s="95"/>
      <c r="W95" s="95"/>
      <c r="X95" s="95"/>
      <c r="Y95" s="95"/>
    </row>
    <row r="96" spans="1:25" ht="21" customHeight="1" x14ac:dyDescent="0.25">
      <c r="A96" s="95"/>
      <c r="B96" s="95"/>
      <c r="C96" s="95"/>
      <c r="D96" s="95"/>
      <c r="E96" s="95"/>
      <c r="F96" s="95"/>
      <c r="G96" s="95"/>
      <c r="H96" s="95"/>
      <c r="I96" s="95"/>
      <c r="J96" s="95"/>
      <c r="K96" s="95"/>
      <c r="L96" s="95"/>
      <c r="M96" s="95"/>
      <c r="N96" s="95"/>
      <c r="O96" s="95"/>
      <c r="P96" s="95"/>
      <c r="Q96" s="95"/>
      <c r="R96" s="95"/>
      <c r="S96" s="95"/>
      <c r="T96" s="95"/>
      <c r="U96" s="95"/>
      <c r="V96" s="95"/>
      <c r="W96" s="95"/>
      <c r="X96" s="95"/>
      <c r="Y96" s="95"/>
    </row>
    <row r="97" spans="1:25" ht="21" customHeight="1" x14ac:dyDescent="0.25">
      <c r="A97" s="95"/>
      <c r="B97" s="95"/>
      <c r="C97" s="95"/>
      <c r="D97" s="95"/>
      <c r="E97" s="95"/>
      <c r="F97" s="95"/>
      <c r="G97" s="95"/>
      <c r="H97" s="95"/>
      <c r="I97" s="95"/>
      <c r="J97" s="95"/>
      <c r="K97" s="95"/>
      <c r="L97" s="95"/>
      <c r="M97" s="95"/>
      <c r="N97" s="95"/>
      <c r="O97" s="95"/>
      <c r="P97" s="95"/>
      <c r="Q97" s="95"/>
      <c r="R97" s="95"/>
      <c r="S97" s="95"/>
      <c r="T97" s="95"/>
      <c r="U97" s="95"/>
      <c r="V97" s="95"/>
      <c r="W97" s="95"/>
      <c r="X97" s="95"/>
      <c r="Y97" s="95"/>
    </row>
    <row r="98" spans="1:25" ht="21" customHeight="1" x14ac:dyDescent="0.25">
      <c r="A98" s="95"/>
      <c r="B98" s="95"/>
      <c r="C98" s="95"/>
      <c r="D98" s="95"/>
      <c r="E98" s="95"/>
      <c r="F98" s="95"/>
      <c r="G98" s="95"/>
      <c r="H98" s="95"/>
      <c r="I98" s="95"/>
      <c r="J98" s="95"/>
      <c r="K98" s="95"/>
      <c r="L98" s="95"/>
      <c r="M98" s="95"/>
      <c r="N98" s="95"/>
      <c r="O98" s="95"/>
      <c r="P98" s="95"/>
      <c r="Q98" s="95"/>
      <c r="R98" s="95"/>
      <c r="S98" s="95"/>
      <c r="T98" s="95"/>
      <c r="U98" s="95"/>
      <c r="V98" s="95"/>
      <c r="W98" s="95"/>
      <c r="X98" s="95"/>
      <c r="Y98" s="95"/>
    </row>
    <row r="99" spans="1:25" ht="21" customHeight="1" x14ac:dyDescent="0.25">
      <c r="A99" s="95"/>
      <c r="B99" s="95"/>
      <c r="C99" s="95"/>
      <c r="D99" s="95"/>
      <c r="E99" s="95"/>
      <c r="F99" s="95"/>
      <c r="G99" s="95"/>
      <c r="H99" s="95"/>
      <c r="I99" s="95"/>
      <c r="J99" s="95"/>
      <c r="K99" s="95"/>
      <c r="L99" s="95"/>
      <c r="M99" s="95"/>
      <c r="N99" s="95"/>
      <c r="O99" s="95"/>
      <c r="P99" s="95"/>
      <c r="Q99" s="95"/>
      <c r="R99" s="95"/>
      <c r="S99" s="95"/>
      <c r="T99" s="95"/>
      <c r="U99" s="95"/>
      <c r="V99" s="95"/>
      <c r="W99" s="95"/>
      <c r="X99" s="95"/>
      <c r="Y99" s="95"/>
    </row>
    <row r="100" spans="1:25" ht="21" customHeight="1" x14ac:dyDescent="0.2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row>
    <row r="101" spans="1:25" ht="21" customHeight="1" x14ac:dyDescent="0.2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row>
    <row r="102" spans="1:25" ht="21" customHeight="1" x14ac:dyDescent="0.2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row>
    <row r="103" spans="1:25" ht="21" customHeight="1" x14ac:dyDescent="0.2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row>
    <row r="104" spans="1:25" ht="21" customHeight="1" x14ac:dyDescent="0.2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row>
    <row r="105" spans="1:25" ht="21" customHeight="1" x14ac:dyDescent="0.2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row>
    <row r="106" spans="1:25" ht="21" customHeight="1" x14ac:dyDescent="0.2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row>
    <row r="107" spans="1:25" ht="21" customHeight="1" x14ac:dyDescent="0.2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row>
    <row r="108" spans="1:25" ht="21" customHeight="1" x14ac:dyDescent="0.2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row>
    <row r="109" spans="1:25" ht="21" customHeight="1" x14ac:dyDescent="0.2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row>
    <row r="110" spans="1:25" ht="21" customHeight="1" x14ac:dyDescent="0.2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row>
    <row r="111" spans="1:25" ht="21" customHeight="1" x14ac:dyDescent="0.2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row>
    <row r="112" spans="1:25" ht="21" customHeight="1" x14ac:dyDescent="0.2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row>
    <row r="113" spans="1:25" ht="21" customHeight="1" x14ac:dyDescent="0.2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row>
    <row r="114" spans="1:25" ht="21" customHeight="1" x14ac:dyDescent="0.25">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row>
    <row r="115" spans="1:25" ht="21" customHeight="1" x14ac:dyDescent="0.2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row>
    <row r="116" spans="1:25" ht="21" customHeight="1" x14ac:dyDescent="0.2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row>
    <row r="117" spans="1:25" ht="21" customHeight="1" x14ac:dyDescent="0.2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row>
    <row r="118" spans="1:25" ht="21" customHeight="1" x14ac:dyDescent="0.2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row>
    <row r="119" spans="1:25" ht="21" customHeight="1" x14ac:dyDescent="0.2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row>
    <row r="120" spans="1:25" ht="21" customHeight="1" x14ac:dyDescent="0.2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row>
    <row r="121" spans="1:25" ht="21" customHeight="1" x14ac:dyDescent="0.2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row>
    <row r="122" spans="1:25" ht="21" customHeight="1" x14ac:dyDescent="0.2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row>
    <row r="123" spans="1:25" ht="21" customHeight="1" x14ac:dyDescent="0.2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row>
    <row r="124" spans="1:25" ht="21" customHeight="1" x14ac:dyDescent="0.2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row>
    <row r="125" spans="1:25" ht="21" customHeight="1" x14ac:dyDescent="0.2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row>
    <row r="126" spans="1:25" ht="21" customHeight="1" x14ac:dyDescent="0.2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row>
    <row r="127" spans="1:25" ht="21" customHeight="1" x14ac:dyDescent="0.2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row>
    <row r="128" spans="1:25" ht="21" customHeight="1" x14ac:dyDescent="0.2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row>
    <row r="129" spans="1:25" ht="21" customHeight="1" x14ac:dyDescent="0.2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row>
    <row r="130" spans="1:25" ht="21" customHeight="1" x14ac:dyDescent="0.2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row>
    <row r="131" spans="1:25" ht="21" customHeight="1" x14ac:dyDescent="0.2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row>
    <row r="132" spans="1:25" ht="21" customHeight="1" x14ac:dyDescent="0.2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row>
    <row r="133" spans="1:25" ht="21" customHeight="1" x14ac:dyDescent="0.2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row>
    <row r="134" spans="1:25" ht="21" customHeight="1" x14ac:dyDescent="0.2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row>
    <row r="135" spans="1:25" ht="21" customHeight="1" x14ac:dyDescent="0.2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row>
    <row r="136" spans="1:25" ht="21" customHeight="1" x14ac:dyDescent="0.2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row>
    <row r="137" spans="1:25" ht="21" customHeight="1" x14ac:dyDescent="0.2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row>
    <row r="138" spans="1:25" ht="21" customHeight="1" x14ac:dyDescent="0.2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row>
    <row r="139" spans="1:25" ht="21" customHeight="1" x14ac:dyDescent="0.2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row>
    <row r="140" spans="1:25" ht="21" customHeight="1" x14ac:dyDescent="0.2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row>
    <row r="141" spans="1:25" ht="21" customHeight="1" x14ac:dyDescent="0.2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row>
    <row r="142" spans="1:25" ht="21" customHeight="1" x14ac:dyDescent="0.2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row>
    <row r="143" spans="1:25" ht="21" customHeight="1" x14ac:dyDescent="0.2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row>
    <row r="144" spans="1:25" ht="21" customHeight="1" x14ac:dyDescent="0.2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row>
    <row r="145" spans="1:25" ht="21" customHeight="1" x14ac:dyDescent="0.2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row>
    <row r="146" spans="1:25" ht="21" customHeight="1" x14ac:dyDescent="0.2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row>
    <row r="147" spans="1:25" ht="21" customHeight="1" x14ac:dyDescent="0.2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row>
    <row r="148" spans="1:25" ht="21" customHeight="1" x14ac:dyDescent="0.25">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row>
    <row r="149" spans="1:25" ht="21" customHeight="1" x14ac:dyDescent="0.2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row>
    <row r="150" spans="1:25" ht="21" customHeight="1" x14ac:dyDescent="0.2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row>
    <row r="151" spans="1:25" ht="21" customHeight="1" x14ac:dyDescent="0.2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row>
    <row r="152" spans="1:25" ht="21" customHeight="1" x14ac:dyDescent="0.2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row>
    <row r="153" spans="1:25" ht="21" customHeight="1" x14ac:dyDescent="0.2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row>
    <row r="154" spans="1:25" ht="21" customHeight="1" x14ac:dyDescent="0.2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row>
    <row r="155" spans="1:25" ht="21" customHeight="1" x14ac:dyDescent="0.2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row>
    <row r="156" spans="1:25" ht="21" customHeight="1" x14ac:dyDescent="0.25">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row>
    <row r="157" spans="1:25" ht="21" customHeight="1" x14ac:dyDescent="0.2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row>
    <row r="158" spans="1:25" ht="21" customHeight="1" x14ac:dyDescent="0.2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row>
    <row r="159" spans="1:25" ht="21" customHeight="1" x14ac:dyDescent="0.2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row>
    <row r="160" spans="1:25" ht="21" customHeight="1" x14ac:dyDescent="0.2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row>
    <row r="161" spans="1:25" ht="21" customHeight="1" x14ac:dyDescent="0.2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row>
    <row r="162" spans="1:25" ht="21" customHeight="1" x14ac:dyDescent="0.2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row>
    <row r="163" spans="1:25" ht="21" customHeight="1" x14ac:dyDescent="0.2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row>
    <row r="164" spans="1:25" ht="21" customHeight="1" x14ac:dyDescent="0.2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row>
    <row r="165" spans="1:25" ht="21" customHeight="1" x14ac:dyDescent="0.2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row>
    <row r="166" spans="1:25" ht="21" customHeight="1" x14ac:dyDescent="0.2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row>
    <row r="167" spans="1:25" ht="21" customHeight="1" x14ac:dyDescent="0.2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row>
    <row r="168" spans="1:25" ht="21" customHeight="1" x14ac:dyDescent="0.2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row>
    <row r="169" spans="1:25" ht="21" customHeight="1" x14ac:dyDescent="0.25">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row>
    <row r="170" spans="1:25" ht="21" customHeight="1" x14ac:dyDescent="0.25">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row>
    <row r="171" spans="1:25" ht="21" customHeight="1" x14ac:dyDescent="0.25">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row>
    <row r="172" spans="1:25" ht="21" customHeight="1" x14ac:dyDescent="0.25">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row>
    <row r="173" spans="1:25" ht="21" customHeight="1" x14ac:dyDescent="0.25">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row>
    <row r="174" spans="1:25" ht="21" customHeight="1" x14ac:dyDescent="0.25">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row>
    <row r="175" spans="1:25" ht="21" customHeight="1" x14ac:dyDescent="0.2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row>
    <row r="176" spans="1:25" ht="21" customHeight="1" x14ac:dyDescent="0.25">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row>
    <row r="177" spans="1:25" ht="21" customHeight="1" x14ac:dyDescent="0.25">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row>
    <row r="178" spans="1:25" ht="21" customHeight="1" x14ac:dyDescent="0.2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row>
    <row r="179" spans="1:25" ht="21" customHeight="1" x14ac:dyDescent="0.25">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row>
    <row r="180" spans="1:25" ht="21" customHeight="1" x14ac:dyDescent="0.25">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row>
    <row r="181" spans="1:25" ht="21" customHeight="1" x14ac:dyDescent="0.25">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row>
    <row r="182" spans="1:25" ht="21" customHeight="1" x14ac:dyDescent="0.25">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row>
    <row r="183" spans="1:25" ht="21" customHeight="1" x14ac:dyDescent="0.25">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row>
    <row r="184" spans="1:25" ht="21" customHeight="1" x14ac:dyDescent="0.25">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row>
    <row r="185" spans="1:25" ht="21" customHeight="1" x14ac:dyDescent="0.25">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row>
    <row r="186" spans="1:25" ht="21" customHeight="1" x14ac:dyDescent="0.25">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row>
    <row r="187" spans="1:25" ht="21" customHeight="1" x14ac:dyDescent="0.25">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row>
    <row r="188" spans="1:25" ht="21" customHeight="1" x14ac:dyDescent="0.25">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row>
    <row r="189" spans="1:25" ht="21" customHeight="1" x14ac:dyDescent="0.2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row>
    <row r="190" spans="1:25" ht="21" customHeight="1" x14ac:dyDescent="0.2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row>
    <row r="191" spans="1:25" ht="21" customHeight="1" x14ac:dyDescent="0.25">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row>
    <row r="192" spans="1:25" ht="21" customHeight="1" x14ac:dyDescent="0.25">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row>
    <row r="193" spans="1:25" ht="21" customHeight="1" x14ac:dyDescent="0.25">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row>
    <row r="194" spans="1:25" ht="21" customHeight="1" x14ac:dyDescent="0.25">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row>
    <row r="195" spans="1:25" ht="21" customHeight="1" x14ac:dyDescent="0.25">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row>
    <row r="196" spans="1:25" ht="21" customHeight="1" x14ac:dyDescent="0.25">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row>
    <row r="197" spans="1:25" ht="21" customHeight="1" x14ac:dyDescent="0.25">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row>
    <row r="198" spans="1:25" ht="21" customHeight="1" x14ac:dyDescent="0.25">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row>
    <row r="199" spans="1:25" ht="21" customHeight="1" x14ac:dyDescent="0.2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row>
    <row r="200" spans="1:25" ht="21" customHeight="1" x14ac:dyDescent="0.2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row>
    <row r="201" spans="1:25" ht="21" customHeight="1" x14ac:dyDescent="0.25">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row>
    <row r="202" spans="1:25" ht="21" customHeight="1" x14ac:dyDescent="0.2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row>
    <row r="203" spans="1:25" ht="21" customHeight="1" x14ac:dyDescent="0.25">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row>
    <row r="204" spans="1:25" ht="21" customHeight="1" x14ac:dyDescent="0.25">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row>
    <row r="205" spans="1:25" ht="21" customHeight="1" x14ac:dyDescent="0.25">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row>
    <row r="206" spans="1:25" ht="21" customHeight="1" x14ac:dyDescent="0.25">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row>
    <row r="207" spans="1:25" ht="21" customHeight="1" x14ac:dyDescent="0.25">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row>
    <row r="208" spans="1:25" ht="21" customHeight="1" x14ac:dyDescent="0.25">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row>
    <row r="209" spans="1:25" ht="21" customHeight="1" x14ac:dyDescent="0.25">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row>
    <row r="210" spans="1:25" ht="21" customHeight="1" x14ac:dyDescent="0.2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row>
    <row r="211" spans="1:25" ht="21" customHeight="1" x14ac:dyDescent="0.25">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row>
    <row r="212" spans="1:25" ht="21" customHeight="1" x14ac:dyDescent="0.25">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row>
    <row r="213" spans="1:25" ht="21" customHeight="1" x14ac:dyDescent="0.25">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row>
    <row r="214" spans="1:25" ht="21" customHeight="1" x14ac:dyDescent="0.25">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row>
    <row r="215" spans="1:25" ht="21" customHeight="1" x14ac:dyDescent="0.2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row>
    <row r="216" spans="1:25" ht="21" customHeight="1" x14ac:dyDescent="0.25">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row>
    <row r="217" spans="1:25" ht="21" customHeight="1" x14ac:dyDescent="0.25">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row>
    <row r="218" spans="1:25" ht="21" customHeight="1" x14ac:dyDescent="0.2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row>
    <row r="219" spans="1:25" ht="21" customHeight="1" x14ac:dyDescent="0.25">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row>
    <row r="220" spans="1:25" ht="21" customHeight="1" x14ac:dyDescent="0.25">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row>
    <row r="221" spans="1:25" ht="15.75" customHeight="1" x14ac:dyDescent="0.2"/>
    <row r="222" spans="1:25" ht="15.75" customHeight="1" x14ac:dyDescent="0.2"/>
    <row r="223" spans="1:25" ht="15.75" customHeight="1" x14ac:dyDescent="0.2"/>
    <row r="224" spans="1:25"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6:C6"/>
    <mergeCell ref="A7:F7"/>
    <mergeCell ref="A8:F8"/>
    <mergeCell ref="A1:B1"/>
    <mergeCell ref="C1:F1"/>
    <mergeCell ref="A2:F2"/>
    <mergeCell ref="A3:F3"/>
    <mergeCell ref="A4:D4"/>
    <mergeCell ref="E4:F4"/>
    <mergeCell ref="A5:C5"/>
  </mergeCells>
  <pageMargins left="0.5" right="0.2" top="0.5" bottom="0.5" header="0" footer="0"/>
  <pageSetup orientation="landscape"/>
  <headerFooter>
    <oddHeader>&amp;LAKIS AIMS 2019&amp;CAIHEC AIMS AY 2018-19</oddHeader>
    <oddFooter>&amp;LAmerican Indian Higher Education Consortium</oddFooter>
  </headerFooter>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heetViews>
  <sheetFormatPr defaultColWidth="12.625" defaultRowHeight="15" customHeight="1" x14ac:dyDescent="0.2"/>
  <cols>
    <col min="1" max="1" width="55.625" customWidth="1"/>
    <col min="2" max="2" width="15.375" customWidth="1"/>
    <col min="3" max="3" width="7.5" customWidth="1"/>
    <col min="4" max="4" width="7" customWidth="1"/>
    <col min="5" max="5" width="7.75" customWidth="1"/>
    <col min="6" max="6" width="24.75" customWidth="1"/>
    <col min="7" max="7" width="14.25" customWidth="1"/>
    <col min="8" max="8" width="27.625" customWidth="1"/>
    <col min="9" max="9" width="3.125" customWidth="1"/>
    <col min="10" max="26" width="8" customWidth="1"/>
  </cols>
  <sheetData>
    <row r="1" spans="1:26" ht="14.25" customHeight="1" x14ac:dyDescent="0.25">
      <c r="A1" s="269" t="s">
        <v>6</v>
      </c>
      <c r="B1" s="892" t="str">
        <f>'1.1 Institutional Profile'!B1</f>
        <v>Little Big Horn College</v>
      </c>
      <c r="C1" s="837"/>
      <c r="D1" s="837"/>
      <c r="E1" s="837"/>
      <c r="F1" s="837"/>
      <c r="G1" s="837"/>
      <c r="H1" s="838"/>
      <c r="I1" s="270"/>
      <c r="J1" s="5"/>
      <c r="K1" s="5"/>
      <c r="L1" s="5"/>
      <c r="M1" s="5"/>
      <c r="N1" s="5"/>
      <c r="O1" s="247"/>
      <c r="P1" s="4"/>
      <c r="Q1" s="4"/>
      <c r="R1" s="4"/>
      <c r="S1" s="4"/>
      <c r="T1" s="4"/>
      <c r="U1" s="4"/>
      <c r="V1" s="4"/>
      <c r="W1" s="4"/>
      <c r="X1" s="4"/>
      <c r="Y1" s="4"/>
      <c r="Z1" s="4"/>
    </row>
    <row r="2" spans="1:26" ht="18.75" customHeight="1" x14ac:dyDescent="0.25">
      <c r="A2" s="137" t="s">
        <v>69</v>
      </c>
      <c r="B2" s="33"/>
      <c r="C2" s="33"/>
      <c r="D2" s="33"/>
      <c r="E2" s="33"/>
      <c r="F2" s="33"/>
      <c r="G2" s="33"/>
      <c r="H2" s="138"/>
      <c r="I2" s="271"/>
      <c r="J2" s="4"/>
      <c r="K2" s="4"/>
      <c r="L2" s="4"/>
      <c r="M2" s="4"/>
      <c r="N2" s="271"/>
      <c r="O2" s="252"/>
      <c r="P2" s="252"/>
      <c r="Q2" s="252"/>
      <c r="R2" s="252"/>
      <c r="S2" s="252"/>
      <c r="T2" s="252"/>
      <c r="U2" s="252"/>
      <c r="V2" s="252"/>
      <c r="W2" s="252"/>
      <c r="X2" s="252"/>
      <c r="Y2" s="252"/>
      <c r="Z2" s="252"/>
    </row>
    <row r="3" spans="1:26" ht="18.75" customHeight="1" x14ac:dyDescent="0.25">
      <c r="A3" s="139" t="s">
        <v>357</v>
      </c>
      <c r="B3" s="140"/>
      <c r="C3" s="140"/>
      <c r="D3" s="140"/>
      <c r="E3" s="140"/>
      <c r="F3" s="140"/>
      <c r="G3" s="140"/>
      <c r="H3" s="141"/>
      <c r="I3" s="271"/>
      <c r="J3" s="4"/>
      <c r="K3" s="4"/>
      <c r="L3" s="4"/>
      <c r="M3" s="4"/>
      <c r="N3" s="271"/>
      <c r="O3" s="252"/>
      <c r="P3" s="252"/>
      <c r="Q3" s="252"/>
      <c r="R3" s="252"/>
      <c r="S3" s="252"/>
      <c r="T3" s="252"/>
      <c r="U3" s="252"/>
      <c r="V3" s="252"/>
      <c r="W3" s="252"/>
      <c r="X3" s="252"/>
      <c r="Y3" s="252"/>
      <c r="Z3" s="252"/>
    </row>
    <row r="4" spans="1:26" ht="14.25" customHeight="1" x14ac:dyDescent="0.25">
      <c r="A4" s="985" t="s">
        <v>358</v>
      </c>
      <c r="B4" s="851"/>
      <c r="C4" s="987" t="s">
        <v>29</v>
      </c>
      <c r="D4" s="832"/>
      <c r="E4" s="851"/>
      <c r="F4" s="272"/>
      <c r="G4" s="273"/>
      <c r="H4" s="274"/>
      <c r="I4" s="271"/>
      <c r="J4" s="4"/>
      <c r="K4" s="4"/>
      <c r="L4" s="4"/>
      <c r="M4" s="4"/>
      <c r="N4" s="271"/>
      <c r="O4" s="252"/>
      <c r="P4" s="252"/>
      <c r="Q4" s="252"/>
      <c r="R4" s="252"/>
      <c r="S4" s="252"/>
      <c r="T4" s="252"/>
      <c r="U4" s="252"/>
      <c r="V4" s="252"/>
      <c r="W4" s="252"/>
      <c r="X4" s="252"/>
      <c r="Y4" s="252"/>
      <c r="Z4" s="252"/>
    </row>
    <row r="5" spans="1:26" ht="14.25" customHeight="1" x14ac:dyDescent="0.25">
      <c r="A5" s="275" t="s">
        <v>359</v>
      </c>
      <c r="B5" s="276">
        <v>15</v>
      </c>
      <c r="C5" s="211" t="s">
        <v>360</v>
      </c>
      <c r="D5" s="988" t="s">
        <v>361</v>
      </c>
      <c r="E5" s="851"/>
      <c r="F5" s="275" t="s">
        <v>362</v>
      </c>
      <c r="G5" s="989" t="s">
        <v>363</v>
      </c>
      <c r="H5" s="851"/>
      <c r="I5" s="271"/>
      <c r="J5" s="4"/>
      <c r="K5" s="4"/>
      <c r="L5" s="4"/>
      <c r="M5" s="4"/>
      <c r="N5" s="271"/>
      <c r="O5" s="252"/>
      <c r="P5" s="252"/>
      <c r="Q5" s="252"/>
      <c r="R5" s="252"/>
      <c r="S5" s="252"/>
      <c r="T5" s="252"/>
      <c r="U5" s="252"/>
      <c r="V5" s="252"/>
      <c r="W5" s="252"/>
      <c r="X5" s="252"/>
      <c r="Y5" s="252"/>
      <c r="Z5" s="252"/>
    </row>
    <row r="6" spans="1:26" ht="14.25" customHeight="1" x14ac:dyDescent="0.25">
      <c r="A6" s="275" t="s">
        <v>364</v>
      </c>
      <c r="B6" s="987" t="s">
        <v>365</v>
      </c>
      <c r="C6" s="832"/>
      <c r="D6" s="832"/>
      <c r="E6" s="851"/>
      <c r="F6" s="277" t="s">
        <v>366</v>
      </c>
      <c r="G6" s="990" t="s">
        <v>120</v>
      </c>
      <c r="H6" s="851"/>
      <c r="I6" s="271"/>
      <c r="J6" s="4"/>
      <c r="K6" s="4"/>
      <c r="L6" s="4"/>
      <c r="M6" s="4"/>
      <c r="N6" s="271"/>
      <c r="O6" s="252"/>
      <c r="P6" s="252"/>
      <c r="Q6" s="252"/>
      <c r="R6" s="252"/>
      <c r="S6" s="252"/>
      <c r="T6" s="252"/>
      <c r="U6" s="252"/>
      <c r="V6" s="252"/>
      <c r="W6" s="252"/>
      <c r="X6" s="252"/>
      <c r="Y6" s="252"/>
      <c r="Z6" s="252"/>
    </row>
    <row r="7" spans="1:26" ht="14.25" customHeight="1" x14ac:dyDescent="0.25">
      <c r="A7" s="275" t="s">
        <v>367</v>
      </c>
      <c r="B7" s="278" t="s">
        <v>29</v>
      </c>
      <c r="C7" s="991"/>
      <c r="D7" s="840"/>
      <c r="E7" s="840"/>
      <c r="F7" s="840"/>
      <c r="G7" s="840"/>
      <c r="H7" s="992"/>
      <c r="I7" s="271"/>
      <c r="J7" s="4"/>
      <c r="K7" s="4"/>
      <c r="L7" s="4"/>
      <c r="M7" s="4"/>
      <c r="N7" s="271"/>
      <c r="O7" s="252"/>
      <c r="P7" s="252"/>
      <c r="Q7" s="252"/>
      <c r="R7" s="252"/>
      <c r="S7" s="252"/>
      <c r="T7" s="252"/>
      <c r="U7" s="252"/>
      <c r="V7" s="252"/>
      <c r="W7" s="252"/>
      <c r="X7" s="252"/>
      <c r="Y7" s="252"/>
      <c r="Z7" s="252"/>
    </row>
    <row r="8" spans="1:26" ht="14.25" customHeight="1" x14ac:dyDescent="0.25">
      <c r="A8" s="275" t="s">
        <v>368</v>
      </c>
      <c r="B8" s="279"/>
      <c r="C8" s="787"/>
      <c r="D8" s="788"/>
      <c r="E8" s="788"/>
      <c r="F8" s="788"/>
      <c r="G8" s="788"/>
      <c r="H8" s="808"/>
      <c r="I8" s="271"/>
      <c r="J8" s="4"/>
      <c r="K8" s="4"/>
      <c r="L8" s="4"/>
      <c r="M8" s="4"/>
      <c r="N8" s="271"/>
      <c r="O8" s="252"/>
      <c r="P8" s="252"/>
      <c r="Q8" s="252"/>
      <c r="R8" s="252"/>
      <c r="S8" s="252"/>
      <c r="T8" s="252"/>
      <c r="U8" s="252"/>
      <c r="V8" s="252"/>
      <c r="W8" s="252"/>
      <c r="X8" s="252"/>
      <c r="Y8" s="252"/>
      <c r="Z8" s="252"/>
    </row>
    <row r="9" spans="1:26" ht="15" customHeight="1" x14ac:dyDescent="0.25">
      <c r="A9" s="280" t="s">
        <v>369</v>
      </c>
      <c r="B9" s="281" t="s">
        <v>29</v>
      </c>
      <c r="C9" s="787"/>
      <c r="D9" s="788"/>
      <c r="E9" s="788"/>
      <c r="F9" s="788"/>
      <c r="G9" s="788"/>
      <c r="H9" s="808"/>
      <c r="I9" s="271"/>
      <c r="J9" s="4"/>
      <c r="K9" s="4"/>
      <c r="L9" s="4"/>
      <c r="M9" s="4"/>
      <c r="N9" s="271"/>
      <c r="O9" s="252"/>
      <c r="P9" s="252"/>
      <c r="Q9" s="252"/>
      <c r="R9" s="252"/>
      <c r="S9" s="252"/>
      <c r="T9" s="252"/>
      <c r="U9" s="252"/>
      <c r="V9" s="252"/>
      <c r="W9" s="252"/>
      <c r="X9" s="252"/>
      <c r="Y9" s="252"/>
      <c r="Z9" s="252"/>
    </row>
    <row r="10" spans="1:26" ht="14.25" customHeight="1" x14ac:dyDescent="0.25">
      <c r="A10" s="280" t="s">
        <v>370</v>
      </c>
      <c r="B10" s="281" t="s">
        <v>371</v>
      </c>
      <c r="C10" s="787"/>
      <c r="D10" s="788"/>
      <c r="E10" s="788"/>
      <c r="F10" s="788"/>
      <c r="G10" s="788"/>
      <c r="H10" s="808"/>
      <c r="I10" s="271"/>
      <c r="J10" s="4"/>
      <c r="K10" s="4"/>
      <c r="L10" s="4"/>
      <c r="M10" s="4"/>
      <c r="N10" s="271"/>
      <c r="O10" s="252"/>
      <c r="P10" s="252"/>
      <c r="Q10" s="252"/>
      <c r="R10" s="252"/>
      <c r="S10" s="252"/>
      <c r="T10" s="252"/>
      <c r="U10" s="252"/>
      <c r="V10" s="252"/>
      <c r="W10" s="252"/>
      <c r="X10" s="252"/>
      <c r="Y10" s="252"/>
      <c r="Z10" s="252"/>
    </row>
    <row r="11" spans="1:26" ht="14.25" customHeight="1" x14ac:dyDescent="0.25">
      <c r="A11" s="280" t="s">
        <v>372</v>
      </c>
      <c r="B11" s="281" t="s">
        <v>371</v>
      </c>
      <c r="C11" s="790"/>
      <c r="D11" s="791"/>
      <c r="E11" s="791"/>
      <c r="F11" s="791"/>
      <c r="G11" s="791"/>
      <c r="H11" s="993"/>
      <c r="I11" s="271"/>
      <c r="J11" s="4"/>
      <c r="K11" s="4"/>
      <c r="L11" s="4"/>
      <c r="M11" s="4"/>
      <c r="N11" s="271"/>
      <c r="O11" s="252"/>
      <c r="P11" s="252"/>
      <c r="Q11" s="252"/>
      <c r="R11" s="252"/>
      <c r="S11" s="252"/>
      <c r="T11" s="252"/>
      <c r="U11" s="252"/>
      <c r="V11" s="252"/>
      <c r="W11" s="252"/>
      <c r="X11" s="252"/>
      <c r="Y11" s="252"/>
      <c r="Z11" s="252"/>
    </row>
    <row r="12" spans="1:26" ht="17.25" customHeight="1" x14ac:dyDescent="0.25">
      <c r="A12" s="282" t="s">
        <v>373</v>
      </c>
      <c r="B12" s="140"/>
      <c r="C12" s="33"/>
      <c r="D12" s="33"/>
      <c r="E12" s="33"/>
      <c r="F12" s="33"/>
      <c r="G12" s="33"/>
      <c r="H12" s="283"/>
      <c r="I12" s="271"/>
      <c r="J12" s="4"/>
      <c r="K12" s="4"/>
      <c r="L12" s="4"/>
      <c r="M12" s="4"/>
      <c r="N12" s="271"/>
      <c r="O12" s="252"/>
      <c r="P12" s="252"/>
      <c r="Q12" s="252"/>
      <c r="R12" s="252"/>
      <c r="S12" s="252"/>
      <c r="T12" s="252"/>
      <c r="U12" s="252"/>
      <c r="V12" s="252"/>
      <c r="W12" s="252"/>
      <c r="X12" s="252"/>
      <c r="Y12" s="252"/>
      <c r="Z12" s="252"/>
    </row>
    <row r="13" spans="1:26" ht="14.25" customHeight="1" x14ac:dyDescent="0.25">
      <c r="A13" s="986" t="s">
        <v>374</v>
      </c>
      <c r="B13" s="851"/>
      <c r="C13" s="284"/>
      <c r="D13" s="982"/>
      <c r="E13" s="783"/>
      <c r="F13" s="285"/>
      <c r="G13" s="983"/>
      <c r="H13" s="984"/>
      <c r="I13" s="271"/>
      <c r="J13" s="4"/>
      <c r="K13" s="4"/>
      <c r="L13" s="4"/>
      <c r="M13" s="4"/>
      <c r="N13" s="271"/>
      <c r="O13" s="252"/>
      <c r="P13" s="252"/>
      <c r="Q13" s="252"/>
      <c r="R13" s="252"/>
      <c r="S13" s="252"/>
      <c r="T13" s="252"/>
      <c r="U13" s="252"/>
      <c r="V13" s="252"/>
      <c r="W13" s="252"/>
      <c r="X13" s="252"/>
      <c r="Y13" s="252"/>
      <c r="Z13" s="252"/>
    </row>
    <row r="14" spans="1:26" ht="14.25" customHeight="1" x14ac:dyDescent="0.25">
      <c r="A14" s="286" t="s">
        <v>375</v>
      </c>
      <c r="B14" s="287" t="s">
        <v>29</v>
      </c>
      <c r="C14" s="288"/>
      <c r="D14" s="982"/>
      <c r="E14" s="783"/>
      <c r="F14" s="285"/>
      <c r="G14" s="983"/>
      <c r="H14" s="984"/>
      <c r="I14" s="271"/>
      <c r="J14" s="4"/>
      <c r="K14" s="4"/>
      <c r="L14" s="4"/>
      <c r="M14" s="4"/>
      <c r="N14" s="271"/>
      <c r="O14" s="252"/>
      <c r="P14" s="252"/>
      <c r="Q14" s="252"/>
      <c r="R14" s="252"/>
      <c r="S14" s="252"/>
      <c r="T14" s="252"/>
      <c r="U14" s="252"/>
      <c r="V14" s="252"/>
      <c r="W14" s="252"/>
      <c r="X14" s="252"/>
      <c r="Y14" s="252"/>
      <c r="Z14" s="252"/>
    </row>
    <row r="15" spans="1:26" ht="14.25" customHeight="1" x14ac:dyDescent="0.25">
      <c r="A15" s="286" t="s">
        <v>376</v>
      </c>
      <c r="B15" s="287" t="s">
        <v>29</v>
      </c>
      <c r="C15" s="288"/>
      <c r="D15" s="982"/>
      <c r="E15" s="783"/>
      <c r="F15" s="285"/>
      <c r="G15" s="983"/>
      <c r="H15" s="984"/>
      <c r="I15" s="271"/>
      <c r="J15" s="4"/>
      <c r="K15" s="4"/>
      <c r="L15" s="4"/>
      <c r="M15" s="4"/>
      <c r="N15" s="271"/>
      <c r="O15" s="252"/>
      <c r="P15" s="252"/>
      <c r="Q15" s="252"/>
      <c r="R15" s="252"/>
      <c r="S15" s="252"/>
      <c r="T15" s="252"/>
      <c r="U15" s="252"/>
      <c r="V15" s="252"/>
      <c r="W15" s="252"/>
      <c r="X15" s="252"/>
      <c r="Y15" s="252"/>
      <c r="Z15" s="252"/>
    </row>
    <row r="16" spans="1:26" ht="14.25" customHeight="1" x14ac:dyDescent="0.25">
      <c r="A16" s="286" t="s">
        <v>377</v>
      </c>
      <c r="B16" s="287" t="s">
        <v>371</v>
      </c>
      <c r="C16" s="288"/>
      <c r="D16" s="982"/>
      <c r="E16" s="783"/>
      <c r="F16" s="285"/>
      <c r="G16" s="983"/>
      <c r="H16" s="984"/>
      <c r="I16" s="271"/>
      <c r="J16" s="4"/>
      <c r="K16" s="4"/>
      <c r="L16" s="4"/>
      <c r="M16" s="4"/>
      <c r="N16" s="271"/>
      <c r="O16" s="252"/>
      <c r="P16" s="252"/>
      <c r="Q16" s="252"/>
      <c r="R16" s="252"/>
      <c r="S16" s="252"/>
      <c r="T16" s="252"/>
      <c r="U16" s="252"/>
      <c r="V16" s="252"/>
      <c r="W16" s="252"/>
      <c r="X16" s="252"/>
      <c r="Y16" s="252"/>
      <c r="Z16" s="252"/>
    </row>
    <row r="17" spans="1:26" ht="14.25" customHeight="1" x14ac:dyDescent="0.25">
      <c r="A17" s="286" t="s">
        <v>378</v>
      </c>
      <c r="B17" s="287" t="s">
        <v>371</v>
      </c>
      <c r="C17" s="288"/>
      <c r="D17" s="982"/>
      <c r="E17" s="783"/>
      <c r="F17" s="285"/>
      <c r="G17" s="983"/>
      <c r="H17" s="984"/>
      <c r="I17" s="271"/>
      <c r="J17" s="4"/>
      <c r="K17" s="4"/>
      <c r="L17" s="4"/>
      <c r="M17" s="4"/>
      <c r="N17" s="271"/>
      <c r="O17" s="252"/>
      <c r="P17" s="252"/>
      <c r="Q17" s="252"/>
      <c r="R17" s="252"/>
      <c r="S17" s="252"/>
      <c r="T17" s="252"/>
      <c r="U17" s="252"/>
      <c r="V17" s="252"/>
      <c r="W17" s="252"/>
      <c r="X17" s="252"/>
      <c r="Y17" s="252"/>
      <c r="Z17" s="252"/>
    </row>
    <row r="18" spans="1:26" ht="14.25" customHeight="1" x14ac:dyDescent="0.25">
      <c r="A18" s="286" t="s">
        <v>379</v>
      </c>
      <c r="B18" s="287" t="s">
        <v>371</v>
      </c>
      <c r="C18" s="288"/>
      <c r="D18" s="982"/>
      <c r="E18" s="783"/>
      <c r="F18" s="285"/>
      <c r="G18" s="983"/>
      <c r="H18" s="984"/>
      <c r="I18" s="271"/>
      <c r="J18" s="4"/>
      <c r="K18" s="4"/>
      <c r="L18" s="4"/>
      <c r="M18" s="4"/>
      <c r="N18" s="271"/>
      <c r="O18" s="252"/>
      <c r="P18" s="252"/>
      <c r="Q18" s="252"/>
      <c r="R18" s="252"/>
      <c r="S18" s="252"/>
      <c r="T18" s="252"/>
      <c r="U18" s="252"/>
      <c r="V18" s="252"/>
      <c r="W18" s="252"/>
      <c r="X18" s="252"/>
      <c r="Y18" s="252"/>
      <c r="Z18" s="252"/>
    </row>
    <row r="19" spans="1:26" ht="14.25" customHeight="1" x14ac:dyDescent="0.25">
      <c r="A19" s="286" t="s">
        <v>380</v>
      </c>
      <c r="B19" s="287" t="s">
        <v>371</v>
      </c>
      <c r="C19" s="288"/>
      <c r="D19" s="289"/>
      <c r="E19" s="289"/>
      <c r="F19" s="285"/>
      <c r="G19" s="290"/>
      <c r="H19" s="291"/>
      <c r="I19" s="271"/>
      <c r="J19" s="4"/>
      <c r="K19" s="4"/>
      <c r="L19" s="4"/>
      <c r="M19" s="4"/>
      <c r="N19" s="271"/>
      <c r="O19" s="252"/>
      <c r="P19" s="252"/>
      <c r="Q19" s="252"/>
      <c r="R19" s="252"/>
      <c r="S19" s="252"/>
      <c r="T19" s="252"/>
      <c r="U19" s="252"/>
      <c r="V19" s="252"/>
      <c r="W19" s="252"/>
      <c r="X19" s="252"/>
      <c r="Y19" s="252"/>
      <c r="Z19" s="252"/>
    </row>
    <row r="20" spans="1:26" ht="14.25" customHeight="1" x14ac:dyDescent="0.25">
      <c r="A20" s="286" t="s">
        <v>381</v>
      </c>
      <c r="B20" s="287" t="s">
        <v>371</v>
      </c>
      <c r="C20" s="288"/>
      <c r="D20" s="289"/>
      <c r="E20" s="289"/>
      <c r="F20" s="285"/>
      <c r="G20" s="290"/>
      <c r="H20" s="291"/>
      <c r="I20" s="271"/>
      <c r="J20" s="4"/>
      <c r="K20" s="4"/>
      <c r="L20" s="4"/>
      <c r="M20" s="4"/>
      <c r="N20" s="271"/>
      <c r="O20" s="252"/>
      <c r="P20" s="252"/>
      <c r="Q20" s="252"/>
      <c r="R20" s="252"/>
      <c r="S20" s="252"/>
      <c r="T20" s="252"/>
      <c r="U20" s="252"/>
      <c r="V20" s="252"/>
      <c r="W20" s="252"/>
      <c r="X20" s="252"/>
      <c r="Y20" s="252"/>
      <c r="Z20" s="252"/>
    </row>
    <row r="21" spans="1:26" ht="14.25" customHeight="1" x14ac:dyDescent="0.25">
      <c r="A21" s="286" t="s">
        <v>382</v>
      </c>
      <c r="B21" s="287" t="s">
        <v>29</v>
      </c>
      <c r="C21" s="288"/>
      <c r="D21" s="289"/>
      <c r="E21" s="289"/>
      <c r="F21" s="285"/>
      <c r="G21" s="290"/>
      <c r="H21" s="291"/>
      <c r="I21" s="271"/>
      <c r="J21" s="4"/>
      <c r="K21" s="4"/>
      <c r="L21" s="4"/>
      <c r="M21" s="4"/>
      <c r="N21" s="271"/>
      <c r="O21" s="252"/>
      <c r="P21" s="252"/>
      <c r="Q21" s="252"/>
      <c r="R21" s="252"/>
      <c r="S21" s="252"/>
      <c r="T21" s="252"/>
      <c r="U21" s="252"/>
      <c r="V21" s="252"/>
      <c r="W21" s="252"/>
      <c r="X21" s="252"/>
      <c r="Y21" s="252"/>
      <c r="Z21" s="252"/>
    </row>
    <row r="22" spans="1:26" ht="14.25" customHeight="1" x14ac:dyDescent="0.25">
      <c r="A22" s="286" t="s">
        <v>383</v>
      </c>
      <c r="B22" s="287" t="s">
        <v>29</v>
      </c>
      <c r="C22" s="288"/>
      <c r="D22" s="289"/>
      <c r="E22" s="289"/>
      <c r="F22" s="285"/>
      <c r="G22" s="290"/>
      <c r="H22" s="291"/>
      <c r="I22" s="271"/>
      <c r="J22" s="4"/>
      <c r="K22" s="4"/>
      <c r="L22" s="4"/>
      <c r="M22" s="4"/>
      <c r="N22" s="271"/>
      <c r="O22" s="252"/>
      <c r="P22" s="252"/>
      <c r="Q22" s="252"/>
      <c r="R22" s="252"/>
      <c r="S22" s="252"/>
      <c r="T22" s="252"/>
      <c r="U22" s="252"/>
      <c r="V22" s="252"/>
      <c r="W22" s="252"/>
      <c r="X22" s="252"/>
      <c r="Y22" s="252"/>
      <c r="Z22" s="252"/>
    </row>
    <row r="23" spans="1:26" ht="14.25" customHeight="1" x14ac:dyDescent="0.25">
      <c r="A23" s="286" t="s">
        <v>384</v>
      </c>
      <c r="B23" s="287" t="s">
        <v>29</v>
      </c>
      <c r="C23" s="288"/>
      <c r="D23" s="289"/>
      <c r="E23" s="289"/>
      <c r="F23" s="285"/>
      <c r="G23" s="290"/>
      <c r="H23" s="291"/>
      <c r="I23" s="271"/>
      <c r="J23" s="4"/>
      <c r="K23" s="4"/>
      <c r="L23" s="4"/>
      <c r="M23" s="4"/>
      <c r="N23" s="271"/>
      <c r="O23" s="252"/>
      <c r="P23" s="252"/>
      <c r="Q23" s="252"/>
      <c r="R23" s="252"/>
      <c r="S23" s="252"/>
      <c r="T23" s="252"/>
      <c r="U23" s="252"/>
      <c r="V23" s="252"/>
      <c r="W23" s="252"/>
      <c r="X23" s="252"/>
      <c r="Y23" s="252"/>
      <c r="Z23" s="252"/>
    </row>
    <row r="24" spans="1:26" ht="14.25" customHeight="1" x14ac:dyDescent="0.25">
      <c r="A24" s="286" t="s">
        <v>385</v>
      </c>
      <c r="B24" s="287" t="s">
        <v>29</v>
      </c>
      <c r="C24" s="288"/>
      <c r="D24" s="289"/>
      <c r="E24" s="289"/>
      <c r="F24" s="285"/>
      <c r="G24" s="290"/>
      <c r="H24" s="291"/>
      <c r="I24" s="271"/>
      <c r="J24" s="4"/>
      <c r="K24" s="4"/>
      <c r="L24" s="4"/>
      <c r="M24" s="4"/>
      <c r="N24" s="271"/>
      <c r="O24" s="252"/>
      <c r="P24" s="252"/>
      <c r="Q24" s="252"/>
      <c r="R24" s="252"/>
      <c r="S24" s="252"/>
      <c r="T24" s="252"/>
      <c r="U24" s="252"/>
      <c r="V24" s="252"/>
      <c r="W24" s="252"/>
      <c r="X24" s="252"/>
      <c r="Y24" s="252"/>
      <c r="Z24" s="252"/>
    </row>
    <row r="25" spans="1:26" ht="14.25" customHeight="1" x14ac:dyDescent="0.25">
      <c r="A25" s="286" t="s">
        <v>386</v>
      </c>
      <c r="B25" s="287" t="s">
        <v>29</v>
      </c>
      <c r="C25" s="288"/>
      <c r="D25" s="982"/>
      <c r="E25" s="783"/>
      <c r="F25" s="285"/>
      <c r="G25" s="983"/>
      <c r="H25" s="984"/>
      <c r="I25" s="271"/>
      <c r="J25" s="4"/>
      <c r="K25" s="4"/>
      <c r="L25" s="4"/>
      <c r="M25" s="4"/>
      <c r="N25" s="271"/>
      <c r="O25" s="252"/>
      <c r="P25" s="252"/>
      <c r="Q25" s="252"/>
      <c r="R25" s="252"/>
      <c r="S25" s="252"/>
      <c r="T25" s="252"/>
      <c r="U25" s="252"/>
      <c r="V25" s="252"/>
      <c r="W25" s="252"/>
      <c r="X25" s="252"/>
      <c r="Y25" s="252"/>
      <c r="Z25" s="252"/>
    </row>
    <row r="26" spans="1:26" ht="17.25" customHeight="1" x14ac:dyDescent="0.25">
      <c r="A26" s="282" t="s">
        <v>387</v>
      </c>
      <c r="B26" s="140"/>
      <c r="C26" s="140"/>
      <c r="D26" s="140"/>
      <c r="E26" s="140"/>
      <c r="F26" s="140"/>
      <c r="G26" s="140"/>
      <c r="H26" s="141"/>
      <c r="I26" s="271"/>
      <c r="J26" s="4"/>
      <c r="K26" s="4"/>
      <c r="L26" s="4"/>
      <c r="M26" s="4"/>
      <c r="N26" s="271"/>
      <c r="O26" s="252"/>
      <c r="P26" s="252"/>
      <c r="Q26" s="252"/>
      <c r="R26" s="252"/>
      <c r="S26" s="252"/>
      <c r="T26" s="252"/>
      <c r="U26" s="252"/>
      <c r="V26" s="252"/>
      <c r="W26" s="252"/>
      <c r="X26" s="252"/>
      <c r="Y26" s="252"/>
      <c r="Z26" s="252"/>
    </row>
    <row r="27" spans="1:26" ht="27.75" customHeight="1" x14ac:dyDescent="0.25">
      <c r="A27" s="978" t="s">
        <v>388</v>
      </c>
      <c r="B27" s="832"/>
      <c r="C27" s="832"/>
      <c r="D27" s="832"/>
      <c r="E27" s="832"/>
      <c r="F27" s="832"/>
      <c r="G27" s="832"/>
      <c r="H27" s="833"/>
      <c r="I27" s="271"/>
      <c r="J27" s="4"/>
      <c r="K27" s="4"/>
      <c r="L27" s="4"/>
      <c r="M27" s="4"/>
      <c r="N27" s="271"/>
      <c r="O27" s="252"/>
      <c r="P27" s="252"/>
      <c r="Q27" s="252"/>
      <c r="R27" s="252"/>
      <c r="S27" s="252"/>
      <c r="T27" s="252"/>
      <c r="U27" s="252"/>
      <c r="V27" s="252"/>
      <c r="W27" s="252"/>
      <c r="X27" s="252"/>
      <c r="Y27" s="252"/>
      <c r="Z27" s="252"/>
    </row>
    <row r="28" spans="1:26" ht="14.25" customHeight="1" x14ac:dyDescent="0.25">
      <c r="A28" s="292" t="s">
        <v>389</v>
      </c>
      <c r="B28" s="293" t="s">
        <v>390</v>
      </c>
      <c r="C28" s="294" t="s">
        <v>391</v>
      </c>
      <c r="D28" s="295" t="s">
        <v>392</v>
      </c>
      <c r="E28" s="295" t="s">
        <v>393</v>
      </c>
      <c r="F28" s="293" t="s">
        <v>394</v>
      </c>
      <c r="G28" s="293" t="s">
        <v>395</v>
      </c>
      <c r="H28" s="296" t="s">
        <v>396</v>
      </c>
      <c r="I28" s="271"/>
      <c r="J28" s="297" t="s">
        <v>390</v>
      </c>
      <c r="K28" s="298"/>
      <c r="L28" s="271"/>
      <c r="M28" s="271"/>
      <c r="N28" s="271"/>
      <c r="O28" s="252"/>
      <c r="P28" s="252"/>
      <c r="Q28" s="252"/>
      <c r="R28" s="252"/>
      <c r="S28" s="252"/>
      <c r="T28" s="252"/>
      <c r="U28" s="252"/>
      <c r="V28" s="252"/>
      <c r="W28" s="252"/>
      <c r="X28" s="252"/>
      <c r="Y28" s="252"/>
      <c r="Z28" s="252"/>
    </row>
    <row r="29" spans="1:26" ht="15.75" customHeight="1" x14ac:dyDescent="0.25">
      <c r="A29" s="299" t="s">
        <v>397</v>
      </c>
      <c r="B29" s="300" t="s">
        <v>398</v>
      </c>
      <c r="C29" s="301">
        <v>1972</v>
      </c>
      <c r="D29" s="302">
        <v>1</v>
      </c>
      <c r="E29" s="303">
        <v>1500</v>
      </c>
      <c r="F29" s="304" t="s">
        <v>399</v>
      </c>
      <c r="G29" s="305" t="s">
        <v>400</v>
      </c>
      <c r="H29" s="306"/>
      <c r="I29" s="271"/>
      <c r="J29" s="298" t="s">
        <v>398</v>
      </c>
      <c r="K29" s="298"/>
      <c r="L29" s="271"/>
      <c r="M29" s="271"/>
      <c r="N29" s="271"/>
      <c r="O29" s="252"/>
      <c r="P29" s="252"/>
      <c r="Q29" s="252"/>
      <c r="R29" s="252"/>
      <c r="S29" s="252"/>
      <c r="T29" s="252"/>
      <c r="U29" s="252"/>
      <c r="V29" s="252"/>
      <c r="W29" s="252"/>
      <c r="X29" s="252"/>
      <c r="Y29" s="252"/>
      <c r="Z29" s="252"/>
    </row>
    <row r="30" spans="1:26" ht="15.75" customHeight="1" x14ac:dyDescent="0.25">
      <c r="A30" s="307" t="s">
        <v>401</v>
      </c>
      <c r="B30" s="300" t="s">
        <v>398</v>
      </c>
      <c r="C30" s="301">
        <v>2003</v>
      </c>
      <c r="D30" s="308">
        <v>1</v>
      </c>
      <c r="E30" s="309">
        <v>10000</v>
      </c>
      <c r="F30" s="304" t="s">
        <v>402</v>
      </c>
      <c r="G30" s="305" t="s">
        <v>400</v>
      </c>
      <c r="H30" s="306"/>
      <c r="I30" s="271"/>
      <c r="J30" s="298" t="s">
        <v>403</v>
      </c>
      <c r="K30" s="298"/>
      <c r="L30" s="271"/>
      <c r="M30" s="271"/>
      <c r="N30" s="271"/>
      <c r="O30" s="252"/>
      <c r="P30" s="252"/>
      <c r="Q30" s="252"/>
      <c r="R30" s="252"/>
      <c r="S30" s="252"/>
      <c r="T30" s="252"/>
      <c r="U30" s="252"/>
      <c r="V30" s="252"/>
      <c r="W30" s="252"/>
      <c r="X30" s="252"/>
      <c r="Y30" s="252"/>
      <c r="Z30" s="252"/>
    </row>
    <row r="31" spans="1:26" ht="15.75" customHeight="1" x14ac:dyDescent="0.25">
      <c r="A31" s="307" t="s">
        <v>404</v>
      </c>
      <c r="B31" s="300" t="s">
        <v>398</v>
      </c>
      <c r="C31" s="301">
        <v>2003</v>
      </c>
      <c r="D31" s="308">
        <v>2</v>
      </c>
      <c r="E31" s="309">
        <v>23000</v>
      </c>
      <c r="F31" s="304" t="s">
        <v>405</v>
      </c>
      <c r="G31" s="305" t="s">
        <v>400</v>
      </c>
      <c r="H31" s="306"/>
      <c r="I31" s="271"/>
      <c r="J31" s="298" t="s">
        <v>406</v>
      </c>
      <c r="K31" s="298"/>
      <c r="L31" s="271"/>
      <c r="M31" s="271"/>
      <c r="N31" s="271"/>
      <c r="O31" s="252"/>
      <c r="P31" s="252"/>
      <c r="Q31" s="252"/>
      <c r="R31" s="252"/>
      <c r="S31" s="252"/>
      <c r="T31" s="252"/>
      <c r="U31" s="252"/>
      <c r="V31" s="252"/>
      <c r="W31" s="252"/>
      <c r="X31" s="252"/>
      <c r="Y31" s="252"/>
      <c r="Z31" s="252"/>
    </row>
    <row r="32" spans="1:26" ht="15.75" customHeight="1" x14ac:dyDescent="0.25">
      <c r="A32" s="307" t="s">
        <v>407</v>
      </c>
      <c r="B32" s="300" t="s">
        <v>398</v>
      </c>
      <c r="C32" s="301">
        <v>2009</v>
      </c>
      <c r="D32" s="308">
        <v>2</v>
      </c>
      <c r="E32" s="309">
        <v>30000</v>
      </c>
      <c r="F32" s="304" t="s">
        <v>399</v>
      </c>
      <c r="G32" s="305" t="s">
        <v>400</v>
      </c>
      <c r="H32" s="306"/>
      <c r="I32" s="271"/>
      <c r="J32" s="271"/>
      <c r="K32" s="271"/>
      <c r="L32" s="271"/>
      <c r="M32" s="271"/>
      <c r="N32" s="271"/>
      <c r="O32" s="252"/>
      <c r="P32" s="252"/>
      <c r="Q32" s="252"/>
      <c r="R32" s="252"/>
      <c r="S32" s="252"/>
      <c r="T32" s="252"/>
      <c r="U32" s="252"/>
      <c r="V32" s="252"/>
      <c r="W32" s="252"/>
      <c r="X32" s="252"/>
      <c r="Y32" s="252"/>
      <c r="Z32" s="252"/>
    </row>
    <row r="33" spans="1:26" ht="15.75" customHeight="1" x14ac:dyDescent="0.25">
      <c r="A33" s="307" t="s">
        <v>408</v>
      </c>
      <c r="B33" s="300" t="s">
        <v>398</v>
      </c>
      <c r="C33" s="301">
        <v>2009</v>
      </c>
      <c r="D33" s="308">
        <v>2</v>
      </c>
      <c r="E33" s="309">
        <v>30000</v>
      </c>
      <c r="F33" s="304" t="s">
        <v>409</v>
      </c>
      <c r="G33" s="305" t="s">
        <v>400</v>
      </c>
      <c r="H33" s="306"/>
      <c r="I33" s="271"/>
      <c r="J33" s="310" t="s">
        <v>394</v>
      </c>
      <c r="K33" s="311"/>
      <c r="L33" s="311"/>
      <c r="M33" s="271"/>
      <c r="N33" s="271"/>
      <c r="O33" s="252"/>
      <c r="P33" s="252"/>
      <c r="Q33" s="252"/>
      <c r="R33" s="252"/>
      <c r="S33" s="252"/>
      <c r="T33" s="252"/>
      <c r="U33" s="252"/>
      <c r="V33" s="252"/>
      <c r="W33" s="252"/>
      <c r="X33" s="252"/>
      <c r="Y33" s="252"/>
      <c r="Z33" s="252"/>
    </row>
    <row r="34" spans="1:26" ht="15.75" customHeight="1" x14ac:dyDescent="0.25">
      <c r="A34" s="307" t="s">
        <v>410</v>
      </c>
      <c r="B34" s="300" t="s">
        <v>398</v>
      </c>
      <c r="C34" s="301">
        <v>2009</v>
      </c>
      <c r="D34" s="308">
        <v>2</v>
      </c>
      <c r="E34" s="309">
        <v>30000</v>
      </c>
      <c r="F34" s="304" t="s">
        <v>411</v>
      </c>
      <c r="G34" s="305" t="s">
        <v>400</v>
      </c>
      <c r="H34" s="306"/>
      <c r="I34" s="271"/>
      <c r="J34" s="311" t="s">
        <v>399</v>
      </c>
      <c r="K34" s="311"/>
      <c r="L34" s="311"/>
      <c r="M34" s="271"/>
      <c r="N34" s="271"/>
      <c r="O34" s="252"/>
      <c r="P34" s="252"/>
      <c r="Q34" s="252"/>
      <c r="R34" s="252"/>
      <c r="S34" s="252"/>
      <c r="T34" s="252"/>
      <c r="U34" s="252"/>
      <c r="V34" s="252"/>
      <c r="W34" s="252"/>
      <c r="X34" s="252"/>
      <c r="Y34" s="252"/>
      <c r="Z34" s="252"/>
    </row>
    <row r="35" spans="1:26" ht="15.75" customHeight="1" x14ac:dyDescent="0.25">
      <c r="A35" s="307" t="s">
        <v>412</v>
      </c>
      <c r="B35" s="300" t="s">
        <v>398</v>
      </c>
      <c r="C35" s="301">
        <v>2003</v>
      </c>
      <c r="D35" s="308">
        <v>1</v>
      </c>
      <c r="E35" s="309">
        <v>2000</v>
      </c>
      <c r="F35" s="304" t="s">
        <v>413</v>
      </c>
      <c r="G35" s="305" t="s">
        <v>414</v>
      </c>
      <c r="H35" s="306"/>
      <c r="I35" s="271"/>
      <c r="J35" s="311" t="s">
        <v>413</v>
      </c>
      <c r="K35" s="311"/>
      <c r="L35" s="311"/>
      <c r="M35" s="271"/>
      <c r="N35" s="271"/>
      <c r="O35" s="252"/>
      <c r="P35" s="252"/>
      <c r="Q35" s="252"/>
      <c r="R35" s="252"/>
      <c r="S35" s="252"/>
      <c r="T35" s="252"/>
      <c r="U35" s="252"/>
      <c r="V35" s="252"/>
      <c r="W35" s="252"/>
      <c r="X35" s="252"/>
      <c r="Y35" s="252"/>
      <c r="Z35" s="252"/>
    </row>
    <row r="36" spans="1:26" ht="15.75" customHeight="1" x14ac:dyDescent="0.25">
      <c r="A36" s="307" t="s">
        <v>415</v>
      </c>
      <c r="B36" s="300" t="s">
        <v>398</v>
      </c>
      <c r="C36" s="301">
        <v>1961</v>
      </c>
      <c r="D36" s="308">
        <v>1</v>
      </c>
      <c r="E36" s="309">
        <v>40000</v>
      </c>
      <c r="F36" s="304" t="s">
        <v>413</v>
      </c>
      <c r="G36" s="305" t="s">
        <v>400</v>
      </c>
      <c r="H36" s="306"/>
      <c r="I36" s="271"/>
      <c r="J36" s="311" t="s">
        <v>405</v>
      </c>
      <c r="K36" s="311"/>
      <c r="L36" s="311"/>
      <c r="M36" s="271"/>
      <c r="N36" s="271"/>
      <c r="O36" s="252"/>
      <c r="P36" s="252"/>
      <c r="Q36" s="252"/>
      <c r="R36" s="252"/>
      <c r="S36" s="252"/>
      <c r="T36" s="252"/>
      <c r="U36" s="252"/>
      <c r="V36" s="252"/>
      <c r="W36" s="252"/>
      <c r="X36" s="252"/>
      <c r="Y36" s="252"/>
      <c r="Z36" s="252"/>
    </row>
    <row r="37" spans="1:26" ht="15.75" customHeight="1" x14ac:dyDescent="0.25">
      <c r="A37" s="307"/>
      <c r="B37" s="300"/>
      <c r="C37" s="301"/>
      <c r="D37" s="308"/>
      <c r="E37" s="309"/>
      <c r="F37" s="304"/>
      <c r="G37" s="305"/>
      <c r="H37" s="306"/>
      <c r="I37" s="271"/>
      <c r="J37" s="311" t="s">
        <v>402</v>
      </c>
      <c r="K37" s="311"/>
      <c r="L37" s="311"/>
      <c r="M37" s="271"/>
      <c r="N37" s="271"/>
      <c r="O37" s="252"/>
      <c r="P37" s="252"/>
      <c r="Q37" s="252"/>
      <c r="R37" s="252"/>
      <c r="S37" s="252"/>
      <c r="T37" s="252"/>
      <c r="U37" s="252"/>
      <c r="V37" s="252"/>
      <c r="W37" s="252"/>
      <c r="X37" s="252"/>
      <c r="Y37" s="252"/>
      <c r="Z37" s="252"/>
    </row>
    <row r="38" spans="1:26" ht="15.75" customHeight="1" x14ac:dyDescent="0.25">
      <c r="A38" s="307"/>
      <c r="B38" s="300"/>
      <c r="C38" s="301"/>
      <c r="D38" s="308"/>
      <c r="E38" s="309"/>
      <c r="F38" s="304"/>
      <c r="G38" s="305"/>
      <c r="H38" s="306"/>
      <c r="I38" s="271"/>
      <c r="J38" s="311" t="s">
        <v>416</v>
      </c>
      <c r="K38" s="311"/>
      <c r="L38" s="311"/>
      <c r="M38" s="271"/>
      <c r="N38" s="271"/>
      <c r="O38" s="252"/>
      <c r="P38" s="252"/>
      <c r="Q38" s="252"/>
      <c r="R38" s="252"/>
      <c r="S38" s="252"/>
      <c r="T38" s="252"/>
      <c r="U38" s="252"/>
      <c r="V38" s="252"/>
      <c r="W38" s="252"/>
      <c r="X38" s="252"/>
      <c r="Y38" s="252"/>
      <c r="Z38" s="252"/>
    </row>
    <row r="39" spans="1:26" ht="15.75" customHeight="1" x14ac:dyDescent="0.25">
      <c r="A39" s="307"/>
      <c r="B39" s="300"/>
      <c r="C39" s="301"/>
      <c r="D39" s="308"/>
      <c r="E39" s="309"/>
      <c r="F39" s="304"/>
      <c r="G39" s="305"/>
      <c r="H39" s="306"/>
      <c r="I39" s="271"/>
      <c r="J39" s="311" t="s">
        <v>417</v>
      </c>
      <c r="K39" s="311"/>
      <c r="L39" s="311"/>
      <c r="M39" s="271"/>
      <c r="N39" s="271"/>
      <c r="O39" s="252"/>
      <c r="P39" s="252"/>
      <c r="Q39" s="252"/>
      <c r="R39" s="252"/>
      <c r="S39" s="252"/>
      <c r="T39" s="252"/>
      <c r="U39" s="252"/>
      <c r="V39" s="252"/>
      <c r="W39" s="252"/>
      <c r="X39" s="252"/>
      <c r="Y39" s="252"/>
      <c r="Z39" s="252"/>
    </row>
    <row r="40" spans="1:26" ht="15.75" customHeight="1" x14ac:dyDescent="0.25">
      <c r="A40" s="307"/>
      <c r="B40" s="300"/>
      <c r="C40" s="301"/>
      <c r="D40" s="308"/>
      <c r="E40" s="309"/>
      <c r="F40" s="304"/>
      <c r="G40" s="305"/>
      <c r="H40" s="306"/>
      <c r="I40" s="271"/>
      <c r="J40" s="311" t="s">
        <v>411</v>
      </c>
      <c r="K40" s="311"/>
      <c r="L40" s="311"/>
      <c r="M40" s="271"/>
      <c r="N40" s="271"/>
      <c r="O40" s="252"/>
      <c r="P40" s="252"/>
      <c r="Q40" s="252"/>
      <c r="R40" s="252"/>
      <c r="S40" s="252"/>
      <c r="T40" s="252"/>
      <c r="U40" s="252"/>
      <c r="V40" s="252"/>
      <c r="W40" s="252"/>
      <c r="X40" s="252"/>
      <c r="Y40" s="252"/>
      <c r="Z40" s="252"/>
    </row>
    <row r="41" spans="1:26" ht="15.75" customHeight="1" x14ac:dyDescent="0.25">
      <c r="A41" s="307"/>
      <c r="B41" s="300"/>
      <c r="C41" s="301"/>
      <c r="D41" s="308"/>
      <c r="E41" s="309"/>
      <c r="F41" s="304"/>
      <c r="G41" s="305"/>
      <c r="H41" s="306"/>
      <c r="I41" s="271"/>
      <c r="J41" s="311" t="s">
        <v>409</v>
      </c>
      <c r="K41" s="311"/>
      <c r="L41" s="311"/>
      <c r="M41" s="271"/>
      <c r="N41" s="271"/>
      <c r="O41" s="252"/>
      <c r="P41" s="252"/>
      <c r="Q41" s="252"/>
      <c r="R41" s="252"/>
      <c r="S41" s="252"/>
      <c r="T41" s="252"/>
      <c r="U41" s="252"/>
      <c r="V41" s="252"/>
      <c r="W41" s="252"/>
      <c r="X41" s="252"/>
      <c r="Y41" s="252"/>
      <c r="Z41" s="252"/>
    </row>
    <row r="42" spans="1:26" ht="15.75" customHeight="1" x14ac:dyDescent="0.25">
      <c r="A42" s="307"/>
      <c r="B42" s="300"/>
      <c r="C42" s="301"/>
      <c r="D42" s="308"/>
      <c r="E42" s="309"/>
      <c r="F42" s="304"/>
      <c r="G42" s="305"/>
      <c r="H42" s="306"/>
      <c r="I42" s="271"/>
      <c r="J42" s="311" t="s">
        <v>418</v>
      </c>
      <c r="K42" s="311"/>
      <c r="L42" s="311"/>
      <c r="M42" s="271"/>
      <c r="N42" s="271"/>
      <c r="O42" s="252"/>
      <c r="P42" s="252"/>
      <c r="Q42" s="252"/>
      <c r="R42" s="252"/>
      <c r="S42" s="252"/>
      <c r="T42" s="252"/>
      <c r="U42" s="252"/>
      <c r="V42" s="252"/>
      <c r="W42" s="252"/>
      <c r="X42" s="252"/>
      <c r="Y42" s="252"/>
      <c r="Z42" s="252"/>
    </row>
    <row r="43" spans="1:26" ht="15.75" customHeight="1" x14ac:dyDescent="0.25">
      <c r="A43" s="307"/>
      <c r="B43" s="300"/>
      <c r="C43" s="301"/>
      <c r="D43" s="308"/>
      <c r="E43" s="309"/>
      <c r="F43" s="304"/>
      <c r="G43" s="305"/>
      <c r="H43" s="306"/>
      <c r="I43" s="271"/>
      <c r="J43" s="311" t="s">
        <v>419</v>
      </c>
      <c r="K43" s="311"/>
      <c r="L43" s="311"/>
      <c r="M43" s="271"/>
      <c r="N43" s="271"/>
      <c r="O43" s="252"/>
      <c r="P43" s="252"/>
      <c r="Q43" s="252"/>
      <c r="R43" s="252"/>
      <c r="S43" s="252"/>
      <c r="T43" s="252"/>
      <c r="U43" s="252"/>
      <c r="V43" s="252"/>
      <c r="W43" s="252"/>
      <c r="X43" s="252"/>
      <c r="Y43" s="252"/>
      <c r="Z43" s="252"/>
    </row>
    <row r="44" spans="1:26" ht="15.75" customHeight="1" x14ac:dyDescent="0.25">
      <c r="A44" s="307"/>
      <c r="B44" s="300"/>
      <c r="C44" s="301"/>
      <c r="D44" s="308"/>
      <c r="E44" s="309"/>
      <c r="F44" s="304"/>
      <c r="G44" s="305"/>
      <c r="H44" s="306"/>
      <c r="I44" s="271"/>
      <c r="J44" s="271"/>
      <c r="K44" s="271"/>
      <c r="L44" s="271"/>
      <c r="M44" s="271"/>
      <c r="N44" s="271"/>
      <c r="O44" s="252"/>
      <c r="P44" s="252"/>
      <c r="Q44" s="252"/>
      <c r="R44" s="252"/>
      <c r="S44" s="252"/>
      <c r="T44" s="252"/>
      <c r="U44" s="252"/>
      <c r="V44" s="252"/>
      <c r="W44" s="252"/>
      <c r="X44" s="252"/>
      <c r="Y44" s="252"/>
      <c r="Z44" s="252"/>
    </row>
    <row r="45" spans="1:26" ht="15.75" customHeight="1" x14ac:dyDescent="0.25">
      <c r="A45" s="307"/>
      <c r="B45" s="312"/>
      <c r="C45" s="313"/>
      <c r="D45" s="314"/>
      <c r="E45" s="315"/>
      <c r="F45" s="316"/>
      <c r="G45" s="317"/>
      <c r="H45" s="318"/>
      <c r="I45" s="271"/>
      <c r="J45" s="319" t="s">
        <v>395</v>
      </c>
      <c r="K45" s="320"/>
      <c r="L45" s="271"/>
      <c r="M45" s="271"/>
      <c r="N45" s="271"/>
      <c r="O45" s="252"/>
      <c r="P45" s="252"/>
      <c r="Q45" s="252"/>
      <c r="R45" s="252"/>
      <c r="S45" s="252"/>
      <c r="T45" s="252"/>
      <c r="U45" s="252"/>
      <c r="V45" s="252"/>
      <c r="W45" s="252"/>
      <c r="X45" s="252"/>
      <c r="Y45" s="252"/>
      <c r="Z45" s="252"/>
    </row>
    <row r="46" spans="1:26" ht="15.75" customHeight="1" x14ac:dyDescent="0.25">
      <c r="A46" s="321"/>
      <c r="B46" s="322"/>
      <c r="C46" s="323"/>
      <c r="D46" s="324"/>
      <c r="E46" s="325"/>
      <c r="F46" s="326"/>
      <c r="G46" s="327"/>
      <c r="H46" s="328"/>
      <c r="I46" s="271"/>
      <c r="J46" s="320" t="s">
        <v>414</v>
      </c>
      <c r="K46" s="320"/>
      <c r="L46" s="271"/>
      <c r="M46" s="271"/>
      <c r="N46" s="271"/>
      <c r="O46" s="252"/>
      <c r="P46" s="252"/>
      <c r="Q46" s="252"/>
      <c r="R46" s="252"/>
      <c r="S46" s="252"/>
      <c r="T46" s="252"/>
      <c r="U46" s="252"/>
      <c r="V46" s="252"/>
      <c r="W46" s="252"/>
      <c r="X46" s="252"/>
      <c r="Y46" s="252"/>
      <c r="Z46" s="252"/>
    </row>
    <row r="47" spans="1:26" ht="15.75" customHeight="1" x14ac:dyDescent="0.25">
      <c r="A47" s="307"/>
      <c r="B47" s="300"/>
      <c r="C47" s="301"/>
      <c r="D47" s="308"/>
      <c r="E47" s="309"/>
      <c r="F47" s="304"/>
      <c r="G47" s="305"/>
      <c r="H47" s="306"/>
      <c r="I47" s="271"/>
      <c r="J47" s="320" t="s">
        <v>420</v>
      </c>
      <c r="K47" s="320"/>
      <c r="L47" s="271"/>
      <c r="M47" s="271"/>
      <c r="N47" s="271"/>
      <c r="O47" s="252"/>
      <c r="P47" s="252"/>
      <c r="Q47" s="252"/>
      <c r="R47" s="252"/>
      <c r="S47" s="252"/>
      <c r="T47" s="252"/>
      <c r="U47" s="252"/>
      <c r="V47" s="252"/>
      <c r="W47" s="252"/>
      <c r="X47" s="252"/>
      <c r="Y47" s="252"/>
      <c r="Z47" s="252"/>
    </row>
    <row r="48" spans="1:26" ht="15.75" customHeight="1" x14ac:dyDescent="0.25">
      <c r="A48" s="307"/>
      <c r="B48" s="300"/>
      <c r="C48" s="301"/>
      <c r="D48" s="308"/>
      <c r="E48" s="309"/>
      <c r="F48" s="304"/>
      <c r="G48" s="305"/>
      <c r="H48" s="306"/>
      <c r="I48" s="271"/>
      <c r="J48" s="320" t="s">
        <v>421</v>
      </c>
      <c r="K48" s="320"/>
      <c r="L48" s="271"/>
      <c r="M48" s="271"/>
      <c r="N48" s="271"/>
      <c r="O48" s="252"/>
      <c r="P48" s="252"/>
      <c r="Q48" s="252"/>
      <c r="R48" s="252"/>
      <c r="S48" s="252"/>
      <c r="T48" s="252"/>
      <c r="U48" s="252"/>
      <c r="V48" s="252"/>
      <c r="W48" s="252"/>
      <c r="X48" s="252"/>
      <c r="Y48" s="252"/>
      <c r="Z48" s="252"/>
    </row>
    <row r="49" spans="1:26" ht="15.75" customHeight="1" x14ac:dyDescent="0.25">
      <c r="A49" s="307"/>
      <c r="B49" s="300"/>
      <c r="C49" s="301"/>
      <c r="D49" s="308"/>
      <c r="E49" s="309"/>
      <c r="F49" s="304"/>
      <c r="G49" s="305"/>
      <c r="H49" s="306"/>
      <c r="I49" s="271"/>
      <c r="J49" s="320" t="s">
        <v>400</v>
      </c>
      <c r="K49" s="320"/>
      <c r="L49" s="271"/>
      <c r="M49" s="271"/>
      <c r="N49" s="271"/>
      <c r="O49" s="252"/>
      <c r="P49" s="252"/>
      <c r="Q49" s="252"/>
      <c r="R49" s="252"/>
      <c r="S49" s="252"/>
      <c r="T49" s="252"/>
      <c r="U49" s="252"/>
      <c r="V49" s="252"/>
      <c r="W49" s="252"/>
      <c r="X49" s="252"/>
      <c r="Y49" s="252"/>
      <c r="Z49" s="252"/>
    </row>
    <row r="50" spans="1:26" ht="15.75" customHeight="1" x14ac:dyDescent="0.25">
      <c r="A50" s="307"/>
      <c r="B50" s="300"/>
      <c r="C50" s="301"/>
      <c r="D50" s="308"/>
      <c r="E50" s="309"/>
      <c r="F50" s="304"/>
      <c r="G50" s="305"/>
      <c r="H50" s="306"/>
      <c r="I50" s="271"/>
      <c r="J50" s="271"/>
      <c r="K50" s="271"/>
      <c r="L50" s="271"/>
      <c r="M50" s="271"/>
      <c r="N50" s="271"/>
      <c r="O50" s="252"/>
      <c r="P50" s="252"/>
      <c r="Q50" s="252"/>
      <c r="R50" s="252"/>
      <c r="S50" s="252"/>
      <c r="T50" s="252"/>
      <c r="U50" s="252"/>
      <c r="V50" s="252"/>
      <c r="W50" s="252"/>
      <c r="X50" s="252"/>
      <c r="Y50" s="252"/>
      <c r="Z50" s="252"/>
    </row>
    <row r="51" spans="1:26" ht="15.75" customHeight="1" x14ac:dyDescent="0.25">
      <c r="A51" s="307"/>
      <c r="B51" s="300"/>
      <c r="C51" s="301"/>
      <c r="D51" s="308"/>
      <c r="E51" s="309"/>
      <c r="F51" s="304"/>
      <c r="G51" s="305"/>
      <c r="H51" s="306"/>
      <c r="I51" s="271"/>
      <c r="J51" s="271"/>
      <c r="K51" s="271"/>
      <c r="L51" s="271"/>
      <c r="M51" s="271"/>
      <c r="N51" s="271"/>
      <c r="O51" s="252"/>
      <c r="P51" s="252"/>
      <c r="Q51" s="252"/>
      <c r="R51" s="252"/>
      <c r="S51" s="252"/>
      <c r="T51" s="252"/>
      <c r="U51" s="252"/>
      <c r="V51" s="252"/>
      <c r="W51" s="252"/>
      <c r="X51" s="252"/>
      <c r="Y51" s="252"/>
      <c r="Z51" s="252"/>
    </row>
    <row r="52" spans="1:26" ht="15.75" customHeight="1" x14ac:dyDescent="0.25">
      <c r="A52" s="307"/>
      <c r="B52" s="300"/>
      <c r="C52" s="301"/>
      <c r="D52" s="308"/>
      <c r="E52" s="309"/>
      <c r="F52" s="304"/>
      <c r="G52" s="305"/>
      <c r="H52" s="306"/>
      <c r="I52" s="271"/>
      <c r="J52" s="271"/>
      <c r="K52" s="271"/>
      <c r="L52" s="271"/>
      <c r="M52" s="271"/>
      <c r="N52" s="271"/>
      <c r="O52" s="252"/>
      <c r="P52" s="252"/>
      <c r="Q52" s="252"/>
      <c r="R52" s="252"/>
      <c r="S52" s="252"/>
      <c r="T52" s="252"/>
      <c r="U52" s="252"/>
      <c r="V52" s="252"/>
      <c r="W52" s="252"/>
      <c r="X52" s="252"/>
      <c r="Y52" s="252"/>
      <c r="Z52" s="252"/>
    </row>
    <row r="53" spans="1:26" ht="15.75" customHeight="1" x14ac:dyDescent="0.25">
      <c r="A53" s="307"/>
      <c r="B53" s="300"/>
      <c r="C53" s="301"/>
      <c r="D53" s="308"/>
      <c r="E53" s="309"/>
      <c r="F53" s="304"/>
      <c r="G53" s="305"/>
      <c r="H53" s="306"/>
      <c r="I53" s="271"/>
      <c r="J53" s="271"/>
      <c r="K53" s="271"/>
      <c r="L53" s="271"/>
      <c r="M53" s="271"/>
      <c r="N53" s="271"/>
      <c r="O53" s="252"/>
      <c r="P53" s="252"/>
      <c r="Q53" s="252"/>
      <c r="R53" s="252"/>
      <c r="S53" s="252"/>
      <c r="T53" s="252"/>
      <c r="U53" s="252"/>
      <c r="V53" s="252"/>
      <c r="W53" s="252"/>
      <c r="X53" s="252"/>
      <c r="Y53" s="252"/>
      <c r="Z53" s="252"/>
    </row>
    <row r="54" spans="1:26" ht="15.75" customHeight="1" x14ac:dyDescent="0.25">
      <c r="A54" s="307"/>
      <c r="B54" s="300"/>
      <c r="C54" s="301"/>
      <c r="D54" s="308"/>
      <c r="E54" s="309"/>
      <c r="F54" s="304"/>
      <c r="G54" s="305"/>
      <c r="H54" s="306"/>
      <c r="I54" s="271"/>
      <c r="J54" s="271"/>
      <c r="K54" s="271"/>
      <c r="L54" s="271"/>
      <c r="M54" s="271"/>
      <c r="N54" s="271"/>
      <c r="O54" s="252"/>
      <c r="P54" s="252"/>
      <c r="Q54" s="252"/>
      <c r="R54" s="252"/>
      <c r="S54" s="252"/>
      <c r="T54" s="252"/>
      <c r="U54" s="252"/>
      <c r="V54" s="252"/>
      <c r="W54" s="252"/>
      <c r="X54" s="252"/>
      <c r="Y54" s="252"/>
      <c r="Z54" s="252"/>
    </row>
    <row r="55" spans="1:26" ht="15.75" customHeight="1" x14ac:dyDescent="0.25">
      <c r="A55" s="307"/>
      <c r="B55" s="300"/>
      <c r="C55" s="301"/>
      <c r="D55" s="308"/>
      <c r="E55" s="309"/>
      <c r="F55" s="304"/>
      <c r="G55" s="305"/>
      <c r="H55" s="306"/>
      <c r="I55" s="271"/>
      <c r="J55" s="271"/>
      <c r="K55" s="271"/>
      <c r="L55" s="271"/>
      <c r="M55" s="271"/>
      <c r="N55" s="271"/>
      <c r="O55" s="252"/>
      <c r="P55" s="252"/>
      <c r="Q55" s="252"/>
      <c r="R55" s="252"/>
      <c r="S55" s="252"/>
      <c r="T55" s="252"/>
      <c r="U55" s="252"/>
      <c r="V55" s="252"/>
      <c r="W55" s="252"/>
      <c r="X55" s="252"/>
      <c r="Y55" s="252"/>
      <c r="Z55" s="252"/>
    </row>
    <row r="56" spans="1:26" ht="15.75" customHeight="1" x14ac:dyDescent="0.25">
      <c r="A56" s="307"/>
      <c r="B56" s="300"/>
      <c r="C56" s="301"/>
      <c r="D56" s="308"/>
      <c r="E56" s="309"/>
      <c r="F56" s="304"/>
      <c r="G56" s="305"/>
      <c r="H56" s="306"/>
      <c r="I56" s="271"/>
      <c r="J56" s="271"/>
      <c r="K56" s="271"/>
      <c r="L56" s="271"/>
      <c r="M56" s="271"/>
      <c r="N56" s="271"/>
      <c r="O56" s="252"/>
      <c r="P56" s="252"/>
      <c r="Q56" s="252"/>
      <c r="R56" s="252"/>
      <c r="S56" s="252"/>
      <c r="T56" s="252"/>
      <c r="U56" s="252"/>
      <c r="V56" s="252"/>
      <c r="W56" s="252"/>
      <c r="X56" s="252"/>
      <c r="Y56" s="252"/>
      <c r="Z56" s="252"/>
    </row>
    <row r="57" spans="1:26" ht="15.75" customHeight="1" x14ac:dyDescent="0.25">
      <c r="A57" s="307"/>
      <c r="B57" s="300"/>
      <c r="C57" s="301"/>
      <c r="D57" s="308"/>
      <c r="E57" s="309"/>
      <c r="F57" s="304"/>
      <c r="G57" s="305"/>
      <c r="H57" s="306"/>
      <c r="I57" s="271"/>
      <c r="J57" s="271"/>
      <c r="K57" s="271"/>
      <c r="L57" s="271"/>
      <c r="M57" s="271"/>
      <c r="N57" s="271"/>
      <c r="O57" s="252"/>
      <c r="P57" s="252"/>
      <c r="Q57" s="252"/>
      <c r="R57" s="252"/>
      <c r="S57" s="252"/>
      <c r="T57" s="252"/>
      <c r="U57" s="252"/>
      <c r="V57" s="252"/>
      <c r="W57" s="252"/>
      <c r="X57" s="252"/>
      <c r="Y57" s="252"/>
      <c r="Z57" s="252"/>
    </row>
    <row r="58" spans="1:26" ht="15.75" customHeight="1" x14ac:dyDescent="0.25">
      <c r="A58" s="307"/>
      <c r="B58" s="300"/>
      <c r="C58" s="301"/>
      <c r="D58" s="308"/>
      <c r="E58" s="309"/>
      <c r="F58" s="304"/>
      <c r="G58" s="305"/>
      <c r="H58" s="306"/>
      <c r="I58" s="271"/>
      <c r="J58" s="271"/>
      <c r="K58" s="271"/>
      <c r="L58" s="271"/>
      <c r="M58" s="271"/>
      <c r="N58" s="271"/>
      <c r="O58" s="252"/>
      <c r="P58" s="252"/>
      <c r="Q58" s="252"/>
      <c r="R58" s="252"/>
      <c r="S58" s="252"/>
      <c r="T58" s="252"/>
      <c r="U58" s="252"/>
      <c r="V58" s="252"/>
      <c r="W58" s="252"/>
      <c r="X58" s="252"/>
      <c r="Y58" s="252"/>
      <c r="Z58" s="252"/>
    </row>
    <row r="59" spans="1:26" ht="15.75" customHeight="1" x14ac:dyDescent="0.25">
      <c r="A59" s="307"/>
      <c r="B59" s="300"/>
      <c r="C59" s="301"/>
      <c r="D59" s="308"/>
      <c r="E59" s="309"/>
      <c r="F59" s="304"/>
      <c r="G59" s="305"/>
      <c r="H59" s="306"/>
      <c r="I59" s="271"/>
      <c r="J59" s="271"/>
      <c r="K59" s="271"/>
      <c r="L59" s="271"/>
      <c r="M59" s="271"/>
      <c r="N59" s="271"/>
      <c r="O59" s="252"/>
      <c r="P59" s="252"/>
      <c r="Q59" s="252"/>
      <c r="R59" s="252"/>
      <c r="S59" s="252"/>
      <c r="T59" s="252"/>
      <c r="U59" s="252"/>
      <c r="V59" s="252"/>
      <c r="W59" s="252"/>
      <c r="X59" s="252"/>
      <c r="Y59" s="252"/>
      <c r="Z59" s="252"/>
    </row>
    <row r="60" spans="1:26" ht="15.75" customHeight="1" x14ac:dyDescent="0.25">
      <c r="A60" s="307"/>
      <c r="B60" s="300"/>
      <c r="C60" s="301"/>
      <c r="D60" s="308"/>
      <c r="E60" s="309"/>
      <c r="F60" s="304"/>
      <c r="G60" s="305"/>
      <c r="H60" s="306"/>
      <c r="I60" s="271"/>
      <c r="J60" s="271"/>
      <c r="K60" s="271"/>
      <c r="L60" s="271"/>
      <c r="M60" s="271"/>
      <c r="N60" s="271"/>
      <c r="O60" s="252"/>
      <c r="P60" s="252"/>
      <c r="Q60" s="252"/>
      <c r="R60" s="252"/>
      <c r="S60" s="252"/>
      <c r="T60" s="252"/>
      <c r="U60" s="252"/>
      <c r="V60" s="252"/>
      <c r="W60" s="252"/>
      <c r="X60" s="252"/>
      <c r="Y60" s="252"/>
      <c r="Z60" s="252"/>
    </row>
    <row r="61" spans="1:26" ht="15.75" customHeight="1" x14ac:dyDescent="0.25">
      <c r="A61" s="307"/>
      <c r="B61" s="300"/>
      <c r="C61" s="301"/>
      <c r="D61" s="308"/>
      <c r="E61" s="309"/>
      <c r="F61" s="304"/>
      <c r="G61" s="305"/>
      <c r="H61" s="306"/>
      <c r="I61" s="271"/>
      <c r="J61" s="271"/>
      <c r="K61" s="271"/>
      <c r="L61" s="271"/>
      <c r="M61" s="271"/>
      <c r="N61" s="271"/>
      <c r="O61" s="252"/>
      <c r="P61" s="252"/>
      <c r="Q61" s="252"/>
      <c r="R61" s="252"/>
      <c r="S61" s="252"/>
      <c r="T61" s="252"/>
      <c r="U61" s="252"/>
      <c r="V61" s="252"/>
      <c r="W61" s="252"/>
      <c r="X61" s="252"/>
      <c r="Y61" s="252"/>
      <c r="Z61" s="252"/>
    </row>
    <row r="62" spans="1:26" ht="15.75" customHeight="1" x14ac:dyDescent="0.25">
      <c r="A62" s="307"/>
      <c r="B62" s="300"/>
      <c r="C62" s="301"/>
      <c r="D62" s="308"/>
      <c r="E62" s="309"/>
      <c r="F62" s="304"/>
      <c r="G62" s="305"/>
      <c r="H62" s="306"/>
      <c r="I62" s="271"/>
      <c r="J62" s="271"/>
      <c r="K62" s="271"/>
      <c r="L62" s="271"/>
      <c r="M62" s="271"/>
      <c r="N62" s="271"/>
      <c r="O62" s="252"/>
      <c r="P62" s="252"/>
      <c r="Q62" s="252"/>
      <c r="R62" s="252"/>
      <c r="S62" s="252"/>
      <c r="T62" s="252"/>
      <c r="U62" s="252"/>
      <c r="V62" s="252"/>
      <c r="W62" s="252"/>
      <c r="X62" s="252"/>
      <c r="Y62" s="252"/>
      <c r="Z62" s="252"/>
    </row>
    <row r="63" spans="1:26" ht="15.75" customHeight="1" x14ac:dyDescent="0.25">
      <c r="A63" s="307"/>
      <c r="B63" s="300"/>
      <c r="C63" s="301"/>
      <c r="D63" s="308"/>
      <c r="E63" s="309"/>
      <c r="F63" s="304"/>
      <c r="G63" s="305"/>
      <c r="H63" s="306"/>
      <c r="I63" s="271"/>
      <c r="J63" s="271"/>
      <c r="K63" s="271"/>
      <c r="L63" s="271"/>
      <c r="M63" s="271"/>
      <c r="N63" s="271"/>
      <c r="O63" s="252"/>
      <c r="P63" s="252"/>
      <c r="Q63" s="252"/>
      <c r="R63" s="252"/>
      <c r="S63" s="252"/>
      <c r="T63" s="252"/>
      <c r="U63" s="252"/>
      <c r="V63" s="252"/>
      <c r="W63" s="252"/>
      <c r="X63" s="252"/>
      <c r="Y63" s="252"/>
      <c r="Z63" s="252"/>
    </row>
    <row r="64" spans="1:26" ht="15.75" customHeight="1" x14ac:dyDescent="0.25">
      <c r="A64" s="329"/>
      <c r="B64" s="322"/>
      <c r="C64" s="323"/>
      <c r="D64" s="324"/>
      <c r="E64" s="325"/>
      <c r="F64" s="326"/>
      <c r="G64" s="327"/>
      <c r="H64" s="330"/>
      <c r="I64" s="271"/>
      <c r="J64" s="271"/>
      <c r="K64" s="271"/>
      <c r="L64" s="271"/>
      <c r="M64" s="271"/>
      <c r="N64" s="271"/>
      <c r="O64" s="252"/>
      <c r="P64" s="252"/>
      <c r="Q64" s="252"/>
      <c r="R64" s="252"/>
      <c r="S64" s="252"/>
      <c r="T64" s="252"/>
      <c r="U64" s="252"/>
      <c r="V64" s="252"/>
      <c r="W64" s="252"/>
      <c r="X64" s="252"/>
      <c r="Y64" s="252"/>
      <c r="Z64" s="252"/>
    </row>
    <row r="65" spans="1:26" ht="15.75" customHeight="1" x14ac:dyDescent="0.25">
      <c r="A65" s="331"/>
      <c r="B65" s="300"/>
      <c r="C65" s="301"/>
      <c r="D65" s="308"/>
      <c r="E65" s="309"/>
      <c r="F65" s="304"/>
      <c r="G65" s="305"/>
      <c r="H65" s="332"/>
      <c r="I65" s="271"/>
      <c r="J65" s="271"/>
      <c r="K65" s="271"/>
      <c r="L65" s="271"/>
      <c r="M65" s="271"/>
      <c r="N65" s="271"/>
      <c r="O65" s="252"/>
      <c r="P65" s="252"/>
      <c r="Q65" s="252"/>
      <c r="R65" s="252"/>
      <c r="S65" s="252"/>
      <c r="T65" s="252"/>
      <c r="U65" s="252"/>
      <c r="V65" s="252"/>
      <c r="W65" s="252"/>
      <c r="X65" s="252"/>
      <c r="Y65" s="252"/>
      <c r="Z65" s="252"/>
    </row>
    <row r="66" spans="1:26" ht="15.75" customHeight="1" x14ac:dyDescent="0.25">
      <c r="A66" s="331"/>
      <c r="B66" s="300"/>
      <c r="C66" s="301"/>
      <c r="D66" s="308"/>
      <c r="E66" s="309"/>
      <c r="F66" s="304"/>
      <c r="G66" s="305"/>
      <c r="H66" s="332"/>
      <c r="I66" s="271"/>
      <c r="J66" s="271"/>
      <c r="K66" s="271"/>
      <c r="L66" s="271"/>
      <c r="M66" s="271"/>
      <c r="N66" s="271"/>
      <c r="O66" s="252"/>
      <c r="P66" s="252"/>
      <c r="Q66" s="252"/>
      <c r="R66" s="252"/>
      <c r="S66" s="252"/>
      <c r="T66" s="252"/>
      <c r="U66" s="252"/>
      <c r="V66" s="252"/>
      <c r="W66" s="252"/>
      <c r="X66" s="252"/>
      <c r="Y66" s="252"/>
      <c r="Z66" s="252"/>
    </row>
    <row r="67" spans="1:26" ht="15.75" customHeight="1" x14ac:dyDescent="0.25">
      <c r="A67" s="331"/>
      <c r="B67" s="300"/>
      <c r="C67" s="301"/>
      <c r="D67" s="308"/>
      <c r="E67" s="309"/>
      <c r="F67" s="304"/>
      <c r="G67" s="305"/>
      <c r="H67" s="332"/>
      <c r="I67" s="271"/>
      <c r="J67" s="271"/>
      <c r="K67" s="271"/>
      <c r="L67" s="271"/>
      <c r="M67" s="271"/>
      <c r="N67" s="271"/>
      <c r="O67" s="252"/>
      <c r="P67" s="252"/>
      <c r="Q67" s="252"/>
      <c r="R67" s="252"/>
      <c r="S67" s="252"/>
      <c r="T67" s="252"/>
      <c r="U67" s="252"/>
      <c r="V67" s="252"/>
      <c r="W67" s="252"/>
      <c r="X67" s="252"/>
      <c r="Y67" s="252"/>
      <c r="Z67" s="252"/>
    </row>
    <row r="68" spans="1:26" ht="15.75" customHeight="1" x14ac:dyDescent="0.25">
      <c r="A68" s="331"/>
      <c r="B68" s="300"/>
      <c r="C68" s="301"/>
      <c r="D68" s="308"/>
      <c r="E68" s="309"/>
      <c r="F68" s="304"/>
      <c r="G68" s="305"/>
      <c r="H68" s="332"/>
      <c r="I68" s="271"/>
      <c r="J68" s="271"/>
      <c r="K68" s="271"/>
      <c r="L68" s="271"/>
      <c r="M68" s="271"/>
      <c r="N68" s="271"/>
      <c r="O68" s="252"/>
      <c r="P68" s="252"/>
      <c r="Q68" s="252"/>
      <c r="R68" s="252"/>
      <c r="S68" s="252"/>
      <c r="T68" s="252"/>
      <c r="U68" s="252"/>
      <c r="V68" s="252"/>
      <c r="W68" s="252"/>
      <c r="X68" s="252"/>
      <c r="Y68" s="252"/>
      <c r="Z68" s="252"/>
    </row>
    <row r="69" spans="1:26" ht="15.75" customHeight="1" x14ac:dyDescent="0.25">
      <c r="A69" s="331"/>
      <c r="B69" s="300"/>
      <c r="C69" s="301"/>
      <c r="D69" s="308"/>
      <c r="E69" s="309"/>
      <c r="F69" s="304"/>
      <c r="G69" s="305"/>
      <c r="H69" s="332"/>
      <c r="I69" s="271"/>
      <c r="J69" s="271"/>
      <c r="K69" s="271"/>
      <c r="L69" s="271"/>
      <c r="M69" s="271"/>
      <c r="N69" s="271"/>
      <c r="O69" s="252"/>
      <c r="P69" s="252"/>
      <c r="Q69" s="252"/>
      <c r="R69" s="252"/>
      <c r="S69" s="252"/>
      <c r="T69" s="252"/>
      <c r="U69" s="252"/>
      <c r="V69" s="252"/>
      <c r="W69" s="252"/>
      <c r="X69" s="252"/>
      <c r="Y69" s="252"/>
      <c r="Z69" s="252"/>
    </row>
    <row r="70" spans="1:26" ht="15.75" customHeight="1" x14ac:dyDescent="0.25">
      <c r="A70" s="331"/>
      <c r="B70" s="300"/>
      <c r="C70" s="301"/>
      <c r="D70" s="308"/>
      <c r="E70" s="309"/>
      <c r="F70" s="304"/>
      <c r="G70" s="305"/>
      <c r="H70" s="332"/>
      <c r="I70" s="271"/>
      <c r="J70" s="271"/>
      <c r="K70" s="271"/>
      <c r="L70" s="271"/>
      <c r="M70" s="271"/>
      <c r="N70" s="271"/>
      <c r="O70" s="252"/>
      <c r="P70" s="252"/>
      <c r="Q70" s="252"/>
      <c r="R70" s="252"/>
      <c r="S70" s="252"/>
      <c r="T70" s="252"/>
      <c r="U70" s="252"/>
      <c r="V70" s="252"/>
      <c r="W70" s="252"/>
      <c r="X70" s="252"/>
      <c r="Y70" s="252"/>
      <c r="Z70" s="252"/>
    </row>
    <row r="71" spans="1:26" ht="15.75" customHeight="1" x14ac:dyDescent="0.25">
      <c r="A71" s="331"/>
      <c r="B71" s="300"/>
      <c r="C71" s="301"/>
      <c r="D71" s="308"/>
      <c r="E71" s="309"/>
      <c r="F71" s="304"/>
      <c r="G71" s="305"/>
      <c r="H71" s="332"/>
      <c r="I71" s="271"/>
      <c r="J71" s="271"/>
      <c r="K71" s="271"/>
      <c r="L71" s="271"/>
      <c r="M71" s="271"/>
      <c r="N71" s="271"/>
      <c r="O71" s="252"/>
      <c r="P71" s="252"/>
      <c r="Q71" s="252"/>
      <c r="R71" s="252"/>
      <c r="S71" s="252"/>
      <c r="T71" s="252"/>
      <c r="U71" s="252"/>
      <c r="V71" s="252"/>
      <c r="W71" s="252"/>
      <c r="X71" s="252"/>
      <c r="Y71" s="252"/>
      <c r="Z71" s="252"/>
    </row>
    <row r="72" spans="1:26" ht="15.75" customHeight="1" x14ac:dyDescent="0.25">
      <c r="A72" s="331"/>
      <c r="B72" s="300"/>
      <c r="C72" s="301"/>
      <c r="D72" s="308"/>
      <c r="E72" s="309"/>
      <c r="F72" s="304"/>
      <c r="G72" s="305"/>
      <c r="H72" s="332"/>
      <c r="I72" s="271"/>
      <c r="J72" s="271"/>
      <c r="K72" s="271"/>
      <c r="L72" s="271"/>
      <c r="M72" s="271"/>
      <c r="N72" s="271"/>
      <c r="O72" s="252"/>
      <c r="P72" s="252"/>
      <c r="Q72" s="252"/>
      <c r="R72" s="252"/>
      <c r="S72" s="252"/>
      <c r="T72" s="252"/>
      <c r="U72" s="252"/>
      <c r="V72" s="252"/>
      <c r="W72" s="252"/>
      <c r="X72" s="252"/>
      <c r="Y72" s="252"/>
      <c r="Z72" s="252"/>
    </row>
    <row r="73" spans="1:26" ht="15.75" customHeight="1" x14ac:dyDescent="0.25">
      <c r="A73" s="331"/>
      <c r="B73" s="300"/>
      <c r="C73" s="301"/>
      <c r="D73" s="308"/>
      <c r="E73" s="309"/>
      <c r="F73" s="304"/>
      <c r="G73" s="305"/>
      <c r="H73" s="332"/>
      <c r="I73" s="271"/>
      <c r="J73" s="271"/>
      <c r="K73" s="271"/>
      <c r="L73" s="271"/>
      <c r="M73" s="271"/>
      <c r="N73" s="271"/>
      <c r="O73" s="252"/>
      <c r="P73" s="252"/>
      <c r="Q73" s="252"/>
      <c r="R73" s="252"/>
      <c r="S73" s="252"/>
      <c r="T73" s="252"/>
      <c r="U73" s="252"/>
      <c r="V73" s="252"/>
      <c r="W73" s="252"/>
      <c r="X73" s="252"/>
      <c r="Y73" s="252"/>
      <c r="Z73" s="252"/>
    </row>
    <row r="74" spans="1:26" ht="15.75" customHeight="1" x14ac:dyDescent="0.25">
      <c r="A74" s="331"/>
      <c r="B74" s="300"/>
      <c r="C74" s="301"/>
      <c r="D74" s="308"/>
      <c r="E74" s="309"/>
      <c r="F74" s="304"/>
      <c r="G74" s="305"/>
      <c r="H74" s="332"/>
      <c r="I74" s="271"/>
      <c r="J74" s="271"/>
      <c r="K74" s="271"/>
      <c r="L74" s="271"/>
      <c r="M74" s="271"/>
      <c r="N74" s="271"/>
      <c r="O74" s="252"/>
      <c r="P74" s="252"/>
      <c r="Q74" s="252"/>
      <c r="R74" s="252"/>
      <c r="S74" s="252"/>
      <c r="T74" s="252"/>
      <c r="U74" s="252"/>
      <c r="V74" s="252"/>
      <c r="W74" s="252"/>
      <c r="X74" s="252"/>
      <c r="Y74" s="252"/>
      <c r="Z74" s="252"/>
    </row>
    <row r="75" spans="1:26" ht="15.75" customHeight="1" x14ac:dyDescent="0.25">
      <c r="A75" s="331"/>
      <c r="B75" s="300"/>
      <c r="C75" s="301"/>
      <c r="D75" s="308"/>
      <c r="E75" s="309"/>
      <c r="F75" s="304"/>
      <c r="G75" s="305"/>
      <c r="H75" s="332"/>
      <c r="I75" s="271"/>
      <c r="J75" s="271"/>
      <c r="K75" s="271"/>
      <c r="L75" s="271"/>
      <c r="M75" s="271"/>
      <c r="N75" s="271"/>
      <c r="O75" s="252"/>
      <c r="P75" s="252"/>
      <c r="Q75" s="252"/>
      <c r="R75" s="252"/>
      <c r="S75" s="252"/>
      <c r="T75" s="252"/>
      <c r="U75" s="252"/>
      <c r="V75" s="252"/>
      <c r="W75" s="252"/>
      <c r="X75" s="252"/>
      <c r="Y75" s="252"/>
      <c r="Z75" s="252"/>
    </row>
    <row r="76" spans="1:26" ht="15.75" customHeight="1" x14ac:dyDescent="0.25">
      <c r="A76" s="331"/>
      <c r="B76" s="300"/>
      <c r="C76" s="301"/>
      <c r="D76" s="308"/>
      <c r="E76" s="309"/>
      <c r="F76" s="304"/>
      <c r="G76" s="305"/>
      <c r="H76" s="332"/>
      <c r="I76" s="271"/>
      <c r="J76" s="95"/>
      <c r="K76" s="271"/>
      <c r="L76" s="271"/>
      <c r="M76" s="271"/>
      <c r="N76" s="271"/>
      <c r="O76" s="252"/>
      <c r="P76" s="252"/>
      <c r="Q76" s="252"/>
      <c r="R76" s="252"/>
      <c r="S76" s="252"/>
      <c r="T76" s="252"/>
      <c r="U76" s="252"/>
      <c r="V76" s="252"/>
      <c r="W76" s="252"/>
      <c r="X76" s="252"/>
      <c r="Y76" s="252"/>
      <c r="Z76" s="252"/>
    </row>
    <row r="77" spans="1:26" ht="15.75" customHeight="1" x14ac:dyDescent="0.25">
      <c r="A77" s="331"/>
      <c r="B77" s="300"/>
      <c r="C77" s="301"/>
      <c r="D77" s="308"/>
      <c r="E77" s="309"/>
      <c r="F77" s="304"/>
      <c r="G77" s="305"/>
      <c r="H77" s="332"/>
      <c r="I77" s="271"/>
      <c r="J77" s="95"/>
      <c r="K77" s="271"/>
      <c r="L77" s="271"/>
      <c r="M77" s="271"/>
      <c r="N77" s="271"/>
      <c r="O77" s="252"/>
      <c r="P77" s="252"/>
      <c r="Q77" s="252"/>
      <c r="R77" s="252"/>
      <c r="S77" s="252"/>
      <c r="T77" s="252"/>
      <c r="U77" s="252"/>
      <c r="V77" s="252"/>
      <c r="W77" s="252"/>
      <c r="X77" s="252"/>
      <c r="Y77" s="252"/>
      <c r="Z77" s="252"/>
    </row>
    <row r="78" spans="1:26" ht="15.75" customHeight="1" x14ac:dyDescent="0.25">
      <c r="A78" s="333"/>
      <c r="B78" s="334"/>
      <c r="C78" s="335"/>
      <c r="D78" s="336"/>
      <c r="E78" s="337"/>
      <c r="F78" s="338"/>
      <c r="G78" s="339"/>
      <c r="H78" s="340"/>
      <c r="I78" s="271"/>
      <c r="J78" s="271"/>
      <c r="K78" s="271"/>
      <c r="L78" s="271"/>
      <c r="M78" s="271"/>
      <c r="N78" s="271"/>
      <c r="O78" s="252"/>
      <c r="P78" s="252"/>
      <c r="Q78" s="252"/>
      <c r="R78" s="252"/>
      <c r="S78" s="252"/>
      <c r="T78" s="252"/>
      <c r="U78" s="252"/>
      <c r="V78" s="252"/>
      <c r="W78" s="252"/>
      <c r="X78" s="252"/>
      <c r="Y78" s="252"/>
      <c r="Z78" s="252"/>
    </row>
    <row r="79" spans="1:26" ht="14.25" customHeight="1" x14ac:dyDescent="0.25">
      <c r="A79" s="341" t="s">
        <v>79</v>
      </c>
      <c r="B79" s="342"/>
      <c r="C79" s="342"/>
      <c r="D79" s="342"/>
      <c r="E79" s="342"/>
      <c r="F79" s="342"/>
      <c r="G79" s="342"/>
      <c r="H79" s="343"/>
      <c r="I79" s="271"/>
      <c r="J79" s="271"/>
      <c r="K79" s="271"/>
      <c r="L79" s="271"/>
      <c r="M79" s="271"/>
      <c r="N79" s="271"/>
      <c r="O79" s="252"/>
      <c r="P79" s="252"/>
      <c r="Q79" s="252"/>
      <c r="R79" s="252"/>
      <c r="S79" s="252"/>
      <c r="T79" s="252"/>
      <c r="U79" s="252"/>
      <c r="V79" s="252"/>
      <c r="W79" s="252"/>
      <c r="X79" s="252"/>
      <c r="Y79" s="252"/>
      <c r="Z79" s="252"/>
    </row>
    <row r="80" spans="1:26" ht="39" customHeight="1" x14ac:dyDescent="0.25">
      <c r="A80" s="979"/>
      <c r="B80" s="980"/>
      <c r="C80" s="980"/>
      <c r="D80" s="980"/>
      <c r="E80" s="980"/>
      <c r="F80" s="980"/>
      <c r="G80" s="980"/>
      <c r="H80" s="981"/>
      <c r="I80" s="271"/>
      <c r="J80" s="271"/>
      <c r="K80" s="271"/>
      <c r="L80" s="271"/>
      <c r="M80" s="271"/>
      <c r="N80" s="271"/>
      <c r="O80" s="252"/>
      <c r="P80" s="252"/>
      <c r="Q80" s="252"/>
      <c r="R80" s="252"/>
      <c r="S80" s="252"/>
      <c r="T80" s="252"/>
      <c r="U80" s="252"/>
      <c r="V80" s="252"/>
      <c r="W80" s="252"/>
      <c r="X80" s="252"/>
      <c r="Y80" s="252"/>
      <c r="Z80" s="252"/>
    </row>
    <row r="81" spans="1:26" ht="14.25" customHeight="1" x14ac:dyDescent="0.25">
      <c r="A81" s="252"/>
      <c r="B81" s="252"/>
      <c r="C81" s="252"/>
      <c r="D81" s="252"/>
      <c r="E81" s="252"/>
      <c r="F81" s="252"/>
      <c r="G81" s="252"/>
      <c r="H81" s="252"/>
      <c r="I81" s="271"/>
      <c r="J81" s="271"/>
      <c r="K81" s="271"/>
      <c r="L81" s="271"/>
      <c r="M81" s="271"/>
      <c r="N81" s="271"/>
      <c r="O81" s="252"/>
      <c r="P81" s="252"/>
      <c r="Q81" s="252"/>
      <c r="R81" s="252"/>
      <c r="S81" s="252"/>
      <c r="T81" s="252"/>
      <c r="U81" s="252"/>
      <c r="V81" s="252"/>
      <c r="W81" s="252"/>
      <c r="X81" s="252"/>
      <c r="Y81" s="252"/>
      <c r="Z81" s="252"/>
    </row>
    <row r="82" spans="1:26" ht="14.25" customHeight="1" x14ac:dyDescent="0.25">
      <c r="A82" s="252"/>
      <c r="B82" s="252"/>
      <c r="C82" s="252"/>
      <c r="D82" s="252"/>
      <c r="E82" s="252"/>
      <c r="F82" s="252"/>
      <c r="G82" s="252"/>
      <c r="H82" s="252"/>
      <c r="I82" s="271"/>
      <c r="J82" s="271"/>
      <c r="K82" s="271"/>
      <c r="L82" s="271"/>
      <c r="M82" s="271"/>
      <c r="N82" s="271"/>
      <c r="O82" s="252"/>
      <c r="P82" s="252"/>
      <c r="Q82" s="252"/>
      <c r="R82" s="252"/>
      <c r="S82" s="252"/>
      <c r="T82" s="252"/>
      <c r="U82" s="252"/>
      <c r="V82" s="252"/>
      <c r="W82" s="252"/>
      <c r="X82" s="252"/>
      <c r="Y82" s="252"/>
      <c r="Z82" s="252"/>
    </row>
    <row r="83" spans="1:26" ht="14.25" customHeight="1" x14ac:dyDescent="0.25">
      <c r="A83" s="252"/>
      <c r="B83" s="252"/>
      <c r="C83" s="252"/>
      <c r="D83" s="252"/>
      <c r="E83" s="252"/>
      <c r="F83" s="252"/>
      <c r="G83" s="252"/>
      <c r="H83" s="252"/>
      <c r="I83" s="271"/>
      <c r="J83" s="271"/>
      <c r="K83" s="271"/>
      <c r="L83" s="271"/>
      <c r="M83" s="271"/>
      <c r="N83" s="271"/>
      <c r="O83" s="252"/>
      <c r="P83" s="252"/>
      <c r="Q83" s="252"/>
      <c r="R83" s="252"/>
      <c r="S83" s="252"/>
      <c r="T83" s="252"/>
      <c r="U83" s="252"/>
      <c r="V83" s="252"/>
      <c r="W83" s="252"/>
      <c r="X83" s="252"/>
      <c r="Y83" s="252"/>
      <c r="Z83" s="252"/>
    </row>
    <row r="84" spans="1:26" ht="14.25" customHeight="1" x14ac:dyDescent="0.25">
      <c r="A84" s="252"/>
      <c r="B84" s="252"/>
      <c r="C84" s="252"/>
      <c r="D84" s="252"/>
      <c r="E84" s="252"/>
      <c r="F84" s="252"/>
      <c r="G84" s="252"/>
      <c r="H84" s="252"/>
      <c r="I84" s="271"/>
      <c r="J84" s="271"/>
      <c r="K84" s="271"/>
      <c r="L84" s="271"/>
      <c r="M84" s="271"/>
      <c r="N84" s="271"/>
      <c r="O84" s="252"/>
      <c r="P84" s="252"/>
      <c r="Q84" s="252"/>
      <c r="R84" s="252"/>
      <c r="S84" s="252"/>
      <c r="T84" s="252"/>
      <c r="U84" s="252"/>
      <c r="V84" s="252"/>
      <c r="W84" s="252"/>
      <c r="X84" s="252"/>
      <c r="Y84" s="252"/>
      <c r="Z84" s="252"/>
    </row>
    <row r="85" spans="1:26" ht="14.25" customHeight="1" x14ac:dyDescent="0.25">
      <c r="A85" s="252"/>
      <c r="B85" s="252"/>
      <c r="C85" s="252"/>
      <c r="D85" s="252"/>
      <c r="E85" s="252"/>
      <c r="F85" s="252"/>
      <c r="G85" s="252"/>
      <c r="H85" s="252"/>
      <c r="I85" s="271"/>
      <c r="J85" s="271"/>
      <c r="K85" s="271"/>
      <c r="L85" s="271"/>
      <c r="M85" s="271"/>
      <c r="N85" s="271"/>
      <c r="O85" s="252"/>
      <c r="P85" s="252"/>
      <c r="Q85" s="252"/>
      <c r="R85" s="252"/>
      <c r="S85" s="252"/>
      <c r="T85" s="252"/>
      <c r="U85" s="252"/>
      <c r="V85" s="252"/>
      <c r="W85" s="252"/>
      <c r="X85" s="252"/>
      <c r="Y85" s="252"/>
      <c r="Z85" s="252"/>
    </row>
    <row r="86" spans="1:26" ht="14.25" customHeight="1" x14ac:dyDescent="0.25">
      <c r="A86" s="252"/>
      <c r="B86" s="252"/>
      <c r="C86" s="252"/>
      <c r="D86" s="252"/>
      <c r="E86" s="252"/>
      <c r="F86" s="252"/>
      <c r="G86" s="252"/>
      <c r="H86" s="252"/>
      <c r="I86" s="271"/>
      <c r="J86" s="271"/>
      <c r="K86" s="271"/>
      <c r="L86" s="271"/>
      <c r="M86" s="271"/>
      <c r="N86" s="271"/>
      <c r="O86" s="252"/>
      <c r="P86" s="252"/>
      <c r="Q86" s="252"/>
      <c r="R86" s="252"/>
      <c r="S86" s="252"/>
      <c r="T86" s="252"/>
      <c r="U86" s="252"/>
      <c r="V86" s="252"/>
      <c r="W86" s="252"/>
      <c r="X86" s="252"/>
      <c r="Y86" s="252"/>
      <c r="Z86" s="252"/>
    </row>
    <row r="87" spans="1:26" ht="14.25" customHeight="1" x14ac:dyDescent="0.25">
      <c r="A87" s="252"/>
      <c r="B87" s="252"/>
      <c r="C87" s="252"/>
      <c r="D87" s="252"/>
      <c r="E87" s="252"/>
      <c r="F87" s="252"/>
      <c r="G87" s="252"/>
      <c r="H87" s="252"/>
      <c r="I87" s="271"/>
      <c r="J87" s="271"/>
      <c r="K87" s="271"/>
      <c r="L87" s="271"/>
      <c r="M87" s="271"/>
      <c r="N87" s="271"/>
      <c r="O87" s="252"/>
      <c r="P87" s="252"/>
      <c r="Q87" s="252"/>
      <c r="R87" s="252"/>
      <c r="S87" s="252"/>
      <c r="T87" s="252"/>
      <c r="U87" s="252"/>
      <c r="V87" s="252"/>
      <c r="W87" s="252"/>
      <c r="X87" s="252"/>
      <c r="Y87" s="252"/>
      <c r="Z87" s="252"/>
    </row>
    <row r="88" spans="1:26" ht="14.25" customHeight="1" x14ac:dyDescent="0.25">
      <c r="A88" s="252"/>
      <c r="B88" s="252"/>
      <c r="C88" s="252"/>
      <c r="D88" s="252"/>
      <c r="E88" s="252"/>
      <c r="F88" s="252"/>
      <c r="G88" s="252"/>
      <c r="H88" s="252"/>
      <c r="I88" s="271"/>
      <c r="J88" s="271"/>
      <c r="K88" s="271"/>
      <c r="L88" s="271"/>
      <c r="M88" s="271"/>
      <c r="N88" s="271"/>
      <c r="O88" s="252"/>
      <c r="P88" s="252"/>
      <c r="Q88" s="252"/>
      <c r="R88" s="252"/>
      <c r="S88" s="252"/>
      <c r="T88" s="252"/>
      <c r="U88" s="252"/>
      <c r="V88" s="252"/>
      <c r="W88" s="252"/>
      <c r="X88" s="252"/>
      <c r="Y88" s="252"/>
      <c r="Z88" s="252"/>
    </row>
    <row r="89" spans="1:26" ht="14.25" customHeight="1" x14ac:dyDescent="0.25">
      <c r="A89" s="252"/>
      <c r="B89" s="252"/>
      <c r="C89" s="252"/>
      <c r="D89" s="252"/>
      <c r="E89" s="252"/>
      <c r="F89" s="252"/>
      <c r="G89" s="252"/>
      <c r="H89" s="252"/>
      <c r="I89" s="271"/>
      <c r="J89" s="271"/>
      <c r="K89" s="271"/>
      <c r="L89" s="271"/>
      <c r="M89" s="271"/>
      <c r="N89" s="271"/>
      <c r="O89" s="252"/>
      <c r="P89" s="252"/>
      <c r="Q89" s="252"/>
      <c r="R89" s="252"/>
      <c r="S89" s="252"/>
      <c r="T89" s="252"/>
      <c r="U89" s="252"/>
      <c r="V89" s="252"/>
      <c r="W89" s="252"/>
      <c r="X89" s="252"/>
      <c r="Y89" s="252"/>
      <c r="Z89" s="252"/>
    </row>
    <row r="90" spans="1:26" ht="14.25" customHeight="1" x14ac:dyDescent="0.25">
      <c r="A90" s="252"/>
      <c r="B90" s="252"/>
      <c r="C90" s="252"/>
      <c r="D90" s="252"/>
      <c r="E90" s="252"/>
      <c r="F90" s="252"/>
      <c r="G90" s="252"/>
      <c r="H90" s="252"/>
      <c r="I90" s="271"/>
      <c r="J90" s="271"/>
      <c r="K90" s="271"/>
      <c r="L90" s="271"/>
      <c r="M90" s="271"/>
      <c r="N90" s="271"/>
      <c r="O90" s="252"/>
      <c r="P90" s="252"/>
      <c r="Q90" s="252"/>
      <c r="R90" s="252"/>
      <c r="S90" s="252"/>
      <c r="T90" s="252"/>
      <c r="U90" s="252"/>
      <c r="V90" s="252"/>
      <c r="W90" s="252"/>
      <c r="X90" s="252"/>
      <c r="Y90" s="252"/>
      <c r="Z90" s="252"/>
    </row>
    <row r="91" spans="1:26" ht="14.25" customHeight="1" x14ac:dyDescent="0.25">
      <c r="A91" s="252"/>
      <c r="B91" s="252"/>
      <c r="C91" s="252"/>
      <c r="D91" s="252"/>
      <c r="E91" s="252"/>
      <c r="F91" s="252"/>
      <c r="G91" s="252"/>
      <c r="H91" s="252"/>
      <c r="I91" s="271"/>
      <c r="J91" s="271"/>
      <c r="K91" s="271"/>
      <c r="L91" s="271"/>
      <c r="M91" s="271"/>
      <c r="N91" s="271"/>
      <c r="O91" s="252"/>
      <c r="P91" s="252"/>
      <c r="Q91" s="252"/>
      <c r="R91" s="252"/>
      <c r="S91" s="252"/>
      <c r="T91" s="252"/>
      <c r="U91" s="252"/>
      <c r="V91" s="252"/>
      <c r="W91" s="252"/>
      <c r="X91" s="252"/>
      <c r="Y91" s="252"/>
      <c r="Z91" s="252"/>
    </row>
    <row r="92" spans="1:26" ht="14.25" customHeight="1" x14ac:dyDescent="0.25">
      <c r="A92" s="252"/>
      <c r="B92" s="252"/>
      <c r="C92" s="252"/>
      <c r="D92" s="252"/>
      <c r="E92" s="252"/>
      <c r="F92" s="252"/>
      <c r="G92" s="252"/>
      <c r="H92" s="252"/>
      <c r="I92" s="271"/>
      <c r="J92" s="271"/>
      <c r="K92" s="271"/>
      <c r="L92" s="271"/>
      <c r="M92" s="271"/>
      <c r="N92" s="271"/>
      <c r="O92" s="252"/>
      <c r="P92" s="252"/>
      <c r="Q92" s="252"/>
      <c r="R92" s="252"/>
      <c r="S92" s="252"/>
      <c r="T92" s="252"/>
      <c r="U92" s="252"/>
      <c r="V92" s="252"/>
      <c r="W92" s="252"/>
      <c r="X92" s="252"/>
      <c r="Y92" s="252"/>
      <c r="Z92" s="252"/>
    </row>
    <row r="93" spans="1:26" ht="14.25" customHeight="1" x14ac:dyDescent="0.25">
      <c r="A93" s="252"/>
      <c r="B93" s="252"/>
      <c r="C93" s="252"/>
      <c r="D93" s="252"/>
      <c r="E93" s="252"/>
      <c r="F93" s="252"/>
      <c r="G93" s="252"/>
      <c r="H93" s="252"/>
      <c r="I93" s="271"/>
      <c r="J93" s="271"/>
      <c r="K93" s="271"/>
      <c r="L93" s="271"/>
      <c r="M93" s="271"/>
      <c r="N93" s="271"/>
      <c r="O93" s="252"/>
      <c r="P93" s="252"/>
      <c r="Q93" s="252"/>
      <c r="R93" s="252"/>
      <c r="S93" s="252"/>
      <c r="T93" s="252"/>
      <c r="U93" s="252"/>
      <c r="V93" s="252"/>
      <c r="W93" s="252"/>
      <c r="X93" s="252"/>
      <c r="Y93" s="252"/>
      <c r="Z93" s="252"/>
    </row>
    <row r="94" spans="1:26" ht="14.25" customHeight="1" x14ac:dyDescent="0.25">
      <c r="A94" s="252"/>
      <c r="B94" s="252"/>
      <c r="C94" s="252"/>
      <c r="D94" s="252"/>
      <c r="E94" s="252"/>
      <c r="F94" s="252"/>
      <c r="G94" s="252"/>
      <c r="H94" s="252"/>
      <c r="I94" s="271"/>
      <c r="J94" s="271"/>
      <c r="K94" s="271"/>
      <c r="L94" s="271"/>
      <c r="M94" s="271"/>
      <c r="N94" s="271"/>
      <c r="O94" s="252"/>
      <c r="P94" s="252"/>
      <c r="Q94" s="252"/>
      <c r="R94" s="252"/>
      <c r="S94" s="252"/>
      <c r="T94" s="252"/>
      <c r="U94" s="252"/>
      <c r="V94" s="252"/>
      <c r="W94" s="252"/>
      <c r="X94" s="252"/>
      <c r="Y94" s="252"/>
      <c r="Z94" s="252"/>
    </row>
    <row r="95" spans="1:26" ht="14.25" customHeight="1" x14ac:dyDescent="0.25">
      <c r="A95" s="252"/>
      <c r="B95" s="252"/>
      <c r="C95" s="252"/>
      <c r="D95" s="252"/>
      <c r="E95" s="252"/>
      <c r="F95" s="252"/>
      <c r="G95" s="252"/>
      <c r="H95" s="252"/>
      <c r="I95" s="271"/>
      <c r="J95" s="271"/>
      <c r="K95" s="271"/>
      <c r="L95" s="271"/>
      <c r="M95" s="271"/>
      <c r="N95" s="271"/>
      <c r="O95" s="252"/>
      <c r="P95" s="252"/>
      <c r="Q95" s="252"/>
      <c r="R95" s="252"/>
      <c r="S95" s="252"/>
      <c r="T95" s="252"/>
      <c r="U95" s="252"/>
      <c r="V95" s="252"/>
      <c r="W95" s="252"/>
      <c r="X95" s="252"/>
      <c r="Y95" s="252"/>
      <c r="Z95" s="252"/>
    </row>
    <row r="96" spans="1:26" ht="14.25" customHeight="1" x14ac:dyDescent="0.25">
      <c r="A96" s="252"/>
      <c r="B96" s="252"/>
      <c r="C96" s="252"/>
      <c r="D96" s="252"/>
      <c r="E96" s="252"/>
      <c r="F96" s="252"/>
      <c r="G96" s="252"/>
      <c r="H96" s="252"/>
      <c r="I96" s="271"/>
      <c r="J96" s="271"/>
      <c r="K96" s="271"/>
      <c r="L96" s="271"/>
      <c r="M96" s="271"/>
      <c r="N96" s="271"/>
      <c r="O96" s="252"/>
      <c r="P96" s="252"/>
      <c r="Q96" s="252"/>
      <c r="R96" s="252"/>
      <c r="S96" s="252"/>
      <c r="T96" s="252"/>
      <c r="U96" s="252"/>
      <c r="V96" s="252"/>
      <c r="W96" s="252"/>
      <c r="X96" s="252"/>
      <c r="Y96" s="252"/>
      <c r="Z96" s="252"/>
    </row>
    <row r="97" spans="1:26" ht="14.25" customHeight="1" x14ac:dyDescent="0.25">
      <c r="A97" s="252"/>
      <c r="B97" s="252"/>
      <c r="C97" s="252"/>
      <c r="D97" s="252"/>
      <c r="E97" s="252"/>
      <c r="F97" s="252"/>
      <c r="G97" s="252"/>
      <c r="H97" s="252"/>
      <c r="I97" s="271"/>
      <c r="J97" s="271"/>
      <c r="K97" s="271"/>
      <c r="L97" s="271"/>
      <c r="M97" s="271"/>
      <c r="N97" s="271"/>
      <c r="O97" s="252"/>
      <c r="P97" s="252"/>
      <c r="Q97" s="252"/>
      <c r="R97" s="252"/>
      <c r="S97" s="252"/>
      <c r="T97" s="252"/>
      <c r="U97" s="252"/>
      <c r="V97" s="252"/>
      <c r="W97" s="252"/>
      <c r="X97" s="252"/>
      <c r="Y97" s="252"/>
      <c r="Z97" s="252"/>
    </row>
    <row r="98" spans="1:26" ht="14.25" customHeight="1" x14ac:dyDescent="0.25">
      <c r="A98" s="252"/>
      <c r="B98" s="252"/>
      <c r="C98" s="252"/>
      <c r="D98" s="252"/>
      <c r="E98" s="252"/>
      <c r="F98" s="252"/>
      <c r="G98" s="252"/>
      <c r="H98" s="252"/>
      <c r="I98" s="271"/>
      <c r="J98" s="271"/>
      <c r="K98" s="271"/>
      <c r="L98" s="271"/>
      <c r="M98" s="271"/>
      <c r="N98" s="271"/>
      <c r="O98" s="252"/>
      <c r="P98" s="252"/>
      <c r="Q98" s="252"/>
      <c r="R98" s="252"/>
      <c r="S98" s="252"/>
      <c r="T98" s="252"/>
      <c r="U98" s="252"/>
      <c r="V98" s="252"/>
      <c r="W98" s="252"/>
      <c r="X98" s="252"/>
      <c r="Y98" s="252"/>
      <c r="Z98" s="252"/>
    </row>
    <row r="99" spans="1:26" ht="14.25" customHeight="1" x14ac:dyDescent="0.25">
      <c r="A99" s="252"/>
      <c r="B99" s="252"/>
      <c r="C99" s="252"/>
      <c r="D99" s="252"/>
      <c r="E99" s="252"/>
      <c r="F99" s="252"/>
      <c r="G99" s="252"/>
      <c r="H99" s="252"/>
      <c r="I99" s="271"/>
      <c r="J99" s="271"/>
      <c r="K99" s="271"/>
      <c r="L99" s="271"/>
      <c r="M99" s="271"/>
      <c r="N99" s="271"/>
      <c r="O99" s="252"/>
      <c r="P99" s="252"/>
      <c r="Q99" s="252"/>
      <c r="R99" s="252"/>
      <c r="S99" s="252"/>
      <c r="T99" s="252"/>
      <c r="U99" s="252"/>
      <c r="V99" s="252"/>
      <c r="W99" s="252"/>
      <c r="X99" s="252"/>
      <c r="Y99" s="252"/>
      <c r="Z99" s="252"/>
    </row>
    <row r="100" spans="1:26" ht="14.25" customHeight="1" x14ac:dyDescent="0.25">
      <c r="A100" s="252"/>
      <c r="B100" s="252"/>
      <c r="C100" s="252"/>
      <c r="D100" s="252"/>
      <c r="E100" s="252"/>
      <c r="F100" s="252"/>
      <c r="G100" s="252"/>
      <c r="H100" s="252"/>
      <c r="I100" s="271"/>
      <c r="J100" s="271"/>
      <c r="K100" s="271"/>
      <c r="L100" s="271"/>
      <c r="M100" s="271"/>
      <c r="N100" s="271"/>
      <c r="O100" s="252"/>
      <c r="P100" s="252"/>
      <c r="Q100" s="252"/>
      <c r="R100" s="252"/>
      <c r="S100" s="252"/>
      <c r="T100" s="252"/>
      <c r="U100" s="252"/>
      <c r="V100" s="252"/>
      <c r="W100" s="252"/>
      <c r="X100" s="252"/>
      <c r="Y100" s="252"/>
      <c r="Z100" s="252"/>
    </row>
    <row r="101" spans="1:26" ht="14.25" customHeight="1" x14ac:dyDescent="0.25">
      <c r="A101" s="252"/>
      <c r="B101" s="252"/>
      <c r="C101" s="252"/>
      <c r="D101" s="252"/>
      <c r="E101" s="252"/>
      <c r="F101" s="252"/>
      <c r="G101" s="252"/>
      <c r="H101" s="252"/>
      <c r="I101" s="271"/>
      <c r="J101" s="271"/>
      <c r="K101" s="271"/>
      <c r="L101" s="271"/>
      <c r="M101" s="271"/>
      <c r="N101" s="271"/>
      <c r="O101" s="252"/>
      <c r="P101" s="252"/>
      <c r="Q101" s="252"/>
      <c r="R101" s="252"/>
      <c r="S101" s="252"/>
      <c r="T101" s="252"/>
      <c r="U101" s="252"/>
      <c r="V101" s="252"/>
      <c r="W101" s="252"/>
      <c r="X101" s="252"/>
      <c r="Y101" s="252"/>
      <c r="Z101" s="252"/>
    </row>
    <row r="102" spans="1:26" ht="14.25" customHeight="1" x14ac:dyDescent="0.25">
      <c r="A102" s="252"/>
      <c r="B102" s="252"/>
      <c r="C102" s="252"/>
      <c r="D102" s="252"/>
      <c r="E102" s="252"/>
      <c r="F102" s="252"/>
      <c r="G102" s="252"/>
      <c r="H102" s="252"/>
      <c r="I102" s="271"/>
      <c r="J102" s="271"/>
      <c r="K102" s="271"/>
      <c r="L102" s="271"/>
      <c r="M102" s="271"/>
      <c r="N102" s="271"/>
      <c r="O102" s="252"/>
      <c r="P102" s="252"/>
      <c r="Q102" s="252"/>
      <c r="R102" s="252"/>
      <c r="S102" s="252"/>
      <c r="T102" s="252"/>
      <c r="U102" s="252"/>
      <c r="V102" s="252"/>
      <c r="W102" s="252"/>
      <c r="X102" s="252"/>
      <c r="Y102" s="252"/>
      <c r="Z102" s="252"/>
    </row>
    <row r="103" spans="1:26" ht="14.25" customHeight="1" x14ac:dyDescent="0.25">
      <c r="A103" s="252"/>
      <c r="B103" s="252"/>
      <c r="C103" s="252"/>
      <c r="D103" s="252"/>
      <c r="E103" s="252"/>
      <c r="F103" s="252"/>
      <c r="G103" s="252"/>
      <c r="H103" s="252"/>
      <c r="I103" s="271"/>
      <c r="J103" s="271"/>
      <c r="K103" s="271"/>
      <c r="L103" s="271"/>
      <c r="M103" s="271"/>
      <c r="N103" s="271"/>
      <c r="O103" s="252"/>
      <c r="P103" s="252"/>
      <c r="Q103" s="252"/>
      <c r="R103" s="252"/>
      <c r="S103" s="252"/>
      <c r="T103" s="252"/>
      <c r="U103" s="252"/>
      <c r="V103" s="252"/>
      <c r="W103" s="252"/>
      <c r="X103" s="252"/>
      <c r="Y103" s="252"/>
      <c r="Z103" s="252"/>
    </row>
    <row r="104" spans="1:26" ht="14.25" customHeight="1" x14ac:dyDescent="0.25">
      <c r="A104" s="252"/>
      <c r="B104" s="252"/>
      <c r="C104" s="252"/>
      <c r="D104" s="252"/>
      <c r="E104" s="252"/>
      <c r="F104" s="252"/>
      <c r="G104" s="252"/>
      <c r="H104" s="252"/>
      <c r="I104" s="271"/>
      <c r="J104" s="271"/>
      <c r="K104" s="271"/>
      <c r="L104" s="271"/>
      <c r="M104" s="271"/>
      <c r="N104" s="271"/>
      <c r="O104" s="252"/>
      <c r="P104" s="252"/>
      <c r="Q104" s="252"/>
      <c r="R104" s="252"/>
      <c r="S104" s="252"/>
      <c r="T104" s="252"/>
      <c r="U104" s="252"/>
      <c r="V104" s="252"/>
      <c r="W104" s="252"/>
      <c r="X104" s="252"/>
      <c r="Y104" s="252"/>
      <c r="Z104" s="252"/>
    </row>
    <row r="105" spans="1:26" ht="14.25" customHeight="1" x14ac:dyDescent="0.25">
      <c r="A105" s="252"/>
      <c r="B105" s="252"/>
      <c r="C105" s="252"/>
      <c r="D105" s="252"/>
      <c r="E105" s="252"/>
      <c r="F105" s="252"/>
      <c r="G105" s="252"/>
      <c r="H105" s="252"/>
      <c r="I105" s="271"/>
      <c r="J105" s="271"/>
      <c r="K105" s="271"/>
      <c r="L105" s="271"/>
      <c r="M105" s="271"/>
      <c r="N105" s="271"/>
      <c r="O105" s="252"/>
      <c r="P105" s="252"/>
      <c r="Q105" s="252"/>
      <c r="R105" s="252"/>
      <c r="S105" s="252"/>
      <c r="T105" s="252"/>
      <c r="U105" s="252"/>
      <c r="V105" s="252"/>
      <c r="W105" s="252"/>
      <c r="X105" s="252"/>
      <c r="Y105" s="252"/>
      <c r="Z105" s="252"/>
    </row>
    <row r="106" spans="1:26" ht="14.25" customHeight="1" x14ac:dyDescent="0.25">
      <c r="A106" s="252"/>
      <c r="B106" s="252"/>
      <c r="C106" s="252"/>
      <c r="D106" s="252"/>
      <c r="E106" s="252"/>
      <c r="F106" s="252"/>
      <c r="G106" s="252"/>
      <c r="H106" s="252"/>
      <c r="I106" s="271"/>
      <c r="J106" s="271"/>
      <c r="K106" s="271"/>
      <c r="L106" s="271"/>
      <c r="M106" s="271"/>
      <c r="N106" s="271"/>
      <c r="O106" s="252"/>
      <c r="P106" s="252"/>
      <c r="Q106" s="252"/>
      <c r="R106" s="252"/>
      <c r="S106" s="252"/>
      <c r="T106" s="252"/>
      <c r="U106" s="252"/>
      <c r="V106" s="252"/>
      <c r="W106" s="252"/>
      <c r="X106" s="252"/>
      <c r="Y106" s="252"/>
      <c r="Z106" s="252"/>
    </row>
    <row r="107" spans="1:26" ht="14.25" customHeight="1" x14ac:dyDescent="0.25">
      <c r="A107" s="252"/>
      <c r="B107" s="252"/>
      <c r="C107" s="252"/>
      <c r="D107" s="252"/>
      <c r="E107" s="252"/>
      <c r="F107" s="252"/>
      <c r="G107" s="252"/>
      <c r="H107" s="252"/>
      <c r="I107" s="271"/>
      <c r="J107" s="271"/>
      <c r="K107" s="271"/>
      <c r="L107" s="271"/>
      <c r="M107" s="271"/>
      <c r="N107" s="271"/>
      <c r="O107" s="252"/>
      <c r="P107" s="252"/>
      <c r="Q107" s="252"/>
      <c r="R107" s="252"/>
      <c r="S107" s="252"/>
      <c r="T107" s="252"/>
      <c r="U107" s="252"/>
      <c r="V107" s="252"/>
      <c r="W107" s="252"/>
      <c r="X107" s="252"/>
      <c r="Y107" s="252"/>
      <c r="Z107" s="252"/>
    </row>
    <row r="108" spans="1:26" ht="14.25" customHeight="1" x14ac:dyDescent="0.25">
      <c r="A108" s="252"/>
      <c r="B108" s="252"/>
      <c r="C108" s="252"/>
      <c r="D108" s="252"/>
      <c r="E108" s="252"/>
      <c r="F108" s="252"/>
      <c r="G108" s="252"/>
      <c r="H108" s="252"/>
      <c r="I108" s="271"/>
      <c r="J108" s="271"/>
      <c r="K108" s="271"/>
      <c r="L108" s="271"/>
      <c r="M108" s="271"/>
      <c r="N108" s="271"/>
      <c r="O108" s="252"/>
      <c r="P108" s="252"/>
      <c r="Q108" s="252"/>
      <c r="R108" s="252"/>
      <c r="S108" s="252"/>
      <c r="T108" s="252"/>
      <c r="U108" s="252"/>
      <c r="V108" s="252"/>
      <c r="W108" s="252"/>
      <c r="X108" s="252"/>
      <c r="Y108" s="252"/>
      <c r="Z108" s="252"/>
    </row>
    <row r="109" spans="1:26" ht="14.25" customHeight="1" x14ac:dyDescent="0.25">
      <c r="A109" s="252"/>
      <c r="B109" s="252"/>
      <c r="C109" s="252"/>
      <c r="D109" s="252"/>
      <c r="E109" s="252"/>
      <c r="F109" s="252"/>
      <c r="G109" s="252"/>
      <c r="H109" s="252"/>
      <c r="I109" s="271"/>
      <c r="J109" s="271"/>
      <c r="K109" s="271"/>
      <c r="L109" s="271"/>
      <c r="M109" s="271"/>
      <c r="N109" s="271"/>
      <c r="O109" s="252"/>
      <c r="P109" s="252"/>
      <c r="Q109" s="252"/>
      <c r="R109" s="252"/>
      <c r="S109" s="252"/>
      <c r="T109" s="252"/>
      <c r="U109" s="252"/>
      <c r="V109" s="252"/>
      <c r="W109" s="252"/>
      <c r="X109" s="252"/>
      <c r="Y109" s="252"/>
      <c r="Z109" s="252"/>
    </row>
    <row r="110" spans="1:26" ht="14.25" customHeight="1" x14ac:dyDescent="0.25">
      <c r="A110" s="252"/>
      <c r="B110" s="252"/>
      <c r="C110" s="252"/>
      <c r="D110" s="252"/>
      <c r="E110" s="252"/>
      <c r="F110" s="252"/>
      <c r="G110" s="252"/>
      <c r="H110" s="252"/>
      <c r="I110" s="271"/>
      <c r="J110" s="271"/>
      <c r="K110" s="271"/>
      <c r="L110" s="271"/>
      <c r="M110" s="271"/>
      <c r="N110" s="271"/>
      <c r="O110" s="252"/>
      <c r="P110" s="252"/>
      <c r="Q110" s="252"/>
      <c r="R110" s="252"/>
      <c r="S110" s="252"/>
      <c r="T110" s="252"/>
      <c r="U110" s="252"/>
      <c r="V110" s="252"/>
      <c r="W110" s="252"/>
      <c r="X110" s="252"/>
      <c r="Y110" s="252"/>
      <c r="Z110" s="252"/>
    </row>
    <row r="111" spans="1:26" ht="14.25" customHeight="1" x14ac:dyDescent="0.25">
      <c r="A111" s="252"/>
      <c r="B111" s="252"/>
      <c r="C111" s="252"/>
      <c r="D111" s="252"/>
      <c r="E111" s="252"/>
      <c r="F111" s="252"/>
      <c r="G111" s="252"/>
      <c r="H111" s="252"/>
      <c r="I111" s="271"/>
      <c r="J111" s="271"/>
      <c r="K111" s="271"/>
      <c r="L111" s="271"/>
      <c r="M111" s="271"/>
      <c r="N111" s="271"/>
      <c r="O111" s="252"/>
      <c r="P111" s="252"/>
      <c r="Q111" s="252"/>
      <c r="R111" s="252"/>
      <c r="S111" s="252"/>
      <c r="T111" s="252"/>
      <c r="U111" s="252"/>
      <c r="V111" s="252"/>
      <c r="W111" s="252"/>
      <c r="X111" s="252"/>
      <c r="Y111" s="252"/>
      <c r="Z111" s="252"/>
    </row>
    <row r="112" spans="1:26" ht="14.25" customHeight="1" x14ac:dyDescent="0.25">
      <c r="A112" s="252"/>
      <c r="B112" s="252"/>
      <c r="C112" s="252"/>
      <c r="D112" s="252"/>
      <c r="E112" s="252"/>
      <c r="F112" s="252"/>
      <c r="G112" s="252"/>
      <c r="H112" s="252"/>
      <c r="I112" s="271"/>
      <c r="J112" s="271"/>
      <c r="K112" s="271"/>
      <c r="L112" s="271"/>
      <c r="M112" s="271"/>
      <c r="N112" s="271"/>
      <c r="O112" s="252"/>
      <c r="P112" s="252"/>
      <c r="Q112" s="252"/>
      <c r="R112" s="252"/>
      <c r="S112" s="252"/>
      <c r="T112" s="252"/>
      <c r="U112" s="252"/>
      <c r="V112" s="252"/>
      <c r="W112" s="252"/>
      <c r="X112" s="252"/>
      <c r="Y112" s="252"/>
      <c r="Z112" s="252"/>
    </row>
    <row r="113" spans="1:26" ht="14.25" customHeight="1" x14ac:dyDescent="0.25">
      <c r="A113" s="252"/>
      <c r="B113" s="252"/>
      <c r="C113" s="252"/>
      <c r="D113" s="252"/>
      <c r="E113" s="252"/>
      <c r="F113" s="252"/>
      <c r="G113" s="252"/>
      <c r="H113" s="252"/>
      <c r="I113" s="271"/>
      <c r="J113" s="271"/>
      <c r="K113" s="271"/>
      <c r="L113" s="271"/>
      <c r="M113" s="271"/>
      <c r="N113" s="271"/>
      <c r="O113" s="252"/>
      <c r="P113" s="252"/>
      <c r="Q113" s="252"/>
      <c r="R113" s="252"/>
      <c r="S113" s="252"/>
      <c r="T113" s="252"/>
      <c r="U113" s="252"/>
      <c r="V113" s="252"/>
      <c r="W113" s="252"/>
      <c r="X113" s="252"/>
      <c r="Y113" s="252"/>
      <c r="Z113" s="252"/>
    </row>
    <row r="114" spans="1:26" ht="14.25" customHeight="1" x14ac:dyDescent="0.25">
      <c r="A114" s="252"/>
      <c r="B114" s="252"/>
      <c r="C114" s="252"/>
      <c r="D114" s="252"/>
      <c r="E114" s="252"/>
      <c r="F114" s="252"/>
      <c r="G114" s="252"/>
      <c r="H114" s="252"/>
      <c r="I114" s="271"/>
      <c r="J114" s="271"/>
      <c r="K114" s="271"/>
      <c r="L114" s="271"/>
      <c r="M114" s="271"/>
      <c r="N114" s="271"/>
      <c r="O114" s="252"/>
      <c r="P114" s="252"/>
      <c r="Q114" s="252"/>
      <c r="R114" s="252"/>
      <c r="S114" s="252"/>
      <c r="T114" s="252"/>
      <c r="U114" s="252"/>
      <c r="V114" s="252"/>
      <c r="W114" s="252"/>
      <c r="X114" s="252"/>
      <c r="Y114" s="252"/>
      <c r="Z114" s="252"/>
    </row>
    <row r="115" spans="1:26" ht="14.25" customHeight="1" x14ac:dyDescent="0.25">
      <c r="A115" s="252"/>
      <c r="B115" s="252"/>
      <c r="C115" s="252"/>
      <c r="D115" s="252"/>
      <c r="E115" s="252"/>
      <c r="F115" s="252"/>
      <c r="G115" s="252"/>
      <c r="H115" s="252"/>
      <c r="I115" s="271"/>
      <c r="J115" s="271"/>
      <c r="K115" s="271"/>
      <c r="L115" s="271"/>
      <c r="M115" s="271"/>
      <c r="N115" s="271"/>
      <c r="O115" s="252"/>
      <c r="P115" s="252"/>
      <c r="Q115" s="252"/>
      <c r="R115" s="252"/>
      <c r="S115" s="252"/>
      <c r="T115" s="252"/>
      <c r="U115" s="252"/>
      <c r="V115" s="252"/>
      <c r="W115" s="252"/>
      <c r="X115" s="252"/>
      <c r="Y115" s="252"/>
      <c r="Z115" s="252"/>
    </row>
    <row r="116" spans="1:26" ht="14.25" customHeight="1" x14ac:dyDescent="0.25">
      <c r="A116" s="252"/>
      <c r="B116" s="252"/>
      <c r="C116" s="252"/>
      <c r="D116" s="252"/>
      <c r="E116" s="252"/>
      <c r="F116" s="252"/>
      <c r="G116" s="252"/>
      <c r="H116" s="252"/>
      <c r="I116" s="271"/>
      <c r="J116" s="271"/>
      <c r="K116" s="271"/>
      <c r="L116" s="271"/>
      <c r="M116" s="271"/>
      <c r="N116" s="271"/>
      <c r="O116" s="252"/>
      <c r="P116" s="252"/>
      <c r="Q116" s="252"/>
      <c r="R116" s="252"/>
      <c r="S116" s="252"/>
      <c r="T116" s="252"/>
      <c r="U116" s="252"/>
      <c r="V116" s="252"/>
      <c r="W116" s="252"/>
      <c r="X116" s="252"/>
      <c r="Y116" s="252"/>
      <c r="Z116" s="252"/>
    </row>
    <row r="117" spans="1:26" ht="14.25" customHeight="1" x14ac:dyDescent="0.25">
      <c r="A117" s="252"/>
      <c r="B117" s="252"/>
      <c r="C117" s="252"/>
      <c r="D117" s="252"/>
      <c r="E117" s="252"/>
      <c r="F117" s="252"/>
      <c r="G117" s="252"/>
      <c r="H117" s="252"/>
      <c r="I117" s="271"/>
      <c r="J117" s="271"/>
      <c r="K117" s="271"/>
      <c r="L117" s="271"/>
      <c r="M117" s="271"/>
      <c r="N117" s="271"/>
      <c r="O117" s="252"/>
      <c r="P117" s="252"/>
      <c r="Q117" s="252"/>
      <c r="R117" s="252"/>
      <c r="S117" s="252"/>
      <c r="T117" s="252"/>
      <c r="U117" s="252"/>
      <c r="V117" s="252"/>
      <c r="W117" s="252"/>
      <c r="X117" s="252"/>
      <c r="Y117" s="252"/>
      <c r="Z117" s="252"/>
    </row>
    <row r="118" spans="1:26" ht="14.25" customHeight="1" x14ac:dyDescent="0.25">
      <c r="A118" s="252"/>
      <c r="B118" s="252"/>
      <c r="C118" s="252"/>
      <c r="D118" s="252"/>
      <c r="E118" s="252"/>
      <c r="F118" s="252"/>
      <c r="G118" s="252"/>
      <c r="H118" s="252"/>
      <c r="I118" s="271"/>
      <c r="J118" s="271"/>
      <c r="K118" s="271"/>
      <c r="L118" s="271"/>
      <c r="M118" s="271"/>
      <c r="N118" s="271"/>
      <c r="O118" s="252"/>
      <c r="P118" s="252"/>
      <c r="Q118" s="252"/>
      <c r="R118" s="252"/>
      <c r="S118" s="252"/>
      <c r="T118" s="252"/>
      <c r="U118" s="252"/>
      <c r="V118" s="252"/>
      <c r="W118" s="252"/>
      <c r="X118" s="252"/>
      <c r="Y118" s="252"/>
      <c r="Z118" s="252"/>
    </row>
    <row r="119" spans="1:26" ht="14.25" customHeight="1" x14ac:dyDescent="0.25">
      <c r="A119" s="252"/>
      <c r="B119" s="252"/>
      <c r="C119" s="252"/>
      <c r="D119" s="252"/>
      <c r="E119" s="252"/>
      <c r="F119" s="252"/>
      <c r="G119" s="252"/>
      <c r="H119" s="252"/>
      <c r="I119" s="271"/>
      <c r="J119" s="271"/>
      <c r="K119" s="271"/>
      <c r="L119" s="271"/>
      <c r="M119" s="271"/>
      <c r="N119" s="271"/>
      <c r="O119" s="252"/>
      <c r="P119" s="252"/>
      <c r="Q119" s="252"/>
      <c r="R119" s="252"/>
      <c r="S119" s="252"/>
      <c r="T119" s="252"/>
      <c r="U119" s="252"/>
      <c r="V119" s="252"/>
      <c r="W119" s="252"/>
      <c r="X119" s="252"/>
      <c r="Y119" s="252"/>
      <c r="Z119" s="252"/>
    </row>
    <row r="120" spans="1:26" ht="14.25" customHeight="1" x14ac:dyDescent="0.25">
      <c r="A120" s="252"/>
      <c r="B120" s="252"/>
      <c r="C120" s="252"/>
      <c r="D120" s="252"/>
      <c r="E120" s="252"/>
      <c r="F120" s="252"/>
      <c r="G120" s="252"/>
      <c r="H120" s="252"/>
      <c r="I120" s="271"/>
      <c r="J120" s="271"/>
      <c r="K120" s="271"/>
      <c r="L120" s="271"/>
      <c r="M120" s="271"/>
      <c r="N120" s="271"/>
      <c r="O120" s="252"/>
      <c r="P120" s="252"/>
      <c r="Q120" s="252"/>
      <c r="R120" s="252"/>
      <c r="S120" s="252"/>
      <c r="T120" s="252"/>
      <c r="U120" s="252"/>
      <c r="V120" s="252"/>
      <c r="W120" s="252"/>
      <c r="X120" s="252"/>
      <c r="Y120" s="252"/>
      <c r="Z120" s="252"/>
    </row>
    <row r="121" spans="1:26" ht="14.25" customHeight="1" x14ac:dyDescent="0.25">
      <c r="A121" s="252"/>
      <c r="B121" s="252"/>
      <c r="C121" s="252"/>
      <c r="D121" s="252"/>
      <c r="E121" s="252"/>
      <c r="F121" s="252"/>
      <c r="G121" s="252"/>
      <c r="H121" s="252"/>
      <c r="I121" s="271"/>
      <c r="J121" s="271"/>
      <c r="K121" s="271"/>
      <c r="L121" s="271"/>
      <c r="M121" s="271"/>
      <c r="N121" s="271"/>
      <c r="O121" s="252"/>
      <c r="P121" s="252"/>
      <c r="Q121" s="252"/>
      <c r="R121" s="252"/>
      <c r="S121" s="252"/>
      <c r="T121" s="252"/>
      <c r="U121" s="252"/>
      <c r="V121" s="252"/>
      <c r="W121" s="252"/>
      <c r="X121" s="252"/>
      <c r="Y121" s="252"/>
      <c r="Z121" s="252"/>
    </row>
    <row r="122" spans="1:26" ht="14.25" customHeight="1" x14ac:dyDescent="0.25">
      <c r="A122" s="252"/>
      <c r="B122" s="252"/>
      <c r="C122" s="252"/>
      <c r="D122" s="252"/>
      <c r="E122" s="252"/>
      <c r="F122" s="252"/>
      <c r="G122" s="252"/>
      <c r="H122" s="252"/>
      <c r="I122" s="271"/>
      <c r="J122" s="271"/>
      <c r="K122" s="271"/>
      <c r="L122" s="271"/>
      <c r="M122" s="271"/>
      <c r="N122" s="271"/>
      <c r="O122" s="252"/>
      <c r="P122" s="252"/>
      <c r="Q122" s="252"/>
      <c r="R122" s="252"/>
      <c r="S122" s="252"/>
      <c r="T122" s="252"/>
      <c r="U122" s="252"/>
      <c r="V122" s="252"/>
      <c r="W122" s="252"/>
      <c r="X122" s="252"/>
      <c r="Y122" s="252"/>
      <c r="Z122" s="252"/>
    </row>
    <row r="123" spans="1:26" ht="14.25" customHeight="1" x14ac:dyDescent="0.25">
      <c r="A123" s="252"/>
      <c r="B123" s="252"/>
      <c r="C123" s="252"/>
      <c r="D123" s="252"/>
      <c r="E123" s="252"/>
      <c r="F123" s="252"/>
      <c r="G123" s="252"/>
      <c r="H123" s="252"/>
      <c r="I123" s="271"/>
      <c r="J123" s="271"/>
      <c r="K123" s="271"/>
      <c r="L123" s="271"/>
      <c r="M123" s="271"/>
      <c r="N123" s="271"/>
      <c r="O123" s="252"/>
      <c r="P123" s="252"/>
      <c r="Q123" s="252"/>
      <c r="R123" s="252"/>
      <c r="S123" s="252"/>
      <c r="T123" s="252"/>
      <c r="U123" s="252"/>
      <c r="V123" s="252"/>
      <c r="W123" s="252"/>
      <c r="X123" s="252"/>
      <c r="Y123" s="252"/>
      <c r="Z123" s="252"/>
    </row>
    <row r="124" spans="1:26" ht="14.25" customHeight="1" x14ac:dyDescent="0.25">
      <c r="A124" s="252"/>
      <c r="B124" s="252"/>
      <c r="C124" s="252"/>
      <c r="D124" s="252"/>
      <c r="E124" s="252"/>
      <c r="F124" s="252"/>
      <c r="G124" s="252"/>
      <c r="H124" s="252"/>
      <c r="I124" s="271"/>
      <c r="J124" s="271"/>
      <c r="K124" s="271"/>
      <c r="L124" s="271"/>
      <c r="M124" s="271"/>
      <c r="N124" s="271"/>
      <c r="O124" s="252"/>
      <c r="P124" s="252"/>
      <c r="Q124" s="252"/>
      <c r="R124" s="252"/>
      <c r="S124" s="252"/>
      <c r="T124" s="252"/>
      <c r="U124" s="252"/>
      <c r="V124" s="252"/>
      <c r="W124" s="252"/>
      <c r="X124" s="252"/>
      <c r="Y124" s="252"/>
      <c r="Z124" s="252"/>
    </row>
    <row r="125" spans="1:26" ht="14.25" customHeight="1" x14ac:dyDescent="0.25">
      <c r="A125" s="252"/>
      <c r="B125" s="252"/>
      <c r="C125" s="252"/>
      <c r="D125" s="252"/>
      <c r="E125" s="252"/>
      <c r="F125" s="252"/>
      <c r="G125" s="252"/>
      <c r="H125" s="252"/>
      <c r="I125" s="271"/>
      <c r="J125" s="271"/>
      <c r="K125" s="271"/>
      <c r="L125" s="271"/>
      <c r="M125" s="271"/>
      <c r="N125" s="271"/>
      <c r="O125" s="252"/>
      <c r="P125" s="252"/>
      <c r="Q125" s="252"/>
      <c r="R125" s="252"/>
      <c r="S125" s="252"/>
      <c r="T125" s="252"/>
      <c r="U125" s="252"/>
      <c r="V125" s="252"/>
      <c r="W125" s="252"/>
      <c r="X125" s="252"/>
      <c r="Y125" s="252"/>
      <c r="Z125" s="252"/>
    </row>
    <row r="126" spans="1:26" ht="14.25" customHeight="1" x14ac:dyDescent="0.25">
      <c r="A126" s="252"/>
      <c r="B126" s="252"/>
      <c r="C126" s="252"/>
      <c r="D126" s="252"/>
      <c r="E126" s="252"/>
      <c r="F126" s="252"/>
      <c r="G126" s="252"/>
      <c r="H126" s="252"/>
      <c r="I126" s="271"/>
      <c r="J126" s="271"/>
      <c r="K126" s="271"/>
      <c r="L126" s="271"/>
      <c r="M126" s="271"/>
      <c r="N126" s="271"/>
      <c r="O126" s="252"/>
      <c r="P126" s="252"/>
      <c r="Q126" s="252"/>
      <c r="R126" s="252"/>
      <c r="S126" s="252"/>
      <c r="T126" s="252"/>
      <c r="U126" s="252"/>
      <c r="V126" s="252"/>
      <c r="W126" s="252"/>
      <c r="X126" s="252"/>
      <c r="Y126" s="252"/>
      <c r="Z126" s="252"/>
    </row>
    <row r="127" spans="1:26" ht="14.25" customHeight="1" x14ac:dyDescent="0.25">
      <c r="A127" s="252"/>
      <c r="B127" s="252"/>
      <c r="C127" s="252"/>
      <c r="D127" s="252"/>
      <c r="E127" s="252"/>
      <c r="F127" s="252"/>
      <c r="G127" s="252"/>
      <c r="H127" s="252"/>
      <c r="I127" s="271"/>
      <c r="J127" s="271"/>
      <c r="K127" s="271"/>
      <c r="L127" s="271"/>
      <c r="M127" s="271"/>
      <c r="N127" s="271"/>
      <c r="O127" s="252"/>
      <c r="P127" s="252"/>
      <c r="Q127" s="252"/>
      <c r="R127" s="252"/>
      <c r="S127" s="252"/>
      <c r="T127" s="252"/>
      <c r="U127" s="252"/>
      <c r="V127" s="252"/>
      <c r="W127" s="252"/>
      <c r="X127" s="252"/>
      <c r="Y127" s="252"/>
      <c r="Z127" s="252"/>
    </row>
    <row r="128" spans="1:26" ht="14.25" customHeight="1" x14ac:dyDescent="0.25">
      <c r="A128" s="252"/>
      <c r="B128" s="252"/>
      <c r="C128" s="252"/>
      <c r="D128" s="252"/>
      <c r="E128" s="252"/>
      <c r="F128" s="252"/>
      <c r="G128" s="252"/>
      <c r="H128" s="252"/>
      <c r="I128" s="271"/>
      <c r="J128" s="95"/>
      <c r="K128" s="271"/>
      <c r="L128" s="271"/>
      <c r="M128" s="271"/>
      <c r="N128" s="271"/>
      <c r="O128" s="252"/>
      <c r="P128" s="252"/>
      <c r="Q128" s="252"/>
      <c r="R128" s="252"/>
      <c r="S128" s="252"/>
      <c r="T128" s="252"/>
      <c r="U128" s="252"/>
      <c r="V128" s="252"/>
      <c r="W128" s="252"/>
      <c r="X128" s="252"/>
      <c r="Y128" s="252"/>
      <c r="Z128" s="252"/>
    </row>
    <row r="129" spans="1:26" ht="14.25" customHeight="1" x14ac:dyDescent="0.25">
      <c r="A129" s="252"/>
      <c r="B129" s="252"/>
      <c r="C129" s="252"/>
      <c r="D129" s="252"/>
      <c r="E129" s="252"/>
      <c r="F129" s="252"/>
      <c r="G129" s="252"/>
      <c r="H129" s="252"/>
      <c r="I129" s="271"/>
      <c r="J129" s="95"/>
      <c r="K129" s="271"/>
      <c r="L129" s="271"/>
      <c r="M129" s="271"/>
      <c r="N129" s="271"/>
      <c r="O129" s="252"/>
      <c r="P129" s="252"/>
      <c r="Q129" s="252"/>
      <c r="R129" s="252"/>
      <c r="S129" s="252"/>
      <c r="T129" s="252"/>
      <c r="U129" s="252"/>
      <c r="V129" s="252"/>
      <c r="W129" s="252"/>
      <c r="X129" s="252"/>
      <c r="Y129" s="252"/>
      <c r="Z129" s="252"/>
    </row>
    <row r="130" spans="1:26" ht="14.25" customHeight="1" x14ac:dyDescent="0.25">
      <c r="A130" s="252"/>
      <c r="B130" s="252"/>
      <c r="C130" s="252"/>
      <c r="D130" s="252"/>
      <c r="E130" s="252"/>
      <c r="F130" s="252"/>
      <c r="G130" s="252"/>
      <c r="H130" s="252"/>
      <c r="I130" s="271"/>
      <c r="J130" s="95"/>
      <c r="K130" s="95"/>
      <c r="L130" s="95"/>
      <c r="M130" s="271"/>
      <c r="N130" s="271"/>
      <c r="O130" s="252"/>
      <c r="P130" s="252"/>
      <c r="Q130" s="252"/>
      <c r="R130" s="252"/>
      <c r="S130" s="252"/>
      <c r="T130" s="252"/>
      <c r="U130" s="252"/>
      <c r="V130" s="252"/>
      <c r="W130" s="252"/>
      <c r="X130" s="252"/>
      <c r="Y130" s="252"/>
      <c r="Z130" s="252"/>
    </row>
    <row r="131" spans="1:26" ht="14.25" customHeight="1" x14ac:dyDescent="0.25">
      <c r="A131" s="254"/>
      <c r="B131" s="254"/>
      <c r="C131" s="254"/>
      <c r="D131" s="254"/>
      <c r="E131" s="254"/>
      <c r="F131" s="254"/>
      <c r="G131" s="254"/>
      <c r="H131" s="254"/>
      <c r="I131" s="95"/>
      <c r="J131" s="95"/>
      <c r="K131" s="95"/>
      <c r="L131" s="95"/>
      <c r="M131" s="95"/>
      <c r="N131" s="95"/>
      <c r="O131" s="254"/>
      <c r="P131" s="254"/>
      <c r="Q131" s="254"/>
      <c r="R131" s="254"/>
      <c r="S131" s="254"/>
      <c r="T131" s="254"/>
      <c r="U131" s="254"/>
      <c r="V131" s="254"/>
      <c r="W131" s="254"/>
      <c r="X131" s="254"/>
      <c r="Y131" s="254"/>
      <c r="Z131" s="254"/>
    </row>
    <row r="132" spans="1:26" ht="14.25" customHeight="1" x14ac:dyDescent="0.25">
      <c r="A132" s="254"/>
      <c r="B132" s="254"/>
      <c r="C132" s="254"/>
      <c r="D132" s="254"/>
      <c r="E132" s="254"/>
      <c r="F132" s="254"/>
      <c r="G132" s="254"/>
      <c r="H132" s="254"/>
      <c r="I132" s="95"/>
      <c r="J132" s="95"/>
      <c r="K132" s="95"/>
      <c r="L132" s="95"/>
      <c r="M132" s="95"/>
      <c r="N132" s="95"/>
      <c r="O132" s="254"/>
      <c r="P132" s="254"/>
      <c r="Q132" s="254"/>
      <c r="R132" s="254"/>
      <c r="S132" s="254"/>
      <c r="T132" s="254"/>
      <c r="U132" s="254"/>
      <c r="V132" s="254"/>
      <c r="W132" s="254"/>
      <c r="X132" s="254"/>
      <c r="Y132" s="254"/>
      <c r="Z132" s="254"/>
    </row>
    <row r="133" spans="1:26" ht="14.25" customHeight="1" x14ac:dyDescent="0.25">
      <c r="A133" s="254"/>
      <c r="B133" s="254"/>
      <c r="C133" s="254"/>
      <c r="D133" s="254"/>
      <c r="E133" s="254"/>
      <c r="F133" s="254"/>
      <c r="G133" s="254"/>
      <c r="H133" s="254"/>
      <c r="I133" s="95"/>
      <c r="J133" s="95"/>
      <c r="K133" s="95"/>
      <c r="L133" s="95"/>
      <c r="M133" s="95"/>
      <c r="N133" s="95"/>
      <c r="O133" s="254"/>
      <c r="P133" s="254"/>
      <c r="Q133" s="254"/>
      <c r="R133" s="254"/>
      <c r="S133" s="254"/>
      <c r="T133" s="254"/>
      <c r="U133" s="254"/>
      <c r="V133" s="254"/>
      <c r="W133" s="254"/>
      <c r="X133" s="254"/>
      <c r="Y133" s="254"/>
      <c r="Z133" s="254"/>
    </row>
    <row r="134" spans="1:26" ht="14.25" customHeight="1" x14ac:dyDescent="0.25">
      <c r="A134" s="254"/>
      <c r="B134" s="254"/>
      <c r="C134" s="254"/>
      <c r="D134" s="254"/>
      <c r="E134" s="254"/>
      <c r="F134" s="254"/>
      <c r="G134" s="254"/>
      <c r="H134" s="254"/>
      <c r="I134" s="95"/>
      <c r="J134" s="95"/>
      <c r="K134" s="95"/>
      <c r="L134" s="95"/>
      <c r="M134" s="95"/>
      <c r="N134" s="95"/>
      <c r="O134" s="254"/>
      <c r="P134" s="254"/>
      <c r="Q134" s="254"/>
      <c r="R134" s="254"/>
      <c r="S134" s="254"/>
      <c r="T134" s="254"/>
      <c r="U134" s="254"/>
      <c r="V134" s="254"/>
      <c r="W134" s="254"/>
      <c r="X134" s="254"/>
      <c r="Y134" s="254"/>
      <c r="Z134" s="254"/>
    </row>
    <row r="135" spans="1:26" ht="14.25" customHeight="1" x14ac:dyDescent="0.25">
      <c r="A135" s="254"/>
      <c r="B135" s="254"/>
      <c r="C135" s="254"/>
      <c r="D135" s="254"/>
      <c r="E135" s="254"/>
      <c r="F135" s="254"/>
      <c r="G135" s="254"/>
      <c r="H135" s="254"/>
      <c r="I135" s="95"/>
      <c r="J135" s="95"/>
      <c r="K135" s="95"/>
      <c r="L135" s="95"/>
      <c r="M135" s="95"/>
      <c r="N135" s="95"/>
      <c r="O135" s="254"/>
      <c r="P135" s="254"/>
      <c r="Q135" s="254"/>
      <c r="R135" s="254"/>
      <c r="S135" s="254"/>
      <c r="T135" s="254"/>
      <c r="U135" s="254"/>
      <c r="V135" s="254"/>
      <c r="W135" s="254"/>
      <c r="X135" s="254"/>
      <c r="Y135" s="254"/>
      <c r="Z135" s="254"/>
    </row>
    <row r="136" spans="1:26" ht="14.25" customHeight="1" x14ac:dyDescent="0.25">
      <c r="A136" s="254"/>
      <c r="B136" s="254"/>
      <c r="C136" s="254"/>
      <c r="D136" s="254"/>
      <c r="E136" s="254"/>
      <c r="F136" s="254"/>
      <c r="G136" s="254"/>
      <c r="H136" s="254"/>
      <c r="I136" s="95"/>
      <c r="J136" s="95"/>
      <c r="K136" s="95"/>
      <c r="L136" s="95"/>
      <c r="M136" s="95"/>
      <c r="N136" s="95"/>
      <c r="O136" s="254"/>
      <c r="P136" s="254"/>
      <c r="Q136" s="254"/>
      <c r="R136" s="254"/>
      <c r="S136" s="254"/>
      <c r="T136" s="254"/>
      <c r="U136" s="254"/>
      <c r="V136" s="254"/>
      <c r="W136" s="254"/>
      <c r="X136" s="254"/>
      <c r="Y136" s="254"/>
      <c r="Z136" s="254"/>
    </row>
    <row r="137" spans="1:26" ht="14.25" customHeight="1" x14ac:dyDescent="0.25">
      <c r="A137" s="254"/>
      <c r="B137" s="254"/>
      <c r="C137" s="254"/>
      <c r="D137" s="254"/>
      <c r="E137" s="254"/>
      <c r="F137" s="254"/>
      <c r="G137" s="254"/>
      <c r="H137" s="254"/>
      <c r="I137" s="95"/>
      <c r="J137" s="95"/>
      <c r="K137" s="95"/>
      <c r="L137" s="95"/>
      <c r="M137" s="95"/>
      <c r="N137" s="95"/>
      <c r="O137" s="254"/>
      <c r="P137" s="254"/>
      <c r="Q137" s="254"/>
      <c r="R137" s="254"/>
      <c r="S137" s="254"/>
      <c r="T137" s="254"/>
      <c r="U137" s="254"/>
      <c r="V137" s="254"/>
      <c r="W137" s="254"/>
      <c r="X137" s="254"/>
      <c r="Y137" s="254"/>
      <c r="Z137" s="254"/>
    </row>
    <row r="138" spans="1:26" ht="14.25" customHeight="1" x14ac:dyDescent="0.25">
      <c r="A138" s="254"/>
      <c r="B138" s="254"/>
      <c r="C138" s="254"/>
      <c r="D138" s="254"/>
      <c r="E138" s="254"/>
      <c r="F138" s="254"/>
      <c r="G138" s="254"/>
      <c r="H138" s="254"/>
      <c r="I138" s="95"/>
      <c r="J138" s="95"/>
      <c r="K138" s="95"/>
      <c r="L138" s="95"/>
      <c r="M138" s="95"/>
      <c r="N138" s="95"/>
      <c r="O138" s="254"/>
      <c r="P138" s="254"/>
      <c r="Q138" s="254"/>
      <c r="R138" s="254"/>
      <c r="S138" s="254"/>
      <c r="T138" s="254"/>
      <c r="U138" s="254"/>
      <c r="V138" s="254"/>
      <c r="W138" s="254"/>
      <c r="X138" s="254"/>
      <c r="Y138" s="254"/>
      <c r="Z138" s="254"/>
    </row>
    <row r="139" spans="1:26" ht="14.25" customHeight="1" x14ac:dyDescent="0.25">
      <c r="A139" s="254"/>
      <c r="B139" s="254"/>
      <c r="C139" s="254"/>
      <c r="D139" s="254"/>
      <c r="E139" s="254"/>
      <c r="F139" s="254"/>
      <c r="G139" s="254"/>
      <c r="H139" s="254"/>
      <c r="I139" s="95"/>
      <c r="J139" s="95"/>
      <c r="K139" s="95"/>
      <c r="L139" s="95"/>
      <c r="M139" s="95"/>
      <c r="N139" s="95"/>
      <c r="O139" s="254"/>
      <c r="P139" s="254"/>
      <c r="Q139" s="254"/>
      <c r="R139" s="254"/>
      <c r="S139" s="254"/>
      <c r="T139" s="254"/>
      <c r="U139" s="254"/>
      <c r="V139" s="254"/>
      <c r="W139" s="254"/>
      <c r="X139" s="254"/>
      <c r="Y139" s="254"/>
      <c r="Z139" s="254"/>
    </row>
    <row r="140" spans="1:26" ht="14.25" customHeight="1" x14ac:dyDescent="0.25">
      <c r="A140" s="254"/>
      <c r="B140" s="254"/>
      <c r="C140" s="254"/>
      <c r="D140" s="254"/>
      <c r="E140" s="254"/>
      <c r="F140" s="254"/>
      <c r="G140" s="254"/>
      <c r="H140" s="254"/>
      <c r="I140" s="95"/>
      <c r="J140" s="95"/>
      <c r="K140" s="95"/>
      <c r="L140" s="95"/>
      <c r="M140" s="95"/>
      <c r="N140" s="95"/>
      <c r="O140" s="254"/>
      <c r="P140" s="254"/>
      <c r="Q140" s="254"/>
      <c r="R140" s="254"/>
      <c r="S140" s="254"/>
      <c r="T140" s="254"/>
      <c r="U140" s="254"/>
      <c r="V140" s="254"/>
      <c r="W140" s="254"/>
      <c r="X140" s="254"/>
      <c r="Y140" s="254"/>
      <c r="Z140" s="254"/>
    </row>
    <row r="141" spans="1:26" ht="14.25" customHeight="1" x14ac:dyDescent="0.25">
      <c r="A141" s="254"/>
      <c r="B141" s="254"/>
      <c r="C141" s="254"/>
      <c r="D141" s="254"/>
      <c r="E141" s="254"/>
      <c r="F141" s="254"/>
      <c r="G141" s="254"/>
      <c r="H141" s="254"/>
      <c r="I141" s="95"/>
      <c r="J141" s="95"/>
      <c r="K141" s="95"/>
      <c r="L141" s="95"/>
      <c r="M141" s="95"/>
      <c r="N141" s="95"/>
      <c r="O141" s="254"/>
      <c r="P141" s="254"/>
      <c r="Q141" s="254"/>
      <c r="R141" s="254"/>
      <c r="S141" s="254"/>
      <c r="T141" s="254"/>
      <c r="U141" s="254"/>
      <c r="V141" s="254"/>
      <c r="W141" s="254"/>
      <c r="X141" s="254"/>
      <c r="Y141" s="254"/>
      <c r="Z141" s="254"/>
    </row>
    <row r="142" spans="1:26" ht="14.25" customHeight="1" x14ac:dyDescent="0.25">
      <c r="A142" s="254"/>
      <c r="B142" s="254"/>
      <c r="C142" s="254"/>
      <c r="D142" s="254"/>
      <c r="E142" s="254"/>
      <c r="F142" s="254"/>
      <c r="G142" s="254"/>
      <c r="H142" s="254"/>
      <c r="I142" s="95"/>
      <c r="J142" s="95"/>
      <c r="K142" s="95"/>
      <c r="L142" s="95"/>
      <c r="M142" s="95"/>
      <c r="N142" s="95"/>
      <c r="O142" s="254"/>
      <c r="P142" s="254"/>
      <c r="Q142" s="254"/>
      <c r="R142" s="254"/>
      <c r="S142" s="254"/>
      <c r="T142" s="254"/>
      <c r="U142" s="254"/>
      <c r="V142" s="254"/>
      <c r="W142" s="254"/>
      <c r="X142" s="254"/>
      <c r="Y142" s="254"/>
      <c r="Z142" s="254"/>
    </row>
    <row r="143" spans="1:26" ht="14.25" customHeight="1" x14ac:dyDescent="0.25">
      <c r="A143" s="254"/>
      <c r="B143" s="254"/>
      <c r="C143" s="254"/>
      <c r="D143" s="254"/>
      <c r="E143" s="254"/>
      <c r="F143" s="254"/>
      <c r="G143" s="254"/>
      <c r="H143" s="254"/>
      <c r="I143" s="95"/>
      <c r="J143" s="95"/>
      <c r="K143" s="95"/>
      <c r="L143" s="95"/>
      <c r="M143" s="95"/>
      <c r="N143" s="95"/>
      <c r="O143" s="254"/>
      <c r="P143" s="254"/>
      <c r="Q143" s="254"/>
      <c r="R143" s="254"/>
      <c r="S143" s="254"/>
      <c r="T143" s="254"/>
      <c r="U143" s="254"/>
      <c r="V143" s="254"/>
      <c r="W143" s="254"/>
      <c r="X143" s="254"/>
      <c r="Y143" s="254"/>
      <c r="Z143" s="254"/>
    </row>
    <row r="144" spans="1:26" ht="14.25" customHeight="1" x14ac:dyDescent="0.25">
      <c r="A144" s="254"/>
      <c r="B144" s="254"/>
      <c r="C144" s="254"/>
      <c r="D144" s="254"/>
      <c r="E144" s="254"/>
      <c r="F144" s="254"/>
      <c r="G144" s="254"/>
      <c r="H144" s="254"/>
      <c r="I144" s="95"/>
      <c r="J144" s="95"/>
      <c r="K144" s="95"/>
      <c r="L144" s="95"/>
      <c r="M144" s="95"/>
      <c r="N144" s="95"/>
      <c r="O144" s="254"/>
      <c r="P144" s="254"/>
      <c r="Q144" s="254"/>
      <c r="R144" s="254"/>
      <c r="S144" s="254"/>
      <c r="T144" s="254"/>
      <c r="U144" s="254"/>
      <c r="V144" s="254"/>
      <c r="W144" s="254"/>
      <c r="X144" s="254"/>
      <c r="Y144" s="254"/>
      <c r="Z144" s="254"/>
    </row>
    <row r="145" spans="1:26" ht="14.25" customHeight="1" x14ac:dyDescent="0.25">
      <c r="A145" s="254"/>
      <c r="B145" s="254"/>
      <c r="C145" s="254"/>
      <c r="D145" s="254"/>
      <c r="E145" s="254"/>
      <c r="F145" s="254"/>
      <c r="G145" s="254"/>
      <c r="H145" s="254"/>
      <c r="I145" s="95"/>
      <c r="J145" s="95"/>
      <c r="K145" s="95"/>
      <c r="L145" s="95"/>
      <c r="M145" s="95"/>
      <c r="N145" s="95"/>
      <c r="O145" s="254"/>
      <c r="P145" s="254"/>
      <c r="Q145" s="254"/>
      <c r="R145" s="254"/>
      <c r="S145" s="254"/>
      <c r="T145" s="254"/>
      <c r="U145" s="254"/>
      <c r="V145" s="254"/>
      <c r="W145" s="254"/>
      <c r="X145" s="254"/>
      <c r="Y145" s="254"/>
      <c r="Z145" s="254"/>
    </row>
    <row r="146" spans="1:26" ht="14.25" customHeight="1" x14ac:dyDescent="0.25">
      <c r="A146" s="254"/>
      <c r="B146" s="254"/>
      <c r="C146" s="254"/>
      <c r="D146" s="254"/>
      <c r="E146" s="254"/>
      <c r="F146" s="254"/>
      <c r="G146" s="254"/>
      <c r="H146" s="254"/>
      <c r="I146" s="95"/>
      <c r="J146" s="95"/>
      <c r="K146" s="95"/>
      <c r="L146" s="95"/>
      <c r="M146" s="95"/>
      <c r="N146" s="95"/>
      <c r="O146" s="254"/>
      <c r="P146" s="254"/>
      <c r="Q146" s="254"/>
      <c r="R146" s="254"/>
      <c r="S146" s="254"/>
      <c r="T146" s="254"/>
      <c r="U146" s="254"/>
      <c r="V146" s="254"/>
      <c r="W146" s="254"/>
      <c r="X146" s="254"/>
      <c r="Y146" s="254"/>
      <c r="Z146" s="254"/>
    </row>
    <row r="147" spans="1:26" ht="14.25" customHeight="1" x14ac:dyDescent="0.25">
      <c r="A147" s="254"/>
      <c r="B147" s="254"/>
      <c r="C147" s="254"/>
      <c r="D147" s="254"/>
      <c r="E147" s="254"/>
      <c r="F147" s="254"/>
      <c r="G147" s="254"/>
      <c r="H147" s="254"/>
      <c r="I147" s="95"/>
      <c r="J147" s="95"/>
      <c r="K147" s="95"/>
      <c r="L147" s="95"/>
      <c r="M147" s="95"/>
      <c r="N147" s="95"/>
      <c r="O147" s="254"/>
      <c r="P147" s="254"/>
      <c r="Q147" s="254"/>
      <c r="R147" s="254"/>
      <c r="S147" s="254"/>
      <c r="T147" s="254"/>
      <c r="U147" s="254"/>
      <c r="V147" s="254"/>
      <c r="W147" s="254"/>
      <c r="X147" s="254"/>
      <c r="Y147" s="254"/>
      <c r="Z147" s="254"/>
    </row>
    <row r="148" spans="1:26" ht="14.25" customHeight="1" x14ac:dyDescent="0.25">
      <c r="A148" s="254"/>
      <c r="B148" s="254"/>
      <c r="C148" s="254"/>
      <c r="D148" s="254"/>
      <c r="E148" s="254"/>
      <c r="F148" s="254"/>
      <c r="G148" s="254"/>
      <c r="H148" s="254"/>
      <c r="I148" s="95"/>
      <c r="J148" s="95"/>
      <c r="K148" s="95"/>
      <c r="L148" s="95"/>
      <c r="M148" s="95"/>
      <c r="N148" s="95"/>
      <c r="O148" s="254"/>
      <c r="P148" s="254"/>
      <c r="Q148" s="254"/>
      <c r="R148" s="254"/>
      <c r="S148" s="254"/>
      <c r="T148" s="254"/>
      <c r="U148" s="254"/>
      <c r="V148" s="254"/>
      <c r="W148" s="254"/>
      <c r="X148" s="254"/>
      <c r="Y148" s="254"/>
      <c r="Z148" s="254"/>
    </row>
    <row r="149" spans="1:26" ht="14.25" customHeight="1" x14ac:dyDescent="0.25">
      <c r="A149" s="254"/>
      <c r="B149" s="254"/>
      <c r="C149" s="254"/>
      <c r="D149" s="254"/>
      <c r="E149" s="254"/>
      <c r="F149" s="254"/>
      <c r="G149" s="254"/>
      <c r="H149" s="254"/>
      <c r="I149" s="95"/>
      <c r="J149" s="95"/>
      <c r="K149" s="95"/>
      <c r="L149" s="95"/>
      <c r="M149" s="95"/>
      <c r="N149" s="95"/>
      <c r="O149" s="254"/>
      <c r="P149" s="254"/>
      <c r="Q149" s="254"/>
      <c r="R149" s="254"/>
      <c r="S149" s="254"/>
      <c r="T149" s="254"/>
      <c r="U149" s="254"/>
      <c r="V149" s="254"/>
      <c r="W149" s="254"/>
      <c r="X149" s="254"/>
      <c r="Y149" s="254"/>
      <c r="Z149" s="254"/>
    </row>
    <row r="150" spans="1:26" ht="14.25" customHeight="1" x14ac:dyDescent="0.25">
      <c r="A150" s="254"/>
      <c r="B150" s="254"/>
      <c r="C150" s="254"/>
      <c r="D150" s="254"/>
      <c r="E150" s="254"/>
      <c r="F150" s="254"/>
      <c r="G150" s="254"/>
      <c r="H150" s="254"/>
      <c r="I150" s="95"/>
      <c r="J150" s="95"/>
      <c r="K150" s="95"/>
      <c r="L150" s="95"/>
      <c r="M150" s="95"/>
      <c r="N150" s="95"/>
      <c r="O150" s="254"/>
      <c r="P150" s="254"/>
      <c r="Q150" s="254"/>
      <c r="R150" s="254"/>
      <c r="S150" s="254"/>
      <c r="T150" s="254"/>
      <c r="U150" s="254"/>
      <c r="V150" s="254"/>
      <c r="W150" s="254"/>
      <c r="X150" s="254"/>
      <c r="Y150" s="254"/>
      <c r="Z150" s="254"/>
    </row>
    <row r="151" spans="1:26" ht="14.25" customHeight="1" x14ac:dyDescent="0.25">
      <c r="A151" s="254"/>
      <c r="B151" s="254"/>
      <c r="C151" s="254"/>
      <c r="D151" s="254"/>
      <c r="E151" s="254"/>
      <c r="F151" s="254"/>
      <c r="G151" s="254"/>
      <c r="H151" s="254"/>
      <c r="I151" s="95"/>
      <c r="J151" s="95"/>
      <c r="K151" s="95"/>
      <c r="L151" s="95"/>
      <c r="M151" s="95"/>
      <c r="N151" s="95"/>
      <c r="O151" s="254"/>
      <c r="P151" s="254"/>
      <c r="Q151" s="254"/>
      <c r="R151" s="254"/>
      <c r="S151" s="254"/>
      <c r="T151" s="254"/>
      <c r="U151" s="254"/>
      <c r="V151" s="254"/>
      <c r="W151" s="254"/>
      <c r="X151" s="254"/>
      <c r="Y151" s="254"/>
      <c r="Z151" s="254"/>
    </row>
    <row r="152" spans="1:26" ht="14.25" customHeight="1" x14ac:dyDescent="0.25">
      <c r="A152" s="254"/>
      <c r="B152" s="254"/>
      <c r="C152" s="254"/>
      <c r="D152" s="254"/>
      <c r="E152" s="254"/>
      <c r="F152" s="254"/>
      <c r="G152" s="254"/>
      <c r="H152" s="254"/>
      <c r="I152" s="95"/>
      <c r="J152" s="95"/>
      <c r="K152" s="95"/>
      <c r="L152" s="95"/>
      <c r="M152" s="95"/>
      <c r="N152" s="95"/>
      <c r="O152" s="254"/>
      <c r="P152" s="254"/>
      <c r="Q152" s="254"/>
      <c r="R152" s="254"/>
      <c r="S152" s="254"/>
      <c r="T152" s="254"/>
      <c r="U152" s="254"/>
      <c r="V152" s="254"/>
      <c r="W152" s="254"/>
      <c r="X152" s="254"/>
      <c r="Y152" s="254"/>
      <c r="Z152" s="254"/>
    </row>
    <row r="153" spans="1:26" ht="14.25" customHeight="1" x14ac:dyDescent="0.25">
      <c r="A153" s="254"/>
      <c r="B153" s="254"/>
      <c r="C153" s="254"/>
      <c r="D153" s="254"/>
      <c r="E153" s="254"/>
      <c r="F153" s="254"/>
      <c r="G153" s="254"/>
      <c r="H153" s="254"/>
      <c r="I153" s="95"/>
      <c r="J153" s="95"/>
      <c r="K153" s="95"/>
      <c r="L153" s="95"/>
      <c r="M153" s="95"/>
      <c r="N153" s="95"/>
      <c r="O153" s="254"/>
      <c r="P153" s="254"/>
      <c r="Q153" s="254"/>
      <c r="R153" s="254"/>
      <c r="S153" s="254"/>
      <c r="T153" s="254"/>
      <c r="U153" s="254"/>
      <c r="V153" s="254"/>
      <c r="W153" s="254"/>
      <c r="X153" s="254"/>
      <c r="Y153" s="254"/>
      <c r="Z153" s="254"/>
    </row>
    <row r="154" spans="1:26" ht="14.25" customHeight="1" x14ac:dyDescent="0.25">
      <c r="A154" s="254"/>
      <c r="B154" s="254"/>
      <c r="C154" s="254"/>
      <c r="D154" s="254"/>
      <c r="E154" s="254"/>
      <c r="F154" s="254"/>
      <c r="G154" s="254"/>
      <c r="H154" s="254"/>
      <c r="I154" s="95"/>
      <c r="J154" s="95"/>
      <c r="K154" s="95"/>
      <c r="L154" s="95"/>
      <c r="M154" s="95"/>
      <c r="N154" s="95"/>
      <c r="O154" s="254"/>
      <c r="P154" s="254"/>
      <c r="Q154" s="254"/>
      <c r="R154" s="254"/>
      <c r="S154" s="254"/>
      <c r="T154" s="254"/>
      <c r="U154" s="254"/>
      <c r="V154" s="254"/>
      <c r="W154" s="254"/>
      <c r="X154" s="254"/>
      <c r="Y154" s="254"/>
      <c r="Z154" s="254"/>
    </row>
    <row r="155" spans="1:26" ht="14.25" customHeight="1" x14ac:dyDescent="0.25">
      <c r="A155" s="254"/>
      <c r="B155" s="254"/>
      <c r="C155" s="254"/>
      <c r="D155" s="254"/>
      <c r="E155" s="254"/>
      <c r="F155" s="254"/>
      <c r="G155" s="254"/>
      <c r="H155" s="254"/>
      <c r="I155" s="95"/>
      <c r="J155" s="95"/>
      <c r="K155" s="95"/>
      <c r="L155" s="95"/>
      <c r="M155" s="95"/>
      <c r="N155" s="95"/>
      <c r="O155" s="254"/>
      <c r="P155" s="254"/>
      <c r="Q155" s="254"/>
      <c r="R155" s="254"/>
      <c r="S155" s="254"/>
      <c r="T155" s="254"/>
      <c r="U155" s="254"/>
      <c r="V155" s="254"/>
      <c r="W155" s="254"/>
      <c r="X155" s="254"/>
      <c r="Y155" s="254"/>
      <c r="Z155" s="254"/>
    </row>
    <row r="156" spans="1:26" ht="14.25" customHeight="1" x14ac:dyDescent="0.25">
      <c r="A156" s="254"/>
      <c r="B156" s="254"/>
      <c r="C156" s="254"/>
      <c r="D156" s="254"/>
      <c r="E156" s="254"/>
      <c r="F156" s="254"/>
      <c r="G156" s="254"/>
      <c r="H156" s="254"/>
      <c r="I156" s="95"/>
      <c r="J156" s="95"/>
      <c r="K156" s="95"/>
      <c r="L156" s="95"/>
      <c r="M156" s="95"/>
      <c r="N156" s="95"/>
      <c r="O156" s="254"/>
      <c r="P156" s="254"/>
      <c r="Q156" s="254"/>
      <c r="R156" s="254"/>
      <c r="S156" s="254"/>
      <c r="T156" s="254"/>
      <c r="U156" s="254"/>
      <c r="V156" s="254"/>
      <c r="W156" s="254"/>
      <c r="X156" s="254"/>
      <c r="Y156" s="254"/>
      <c r="Z156" s="254"/>
    </row>
    <row r="157" spans="1:26" ht="14.25" customHeight="1" x14ac:dyDescent="0.25">
      <c r="A157" s="254"/>
      <c r="B157" s="254"/>
      <c r="C157" s="254"/>
      <c r="D157" s="254"/>
      <c r="E157" s="254"/>
      <c r="F157" s="254"/>
      <c r="G157" s="254"/>
      <c r="H157" s="254"/>
      <c r="I157" s="95"/>
      <c r="J157" s="95"/>
      <c r="K157" s="95"/>
      <c r="L157" s="95"/>
      <c r="M157" s="95"/>
      <c r="N157" s="95"/>
      <c r="O157" s="254"/>
      <c r="P157" s="254"/>
      <c r="Q157" s="254"/>
      <c r="R157" s="254"/>
      <c r="S157" s="254"/>
      <c r="T157" s="254"/>
      <c r="U157" s="254"/>
      <c r="V157" s="254"/>
      <c r="W157" s="254"/>
      <c r="X157" s="254"/>
      <c r="Y157" s="254"/>
      <c r="Z157" s="254"/>
    </row>
    <row r="158" spans="1:26" ht="14.25" customHeight="1" x14ac:dyDescent="0.25">
      <c r="A158" s="254"/>
      <c r="B158" s="254"/>
      <c r="C158" s="254"/>
      <c r="D158" s="254"/>
      <c r="E158" s="254"/>
      <c r="F158" s="254"/>
      <c r="G158" s="254"/>
      <c r="H158" s="254"/>
      <c r="I158" s="95"/>
      <c r="J158" s="95"/>
      <c r="K158" s="95"/>
      <c r="L158" s="95"/>
      <c r="M158" s="95"/>
      <c r="N158" s="95"/>
      <c r="O158" s="254"/>
      <c r="P158" s="254"/>
      <c r="Q158" s="254"/>
      <c r="R158" s="254"/>
      <c r="S158" s="254"/>
      <c r="T158" s="254"/>
      <c r="U158" s="254"/>
      <c r="V158" s="254"/>
      <c r="W158" s="254"/>
      <c r="X158" s="254"/>
      <c r="Y158" s="254"/>
      <c r="Z158" s="254"/>
    </row>
    <row r="159" spans="1:26" ht="14.25" customHeight="1" x14ac:dyDescent="0.25">
      <c r="A159" s="254"/>
      <c r="B159" s="254"/>
      <c r="C159" s="254"/>
      <c r="D159" s="254"/>
      <c r="E159" s="254"/>
      <c r="F159" s="254"/>
      <c r="G159" s="254"/>
      <c r="H159" s="254"/>
      <c r="I159" s="95"/>
      <c r="J159" s="95"/>
      <c r="K159" s="95"/>
      <c r="L159" s="95"/>
      <c r="M159" s="95"/>
      <c r="N159" s="95"/>
      <c r="O159" s="254"/>
      <c r="P159" s="254"/>
      <c r="Q159" s="254"/>
      <c r="R159" s="254"/>
      <c r="S159" s="254"/>
      <c r="T159" s="254"/>
      <c r="U159" s="254"/>
      <c r="V159" s="254"/>
      <c r="W159" s="254"/>
      <c r="X159" s="254"/>
      <c r="Y159" s="254"/>
      <c r="Z159" s="254"/>
    </row>
    <row r="160" spans="1:26" ht="14.25" customHeight="1" x14ac:dyDescent="0.25">
      <c r="A160" s="254"/>
      <c r="B160" s="254"/>
      <c r="C160" s="254"/>
      <c r="D160" s="254"/>
      <c r="E160" s="254"/>
      <c r="F160" s="254"/>
      <c r="G160" s="254"/>
      <c r="H160" s="254"/>
      <c r="I160" s="95"/>
      <c r="J160" s="95"/>
      <c r="K160" s="95"/>
      <c r="L160" s="95"/>
      <c r="M160" s="95"/>
      <c r="N160" s="95"/>
      <c r="O160" s="254"/>
      <c r="P160" s="254"/>
      <c r="Q160" s="254"/>
      <c r="R160" s="254"/>
      <c r="S160" s="254"/>
      <c r="T160" s="254"/>
      <c r="U160" s="254"/>
      <c r="V160" s="254"/>
      <c r="W160" s="254"/>
      <c r="X160" s="254"/>
      <c r="Y160" s="254"/>
      <c r="Z160" s="254"/>
    </row>
    <row r="161" spans="1:26" ht="14.25" customHeight="1" x14ac:dyDescent="0.25">
      <c r="A161" s="254"/>
      <c r="B161" s="254"/>
      <c r="C161" s="254"/>
      <c r="D161" s="254"/>
      <c r="E161" s="254"/>
      <c r="F161" s="254"/>
      <c r="G161" s="254"/>
      <c r="H161" s="254"/>
      <c r="I161" s="95"/>
      <c r="J161" s="95"/>
      <c r="K161" s="95"/>
      <c r="L161" s="95"/>
      <c r="M161" s="95"/>
      <c r="N161" s="95"/>
      <c r="O161" s="254"/>
      <c r="P161" s="254"/>
      <c r="Q161" s="254"/>
      <c r="R161" s="254"/>
      <c r="S161" s="254"/>
      <c r="T161" s="254"/>
      <c r="U161" s="254"/>
      <c r="V161" s="254"/>
      <c r="W161" s="254"/>
      <c r="X161" s="254"/>
      <c r="Y161" s="254"/>
      <c r="Z161" s="254"/>
    </row>
    <row r="162" spans="1:26" ht="14.25" customHeight="1" x14ac:dyDescent="0.25">
      <c r="A162" s="254"/>
      <c r="B162" s="254"/>
      <c r="C162" s="254"/>
      <c r="D162" s="254"/>
      <c r="E162" s="254"/>
      <c r="F162" s="254"/>
      <c r="G162" s="254"/>
      <c r="H162" s="254"/>
      <c r="I162" s="95"/>
      <c r="J162" s="95"/>
      <c r="K162" s="95"/>
      <c r="L162" s="95"/>
      <c r="M162" s="95"/>
      <c r="N162" s="95"/>
      <c r="O162" s="254"/>
      <c r="P162" s="254"/>
      <c r="Q162" s="254"/>
      <c r="R162" s="254"/>
      <c r="S162" s="254"/>
      <c r="T162" s="254"/>
      <c r="U162" s="254"/>
      <c r="V162" s="254"/>
      <c r="W162" s="254"/>
      <c r="X162" s="254"/>
      <c r="Y162" s="254"/>
      <c r="Z162" s="254"/>
    </row>
    <row r="163" spans="1:26" ht="14.25" customHeight="1" x14ac:dyDescent="0.25">
      <c r="A163" s="254"/>
      <c r="B163" s="254"/>
      <c r="C163" s="254"/>
      <c r="D163" s="254"/>
      <c r="E163" s="254"/>
      <c r="F163" s="254"/>
      <c r="G163" s="254"/>
      <c r="H163" s="254"/>
      <c r="I163" s="95"/>
      <c r="J163" s="95"/>
      <c r="K163" s="95"/>
      <c r="L163" s="95"/>
      <c r="M163" s="95"/>
      <c r="N163" s="95"/>
      <c r="O163" s="254"/>
      <c r="P163" s="254"/>
      <c r="Q163" s="254"/>
      <c r="R163" s="254"/>
      <c r="S163" s="254"/>
      <c r="T163" s="254"/>
      <c r="U163" s="254"/>
      <c r="V163" s="254"/>
      <c r="W163" s="254"/>
      <c r="X163" s="254"/>
      <c r="Y163" s="254"/>
      <c r="Z163" s="254"/>
    </row>
    <row r="164" spans="1:26" ht="14.25" customHeight="1" x14ac:dyDescent="0.25">
      <c r="A164" s="254"/>
      <c r="B164" s="254"/>
      <c r="C164" s="254"/>
      <c r="D164" s="254"/>
      <c r="E164" s="254"/>
      <c r="F164" s="254"/>
      <c r="G164" s="254"/>
      <c r="H164" s="254"/>
      <c r="I164" s="95"/>
      <c r="J164" s="95"/>
      <c r="K164" s="95"/>
      <c r="L164" s="95"/>
      <c r="M164" s="95"/>
      <c r="N164" s="95"/>
      <c r="O164" s="254"/>
      <c r="P164" s="254"/>
      <c r="Q164" s="254"/>
      <c r="R164" s="254"/>
      <c r="S164" s="254"/>
      <c r="T164" s="254"/>
      <c r="U164" s="254"/>
      <c r="V164" s="254"/>
      <c r="W164" s="254"/>
      <c r="X164" s="254"/>
      <c r="Y164" s="254"/>
      <c r="Z164" s="254"/>
    </row>
    <row r="165" spans="1:26" ht="14.25" customHeight="1" x14ac:dyDescent="0.25">
      <c r="A165" s="254"/>
      <c r="B165" s="254"/>
      <c r="C165" s="254"/>
      <c r="D165" s="254"/>
      <c r="E165" s="254"/>
      <c r="F165" s="254"/>
      <c r="G165" s="254"/>
      <c r="H165" s="254"/>
      <c r="I165" s="95"/>
      <c r="J165" s="95"/>
      <c r="K165" s="95"/>
      <c r="L165" s="95"/>
      <c r="M165" s="95"/>
      <c r="N165" s="95"/>
      <c r="O165" s="254"/>
      <c r="P165" s="254"/>
      <c r="Q165" s="254"/>
      <c r="R165" s="254"/>
      <c r="S165" s="254"/>
      <c r="T165" s="254"/>
      <c r="U165" s="254"/>
      <c r="V165" s="254"/>
      <c r="W165" s="254"/>
      <c r="X165" s="254"/>
      <c r="Y165" s="254"/>
      <c r="Z165" s="254"/>
    </row>
    <row r="166" spans="1:26" ht="14.25" customHeight="1" x14ac:dyDescent="0.25">
      <c r="A166" s="254"/>
      <c r="B166" s="254"/>
      <c r="C166" s="254"/>
      <c r="D166" s="254"/>
      <c r="E166" s="254"/>
      <c r="F166" s="254"/>
      <c r="G166" s="254"/>
      <c r="H166" s="254"/>
      <c r="I166" s="95"/>
      <c r="J166" s="95"/>
      <c r="K166" s="95"/>
      <c r="L166" s="95"/>
      <c r="M166" s="95"/>
      <c r="N166" s="95"/>
      <c r="O166" s="254"/>
      <c r="P166" s="254"/>
      <c r="Q166" s="254"/>
      <c r="R166" s="254"/>
      <c r="S166" s="254"/>
      <c r="T166" s="254"/>
      <c r="U166" s="254"/>
      <c r="V166" s="254"/>
      <c r="W166" s="254"/>
      <c r="X166" s="254"/>
      <c r="Y166" s="254"/>
      <c r="Z166" s="254"/>
    </row>
    <row r="167" spans="1:26" ht="14.25" customHeight="1" x14ac:dyDescent="0.25">
      <c r="A167" s="254"/>
      <c r="B167" s="254"/>
      <c r="C167" s="254"/>
      <c r="D167" s="254"/>
      <c r="E167" s="254"/>
      <c r="F167" s="254"/>
      <c r="G167" s="254"/>
      <c r="H167" s="254"/>
      <c r="I167" s="95"/>
      <c r="J167" s="95"/>
      <c r="K167" s="95"/>
      <c r="L167" s="95"/>
      <c r="M167" s="95"/>
      <c r="N167" s="95"/>
      <c r="O167" s="254"/>
      <c r="P167" s="254"/>
      <c r="Q167" s="254"/>
      <c r="R167" s="254"/>
      <c r="S167" s="254"/>
      <c r="T167" s="254"/>
      <c r="U167" s="254"/>
      <c r="V167" s="254"/>
      <c r="W167" s="254"/>
      <c r="X167" s="254"/>
      <c r="Y167" s="254"/>
      <c r="Z167" s="254"/>
    </row>
    <row r="168" spans="1:26" ht="14.25" customHeight="1" x14ac:dyDescent="0.25">
      <c r="A168" s="254"/>
      <c r="B168" s="254"/>
      <c r="C168" s="254"/>
      <c r="D168" s="254"/>
      <c r="E168" s="254"/>
      <c r="F168" s="254"/>
      <c r="G168" s="254"/>
      <c r="H168" s="254"/>
      <c r="I168" s="95"/>
      <c r="J168" s="95"/>
      <c r="K168" s="95"/>
      <c r="L168" s="95"/>
      <c r="M168" s="95"/>
      <c r="N168" s="95"/>
      <c r="O168" s="254"/>
      <c r="P168" s="254"/>
      <c r="Q168" s="254"/>
      <c r="R168" s="254"/>
      <c r="S168" s="254"/>
      <c r="T168" s="254"/>
      <c r="U168" s="254"/>
      <c r="V168" s="254"/>
      <c r="W168" s="254"/>
      <c r="X168" s="254"/>
      <c r="Y168" s="254"/>
      <c r="Z168" s="254"/>
    </row>
    <row r="169" spans="1:26" ht="14.25" customHeight="1" x14ac:dyDescent="0.25">
      <c r="A169" s="254"/>
      <c r="B169" s="254"/>
      <c r="C169" s="254"/>
      <c r="D169" s="254"/>
      <c r="E169" s="254"/>
      <c r="F169" s="254"/>
      <c r="G169" s="254"/>
      <c r="H169" s="254"/>
      <c r="I169" s="95"/>
      <c r="J169" s="95"/>
      <c r="K169" s="95"/>
      <c r="L169" s="95"/>
      <c r="M169" s="95"/>
      <c r="N169" s="95"/>
      <c r="O169" s="254"/>
      <c r="P169" s="254"/>
      <c r="Q169" s="254"/>
      <c r="R169" s="254"/>
      <c r="S169" s="254"/>
      <c r="T169" s="254"/>
      <c r="U169" s="254"/>
      <c r="V169" s="254"/>
      <c r="W169" s="254"/>
      <c r="X169" s="254"/>
      <c r="Y169" s="254"/>
      <c r="Z169" s="254"/>
    </row>
    <row r="170" spans="1:26" ht="14.25" customHeight="1" x14ac:dyDescent="0.25">
      <c r="A170" s="254"/>
      <c r="B170" s="254"/>
      <c r="C170" s="254"/>
      <c r="D170" s="254"/>
      <c r="E170" s="254"/>
      <c r="F170" s="254"/>
      <c r="G170" s="254"/>
      <c r="H170" s="254"/>
      <c r="I170" s="95"/>
      <c r="J170" s="95"/>
      <c r="K170" s="95"/>
      <c r="L170" s="95"/>
      <c r="M170" s="95"/>
      <c r="N170" s="95"/>
      <c r="O170" s="254"/>
      <c r="P170" s="254"/>
      <c r="Q170" s="254"/>
      <c r="R170" s="254"/>
      <c r="S170" s="254"/>
      <c r="T170" s="254"/>
      <c r="U170" s="254"/>
      <c r="V170" s="254"/>
      <c r="W170" s="254"/>
      <c r="X170" s="254"/>
      <c r="Y170" s="254"/>
      <c r="Z170" s="254"/>
    </row>
    <row r="171" spans="1:26" ht="14.25" customHeight="1" x14ac:dyDescent="0.25">
      <c r="A171" s="254"/>
      <c r="B171" s="254"/>
      <c r="C171" s="254"/>
      <c r="D171" s="254"/>
      <c r="E171" s="254"/>
      <c r="F171" s="254"/>
      <c r="G171" s="254"/>
      <c r="H171" s="254"/>
      <c r="I171" s="95"/>
      <c r="J171" s="95"/>
      <c r="K171" s="95"/>
      <c r="L171" s="95"/>
      <c r="M171" s="95"/>
      <c r="N171" s="95"/>
      <c r="O171" s="254"/>
      <c r="P171" s="254"/>
      <c r="Q171" s="254"/>
      <c r="R171" s="254"/>
      <c r="S171" s="254"/>
      <c r="T171" s="254"/>
      <c r="U171" s="254"/>
      <c r="V171" s="254"/>
      <c r="W171" s="254"/>
      <c r="X171" s="254"/>
      <c r="Y171" s="254"/>
      <c r="Z171" s="254"/>
    </row>
    <row r="172" spans="1:26" ht="14.25" customHeight="1" x14ac:dyDescent="0.25">
      <c r="A172" s="254"/>
      <c r="B172" s="254"/>
      <c r="C172" s="254"/>
      <c r="D172" s="254"/>
      <c r="E172" s="254"/>
      <c r="F172" s="254"/>
      <c r="G172" s="254"/>
      <c r="H172" s="254"/>
      <c r="I172" s="95"/>
      <c r="J172" s="95"/>
      <c r="K172" s="95"/>
      <c r="L172" s="95"/>
      <c r="M172" s="95"/>
      <c r="N172" s="95"/>
      <c r="O172" s="254"/>
      <c r="P172" s="254"/>
      <c r="Q172" s="254"/>
      <c r="R172" s="254"/>
      <c r="S172" s="254"/>
      <c r="T172" s="254"/>
      <c r="U172" s="254"/>
      <c r="V172" s="254"/>
      <c r="W172" s="254"/>
      <c r="X172" s="254"/>
      <c r="Y172" s="254"/>
      <c r="Z172" s="254"/>
    </row>
    <row r="173" spans="1:26" ht="14.25" customHeight="1" x14ac:dyDescent="0.25">
      <c r="A173" s="254"/>
      <c r="B173" s="254"/>
      <c r="C173" s="254"/>
      <c r="D173" s="254"/>
      <c r="E173" s="254"/>
      <c r="F173" s="254"/>
      <c r="G173" s="254"/>
      <c r="H173" s="254"/>
      <c r="I173" s="95"/>
      <c r="J173" s="95"/>
      <c r="K173" s="95"/>
      <c r="L173" s="95"/>
      <c r="M173" s="95"/>
      <c r="N173" s="95"/>
      <c r="O173" s="254"/>
      <c r="P173" s="254"/>
      <c r="Q173" s="254"/>
      <c r="R173" s="254"/>
      <c r="S173" s="254"/>
      <c r="T173" s="254"/>
      <c r="U173" s="254"/>
      <c r="V173" s="254"/>
      <c r="W173" s="254"/>
      <c r="X173" s="254"/>
      <c r="Y173" s="254"/>
      <c r="Z173" s="254"/>
    </row>
    <row r="174" spans="1:26" ht="14.25" customHeight="1" x14ac:dyDescent="0.25">
      <c r="A174" s="254"/>
      <c r="B174" s="254"/>
      <c r="C174" s="254"/>
      <c r="D174" s="254"/>
      <c r="E174" s="254"/>
      <c r="F174" s="254"/>
      <c r="G174" s="254"/>
      <c r="H174" s="254"/>
      <c r="I174" s="95"/>
      <c r="J174" s="95"/>
      <c r="K174" s="95"/>
      <c r="L174" s="95"/>
      <c r="M174" s="95"/>
      <c r="N174" s="95"/>
      <c r="O174" s="254"/>
      <c r="P174" s="254"/>
      <c r="Q174" s="254"/>
      <c r="R174" s="254"/>
      <c r="S174" s="254"/>
      <c r="T174" s="254"/>
      <c r="U174" s="254"/>
      <c r="V174" s="254"/>
      <c r="W174" s="254"/>
      <c r="X174" s="254"/>
      <c r="Y174" s="254"/>
      <c r="Z174" s="254"/>
    </row>
    <row r="175" spans="1:26" ht="14.25" customHeight="1" x14ac:dyDescent="0.25">
      <c r="A175" s="254"/>
      <c r="B175" s="254"/>
      <c r="C175" s="254"/>
      <c r="D175" s="254"/>
      <c r="E175" s="254"/>
      <c r="F175" s="254"/>
      <c r="G175" s="254"/>
      <c r="H175" s="254"/>
      <c r="I175" s="95"/>
      <c r="J175" s="95"/>
      <c r="K175" s="95"/>
      <c r="L175" s="95"/>
      <c r="M175" s="95"/>
      <c r="N175" s="95"/>
      <c r="O175" s="254"/>
      <c r="P175" s="254"/>
      <c r="Q175" s="254"/>
      <c r="R175" s="254"/>
      <c r="S175" s="254"/>
      <c r="T175" s="254"/>
      <c r="U175" s="254"/>
      <c r="V175" s="254"/>
      <c r="W175" s="254"/>
      <c r="X175" s="254"/>
      <c r="Y175" s="254"/>
      <c r="Z175" s="254"/>
    </row>
    <row r="176" spans="1:26" ht="14.25" customHeight="1" x14ac:dyDescent="0.25">
      <c r="A176" s="254"/>
      <c r="B176" s="254"/>
      <c r="C176" s="254"/>
      <c r="D176" s="254"/>
      <c r="E176" s="254"/>
      <c r="F176" s="254"/>
      <c r="G176" s="254"/>
      <c r="H176" s="254"/>
      <c r="I176" s="95"/>
      <c r="J176" s="95"/>
      <c r="K176" s="95"/>
      <c r="L176" s="95"/>
      <c r="M176" s="95"/>
      <c r="N176" s="95"/>
      <c r="O176" s="254"/>
      <c r="P176" s="254"/>
      <c r="Q176" s="254"/>
      <c r="R176" s="254"/>
      <c r="S176" s="254"/>
      <c r="T176" s="254"/>
      <c r="U176" s="254"/>
      <c r="V176" s="254"/>
      <c r="W176" s="254"/>
      <c r="X176" s="254"/>
      <c r="Y176" s="254"/>
      <c r="Z176" s="254"/>
    </row>
    <row r="177" spans="1:26" ht="14.25" customHeight="1" x14ac:dyDescent="0.25">
      <c r="A177" s="254"/>
      <c r="B177" s="254"/>
      <c r="C177" s="254"/>
      <c r="D177" s="254"/>
      <c r="E177" s="254"/>
      <c r="F177" s="254"/>
      <c r="G177" s="254"/>
      <c r="H177" s="254"/>
      <c r="I177" s="95"/>
      <c r="J177" s="95"/>
      <c r="K177" s="95"/>
      <c r="L177" s="95"/>
      <c r="M177" s="95"/>
      <c r="N177" s="95"/>
      <c r="O177" s="254"/>
      <c r="P177" s="254"/>
      <c r="Q177" s="254"/>
      <c r="R177" s="254"/>
      <c r="S177" s="254"/>
      <c r="T177" s="254"/>
      <c r="U177" s="254"/>
      <c r="V177" s="254"/>
      <c r="W177" s="254"/>
      <c r="X177" s="254"/>
      <c r="Y177" s="254"/>
      <c r="Z177" s="254"/>
    </row>
    <row r="178" spans="1:26" ht="14.25" customHeight="1" x14ac:dyDescent="0.25">
      <c r="A178" s="254"/>
      <c r="B178" s="254"/>
      <c r="C178" s="254"/>
      <c r="D178" s="254"/>
      <c r="E178" s="254"/>
      <c r="F178" s="254"/>
      <c r="G178" s="254"/>
      <c r="H178" s="254"/>
      <c r="I178" s="95"/>
      <c r="J178" s="95"/>
      <c r="K178" s="95"/>
      <c r="L178" s="95"/>
      <c r="M178" s="95"/>
      <c r="N178" s="95"/>
      <c r="O178" s="254"/>
      <c r="P178" s="254"/>
      <c r="Q178" s="254"/>
      <c r="R178" s="254"/>
      <c r="S178" s="254"/>
      <c r="T178" s="254"/>
      <c r="U178" s="254"/>
      <c r="V178" s="254"/>
      <c r="W178" s="254"/>
      <c r="X178" s="254"/>
      <c r="Y178" s="254"/>
      <c r="Z178" s="254"/>
    </row>
    <row r="179" spans="1:26" ht="14.25" customHeight="1" x14ac:dyDescent="0.25">
      <c r="A179" s="254"/>
      <c r="B179" s="254"/>
      <c r="C179" s="254"/>
      <c r="D179" s="254"/>
      <c r="E179" s="254"/>
      <c r="F179" s="254"/>
      <c r="G179" s="254"/>
      <c r="H179" s="254"/>
      <c r="I179" s="95"/>
      <c r="J179" s="95"/>
      <c r="K179" s="95"/>
      <c r="L179" s="95"/>
      <c r="M179" s="95"/>
      <c r="N179" s="95"/>
      <c r="O179" s="254"/>
      <c r="P179" s="254"/>
      <c r="Q179" s="254"/>
      <c r="R179" s="254"/>
      <c r="S179" s="254"/>
      <c r="T179" s="254"/>
      <c r="U179" s="254"/>
      <c r="V179" s="254"/>
      <c r="W179" s="254"/>
      <c r="X179" s="254"/>
      <c r="Y179" s="254"/>
      <c r="Z179" s="254"/>
    </row>
    <row r="180" spans="1:26" ht="14.25" customHeight="1" x14ac:dyDescent="0.25">
      <c r="A180" s="254"/>
      <c r="B180" s="254"/>
      <c r="C180" s="254"/>
      <c r="D180" s="254"/>
      <c r="E180" s="254"/>
      <c r="F180" s="254"/>
      <c r="G180" s="254"/>
      <c r="H180" s="254"/>
      <c r="I180" s="95"/>
      <c r="J180" s="95"/>
      <c r="K180" s="95"/>
      <c r="L180" s="95"/>
      <c r="M180" s="95"/>
      <c r="N180" s="95"/>
      <c r="O180" s="254"/>
      <c r="P180" s="254"/>
      <c r="Q180" s="254"/>
      <c r="R180" s="254"/>
      <c r="S180" s="254"/>
      <c r="T180" s="254"/>
      <c r="U180" s="254"/>
      <c r="V180" s="254"/>
      <c r="W180" s="254"/>
      <c r="X180" s="254"/>
      <c r="Y180" s="254"/>
      <c r="Z180" s="254"/>
    </row>
    <row r="181" spans="1:26" ht="14.25" customHeight="1" x14ac:dyDescent="0.25">
      <c r="A181" s="254"/>
      <c r="B181" s="254"/>
      <c r="C181" s="254"/>
      <c r="D181" s="254"/>
      <c r="E181" s="254"/>
      <c r="F181" s="254"/>
      <c r="G181" s="254"/>
      <c r="H181" s="254"/>
      <c r="I181" s="95"/>
      <c r="J181" s="95"/>
      <c r="K181" s="95"/>
      <c r="L181" s="95"/>
      <c r="M181" s="95"/>
      <c r="N181" s="95"/>
      <c r="O181" s="254"/>
      <c r="P181" s="254"/>
      <c r="Q181" s="254"/>
      <c r="R181" s="254"/>
      <c r="S181" s="254"/>
      <c r="T181" s="254"/>
      <c r="U181" s="254"/>
      <c r="V181" s="254"/>
      <c r="W181" s="254"/>
      <c r="X181" s="254"/>
      <c r="Y181" s="254"/>
      <c r="Z181" s="254"/>
    </row>
    <row r="182" spans="1:26" ht="14.25" customHeight="1" x14ac:dyDescent="0.25">
      <c r="A182" s="254"/>
      <c r="B182" s="254"/>
      <c r="C182" s="254"/>
      <c r="D182" s="254"/>
      <c r="E182" s="254"/>
      <c r="F182" s="254"/>
      <c r="G182" s="254"/>
      <c r="H182" s="254"/>
      <c r="I182" s="95"/>
      <c r="J182" s="95"/>
      <c r="K182" s="95"/>
      <c r="L182" s="95"/>
      <c r="M182" s="95"/>
      <c r="N182" s="95"/>
      <c r="O182" s="254"/>
      <c r="P182" s="254"/>
      <c r="Q182" s="254"/>
      <c r="R182" s="254"/>
      <c r="S182" s="254"/>
      <c r="T182" s="254"/>
      <c r="U182" s="254"/>
      <c r="V182" s="254"/>
      <c r="W182" s="254"/>
      <c r="X182" s="254"/>
      <c r="Y182" s="254"/>
      <c r="Z182" s="254"/>
    </row>
    <row r="183" spans="1:26" ht="14.25" customHeight="1" x14ac:dyDescent="0.25">
      <c r="A183" s="254"/>
      <c r="B183" s="254"/>
      <c r="C183" s="254"/>
      <c r="D183" s="254"/>
      <c r="E183" s="254"/>
      <c r="F183" s="254"/>
      <c r="G183" s="254"/>
      <c r="H183" s="254"/>
      <c r="I183" s="95"/>
      <c r="J183" s="95"/>
      <c r="K183" s="95"/>
      <c r="L183" s="95"/>
      <c r="M183" s="95"/>
      <c r="N183" s="95"/>
      <c r="O183" s="254"/>
      <c r="P183" s="254"/>
      <c r="Q183" s="254"/>
      <c r="R183" s="254"/>
      <c r="S183" s="254"/>
      <c r="T183" s="254"/>
      <c r="U183" s="254"/>
      <c r="V183" s="254"/>
      <c r="W183" s="254"/>
      <c r="X183" s="254"/>
      <c r="Y183" s="254"/>
      <c r="Z183" s="254"/>
    </row>
    <row r="184" spans="1:26" ht="14.25" customHeight="1" x14ac:dyDescent="0.25">
      <c r="A184" s="254"/>
      <c r="B184" s="254"/>
      <c r="C184" s="254"/>
      <c r="D184" s="254"/>
      <c r="E184" s="254"/>
      <c r="F184" s="254"/>
      <c r="G184" s="254"/>
      <c r="H184" s="254"/>
      <c r="I184" s="95"/>
      <c r="J184" s="95"/>
      <c r="K184" s="95"/>
      <c r="L184" s="95"/>
      <c r="M184" s="95"/>
      <c r="N184" s="95"/>
      <c r="O184" s="254"/>
      <c r="P184" s="254"/>
      <c r="Q184" s="254"/>
      <c r="R184" s="254"/>
      <c r="S184" s="254"/>
      <c r="T184" s="254"/>
      <c r="U184" s="254"/>
      <c r="V184" s="254"/>
      <c r="W184" s="254"/>
      <c r="X184" s="254"/>
      <c r="Y184" s="254"/>
      <c r="Z184" s="254"/>
    </row>
    <row r="185" spans="1:26" ht="14.25" customHeight="1" x14ac:dyDescent="0.25">
      <c r="A185" s="254"/>
      <c r="B185" s="254"/>
      <c r="C185" s="254"/>
      <c r="D185" s="254"/>
      <c r="E185" s="254"/>
      <c r="F185" s="254"/>
      <c r="G185" s="254"/>
      <c r="H185" s="254"/>
      <c r="I185" s="95"/>
      <c r="J185" s="95"/>
      <c r="K185" s="95"/>
      <c r="L185" s="95"/>
      <c r="M185" s="95"/>
      <c r="N185" s="95"/>
      <c r="O185" s="254"/>
      <c r="P185" s="254"/>
      <c r="Q185" s="254"/>
      <c r="R185" s="254"/>
      <c r="S185" s="254"/>
      <c r="T185" s="254"/>
      <c r="U185" s="254"/>
      <c r="V185" s="254"/>
      <c r="W185" s="254"/>
      <c r="X185" s="254"/>
      <c r="Y185" s="254"/>
      <c r="Z185" s="254"/>
    </row>
    <row r="186" spans="1:26" ht="14.25" customHeight="1" x14ac:dyDescent="0.25">
      <c r="A186" s="254"/>
      <c r="B186" s="254"/>
      <c r="C186" s="254"/>
      <c r="D186" s="254"/>
      <c r="E186" s="254"/>
      <c r="F186" s="254"/>
      <c r="G186" s="254"/>
      <c r="H186" s="254"/>
      <c r="I186" s="95"/>
      <c r="J186" s="95"/>
      <c r="K186" s="95"/>
      <c r="L186" s="95"/>
      <c r="M186" s="95"/>
      <c r="N186" s="95"/>
      <c r="O186" s="254"/>
      <c r="P186" s="254"/>
      <c r="Q186" s="254"/>
      <c r="R186" s="254"/>
      <c r="S186" s="254"/>
      <c r="T186" s="254"/>
      <c r="U186" s="254"/>
      <c r="V186" s="254"/>
      <c r="W186" s="254"/>
      <c r="X186" s="254"/>
      <c r="Y186" s="254"/>
      <c r="Z186" s="254"/>
    </row>
    <row r="187" spans="1:26" ht="14.25" customHeight="1" x14ac:dyDescent="0.25">
      <c r="A187" s="254"/>
      <c r="B187" s="254"/>
      <c r="C187" s="254"/>
      <c r="D187" s="254"/>
      <c r="E187" s="254"/>
      <c r="F187" s="254"/>
      <c r="G187" s="254"/>
      <c r="H187" s="254"/>
      <c r="I187" s="95"/>
      <c r="J187" s="95"/>
      <c r="K187" s="95"/>
      <c r="L187" s="95"/>
      <c r="M187" s="95"/>
      <c r="N187" s="95"/>
      <c r="O187" s="254"/>
      <c r="P187" s="254"/>
      <c r="Q187" s="254"/>
      <c r="R187" s="254"/>
      <c r="S187" s="254"/>
      <c r="T187" s="254"/>
      <c r="U187" s="254"/>
      <c r="V187" s="254"/>
      <c r="W187" s="254"/>
      <c r="X187" s="254"/>
      <c r="Y187" s="254"/>
      <c r="Z187" s="254"/>
    </row>
    <row r="188" spans="1:26" ht="14.25" customHeight="1" x14ac:dyDescent="0.25">
      <c r="A188" s="254"/>
      <c r="B188" s="254"/>
      <c r="C188" s="254"/>
      <c r="D188" s="254"/>
      <c r="E188" s="254"/>
      <c r="F188" s="254"/>
      <c r="G188" s="254"/>
      <c r="H188" s="254"/>
      <c r="I188" s="95"/>
      <c r="J188" s="95"/>
      <c r="K188" s="95"/>
      <c r="L188" s="95"/>
      <c r="M188" s="95"/>
      <c r="N188" s="95"/>
      <c r="O188" s="254"/>
      <c r="P188" s="254"/>
      <c r="Q188" s="254"/>
      <c r="R188" s="254"/>
      <c r="S188" s="254"/>
      <c r="T188" s="254"/>
      <c r="U188" s="254"/>
      <c r="V188" s="254"/>
      <c r="W188" s="254"/>
      <c r="X188" s="254"/>
      <c r="Y188" s="254"/>
      <c r="Z188" s="254"/>
    </row>
    <row r="189" spans="1:26" ht="14.25" customHeight="1" x14ac:dyDescent="0.25">
      <c r="A189" s="254"/>
      <c r="B189" s="254"/>
      <c r="C189" s="254"/>
      <c r="D189" s="254"/>
      <c r="E189" s="254"/>
      <c r="F189" s="254"/>
      <c r="G189" s="254"/>
      <c r="H189" s="254"/>
      <c r="I189" s="95"/>
      <c r="J189" s="95"/>
      <c r="K189" s="95"/>
      <c r="L189" s="95"/>
      <c r="M189" s="95"/>
      <c r="N189" s="95"/>
      <c r="O189" s="254"/>
      <c r="P189" s="254"/>
      <c r="Q189" s="254"/>
      <c r="R189" s="254"/>
      <c r="S189" s="254"/>
      <c r="T189" s="254"/>
      <c r="U189" s="254"/>
      <c r="V189" s="254"/>
      <c r="W189" s="254"/>
      <c r="X189" s="254"/>
      <c r="Y189" s="254"/>
      <c r="Z189" s="254"/>
    </row>
    <row r="190" spans="1:26" ht="14.25" customHeight="1" x14ac:dyDescent="0.25">
      <c r="A190" s="254"/>
      <c r="B190" s="254"/>
      <c r="C190" s="254"/>
      <c r="D190" s="254"/>
      <c r="E190" s="254"/>
      <c r="F190" s="254"/>
      <c r="G190" s="254"/>
      <c r="H190" s="254"/>
      <c r="I190" s="95"/>
      <c r="J190" s="95"/>
      <c r="K190" s="95"/>
      <c r="L190" s="95"/>
      <c r="M190" s="95"/>
      <c r="N190" s="95"/>
      <c r="O190" s="254"/>
      <c r="P190" s="254"/>
      <c r="Q190" s="254"/>
      <c r="R190" s="254"/>
      <c r="S190" s="254"/>
      <c r="T190" s="254"/>
      <c r="U190" s="254"/>
      <c r="V190" s="254"/>
      <c r="W190" s="254"/>
      <c r="X190" s="254"/>
      <c r="Y190" s="254"/>
      <c r="Z190" s="254"/>
    </row>
    <row r="191" spans="1:26" ht="14.25" customHeight="1" x14ac:dyDescent="0.25">
      <c r="A191" s="254"/>
      <c r="B191" s="254"/>
      <c r="C191" s="254"/>
      <c r="D191" s="254"/>
      <c r="E191" s="254"/>
      <c r="F191" s="254"/>
      <c r="G191" s="254"/>
      <c r="H191" s="254"/>
      <c r="I191" s="95"/>
      <c r="J191" s="95"/>
      <c r="K191" s="95"/>
      <c r="L191" s="95"/>
      <c r="M191" s="95"/>
      <c r="N191" s="95"/>
      <c r="O191" s="254"/>
      <c r="P191" s="254"/>
      <c r="Q191" s="254"/>
      <c r="R191" s="254"/>
      <c r="S191" s="254"/>
      <c r="T191" s="254"/>
      <c r="U191" s="254"/>
      <c r="V191" s="254"/>
      <c r="W191" s="254"/>
      <c r="X191" s="254"/>
      <c r="Y191" s="254"/>
      <c r="Z191" s="254"/>
    </row>
    <row r="192" spans="1:26" ht="14.25" customHeight="1" x14ac:dyDescent="0.25">
      <c r="A192" s="254"/>
      <c r="B192" s="254"/>
      <c r="C192" s="254"/>
      <c r="D192" s="254"/>
      <c r="E192" s="254"/>
      <c r="F192" s="254"/>
      <c r="G192" s="254"/>
      <c r="H192" s="254"/>
      <c r="I192" s="95"/>
      <c r="J192" s="95"/>
      <c r="K192" s="95"/>
      <c r="L192" s="95"/>
      <c r="M192" s="95"/>
      <c r="N192" s="95"/>
      <c r="O192" s="254"/>
      <c r="P192" s="254"/>
      <c r="Q192" s="254"/>
      <c r="R192" s="254"/>
      <c r="S192" s="254"/>
      <c r="T192" s="254"/>
      <c r="U192" s="254"/>
      <c r="V192" s="254"/>
      <c r="W192" s="254"/>
      <c r="X192" s="254"/>
      <c r="Y192" s="254"/>
      <c r="Z192" s="254"/>
    </row>
    <row r="193" spans="1:26" ht="14.25" customHeight="1" x14ac:dyDescent="0.25">
      <c r="A193" s="254"/>
      <c r="B193" s="254"/>
      <c r="C193" s="254"/>
      <c r="D193" s="254"/>
      <c r="E193" s="254"/>
      <c r="F193" s="254"/>
      <c r="G193" s="254"/>
      <c r="H193" s="254"/>
      <c r="I193" s="95"/>
      <c r="J193" s="95"/>
      <c r="K193" s="95"/>
      <c r="L193" s="95"/>
      <c r="M193" s="95"/>
      <c r="N193" s="95"/>
      <c r="O193" s="254"/>
      <c r="P193" s="254"/>
      <c r="Q193" s="254"/>
      <c r="R193" s="254"/>
      <c r="S193" s="254"/>
      <c r="T193" s="254"/>
      <c r="U193" s="254"/>
      <c r="V193" s="254"/>
      <c r="W193" s="254"/>
      <c r="X193" s="254"/>
      <c r="Y193" s="254"/>
      <c r="Z193" s="254"/>
    </row>
    <row r="194" spans="1:26" ht="14.25" customHeight="1" x14ac:dyDescent="0.25">
      <c r="A194" s="254"/>
      <c r="B194" s="254"/>
      <c r="C194" s="254"/>
      <c r="D194" s="254"/>
      <c r="E194" s="254"/>
      <c r="F194" s="254"/>
      <c r="G194" s="254"/>
      <c r="H194" s="254"/>
      <c r="I194" s="95"/>
      <c r="J194" s="95"/>
      <c r="K194" s="95"/>
      <c r="L194" s="95"/>
      <c r="M194" s="95"/>
      <c r="N194" s="95"/>
      <c r="O194" s="254"/>
      <c r="P194" s="254"/>
      <c r="Q194" s="254"/>
      <c r="R194" s="254"/>
      <c r="S194" s="254"/>
      <c r="T194" s="254"/>
      <c r="U194" s="254"/>
      <c r="V194" s="254"/>
      <c r="W194" s="254"/>
      <c r="X194" s="254"/>
      <c r="Y194" s="254"/>
      <c r="Z194" s="254"/>
    </row>
    <row r="195" spans="1:26" ht="14.25" customHeight="1" x14ac:dyDescent="0.25">
      <c r="A195" s="254"/>
      <c r="B195" s="254"/>
      <c r="C195" s="254"/>
      <c r="D195" s="254"/>
      <c r="E195" s="254"/>
      <c r="F195" s="254"/>
      <c r="G195" s="254"/>
      <c r="H195" s="254"/>
      <c r="I195" s="95"/>
      <c r="J195" s="95"/>
      <c r="K195" s="95"/>
      <c r="L195" s="95"/>
      <c r="M195" s="95"/>
      <c r="N195" s="95"/>
      <c r="O195" s="254"/>
      <c r="P195" s="254"/>
      <c r="Q195" s="254"/>
      <c r="R195" s="254"/>
      <c r="S195" s="254"/>
      <c r="T195" s="254"/>
      <c r="U195" s="254"/>
      <c r="V195" s="254"/>
      <c r="W195" s="254"/>
      <c r="X195" s="254"/>
      <c r="Y195" s="254"/>
      <c r="Z195" s="254"/>
    </row>
    <row r="196" spans="1:26" ht="14.25" customHeight="1" x14ac:dyDescent="0.25">
      <c r="A196" s="254"/>
      <c r="B196" s="254"/>
      <c r="C196" s="254"/>
      <c r="D196" s="254"/>
      <c r="E196" s="254"/>
      <c r="F196" s="254"/>
      <c r="G196" s="254"/>
      <c r="H196" s="254"/>
      <c r="I196" s="95"/>
      <c r="J196" s="95"/>
      <c r="K196" s="95"/>
      <c r="L196" s="95"/>
      <c r="M196" s="95"/>
      <c r="N196" s="95"/>
      <c r="O196" s="254"/>
      <c r="P196" s="254"/>
      <c r="Q196" s="254"/>
      <c r="R196" s="254"/>
      <c r="S196" s="254"/>
      <c r="T196" s="254"/>
      <c r="U196" s="254"/>
      <c r="V196" s="254"/>
      <c r="W196" s="254"/>
      <c r="X196" s="254"/>
      <c r="Y196" s="254"/>
      <c r="Z196" s="254"/>
    </row>
    <row r="197" spans="1:26" ht="14.25" customHeight="1" x14ac:dyDescent="0.25">
      <c r="A197" s="254"/>
      <c r="B197" s="254"/>
      <c r="C197" s="254"/>
      <c r="D197" s="254"/>
      <c r="E197" s="254"/>
      <c r="F197" s="254"/>
      <c r="G197" s="254"/>
      <c r="H197" s="254"/>
      <c r="I197" s="95"/>
      <c r="J197" s="95"/>
      <c r="K197" s="95"/>
      <c r="L197" s="95"/>
      <c r="M197" s="95"/>
      <c r="N197" s="95"/>
      <c r="O197" s="254"/>
      <c r="P197" s="254"/>
      <c r="Q197" s="254"/>
      <c r="R197" s="254"/>
      <c r="S197" s="254"/>
      <c r="T197" s="254"/>
      <c r="U197" s="254"/>
      <c r="V197" s="254"/>
      <c r="W197" s="254"/>
      <c r="X197" s="254"/>
      <c r="Y197" s="254"/>
      <c r="Z197" s="254"/>
    </row>
    <row r="198" spans="1:26" ht="14.25" customHeight="1" x14ac:dyDescent="0.25">
      <c r="A198" s="254"/>
      <c r="B198" s="254"/>
      <c r="C198" s="254"/>
      <c r="D198" s="254"/>
      <c r="E198" s="254"/>
      <c r="F198" s="254"/>
      <c r="G198" s="254"/>
      <c r="H198" s="254"/>
      <c r="I198" s="95"/>
      <c r="J198" s="95"/>
      <c r="K198" s="95"/>
      <c r="L198" s="95"/>
      <c r="M198" s="95"/>
      <c r="N198" s="95"/>
      <c r="O198" s="254"/>
      <c r="P198" s="254"/>
      <c r="Q198" s="254"/>
      <c r="R198" s="254"/>
      <c r="S198" s="254"/>
      <c r="T198" s="254"/>
      <c r="U198" s="254"/>
      <c r="V198" s="254"/>
      <c r="W198" s="254"/>
      <c r="X198" s="254"/>
      <c r="Y198" s="254"/>
      <c r="Z198" s="254"/>
    </row>
    <row r="199" spans="1:26" ht="14.25" customHeight="1" x14ac:dyDescent="0.25">
      <c r="A199" s="254"/>
      <c r="B199" s="254"/>
      <c r="C199" s="254"/>
      <c r="D199" s="254"/>
      <c r="E199" s="254"/>
      <c r="F199" s="254"/>
      <c r="G199" s="254"/>
      <c r="H199" s="254"/>
      <c r="I199" s="95"/>
      <c r="J199" s="95"/>
      <c r="K199" s="95"/>
      <c r="L199" s="95"/>
      <c r="M199" s="95"/>
      <c r="N199" s="95"/>
      <c r="O199" s="254"/>
      <c r="P199" s="254"/>
      <c r="Q199" s="254"/>
      <c r="R199" s="254"/>
      <c r="S199" s="254"/>
      <c r="T199" s="254"/>
      <c r="U199" s="254"/>
      <c r="V199" s="254"/>
      <c r="W199" s="254"/>
      <c r="X199" s="254"/>
      <c r="Y199" s="254"/>
      <c r="Z199" s="254"/>
    </row>
    <row r="200" spans="1:26" ht="14.25" customHeight="1" x14ac:dyDescent="0.25">
      <c r="A200" s="254"/>
      <c r="B200" s="254"/>
      <c r="C200" s="254"/>
      <c r="D200" s="254"/>
      <c r="E200" s="254"/>
      <c r="F200" s="254"/>
      <c r="G200" s="254"/>
      <c r="H200" s="254"/>
      <c r="I200" s="95"/>
      <c r="J200" s="95"/>
      <c r="K200" s="95"/>
      <c r="L200" s="95"/>
      <c r="M200" s="95"/>
      <c r="N200" s="95"/>
      <c r="O200" s="254"/>
      <c r="P200" s="254"/>
      <c r="Q200" s="254"/>
      <c r="R200" s="254"/>
      <c r="S200" s="254"/>
      <c r="T200" s="254"/>
      <c r="U200" s="254"/>
      <c r="V200" s="254"/>
      <c r="W200" s="254"/>
      <c r="X200" s="254"/>
      <c r="Y200" s="254"/>
      <c r="Z200" s="254"/>
    </row>
    <row r="201" spans="1:26" ht="14.25" customHeight="1" x14ac:dyDescent="0.25">
      <c r="A201" s="254"/>
      <c r="B201" s="254"/>
      <c r="C201" s="254"/>
      <c r="D201" s="254"/>
      <c r="E201" s="254"/>
      <c r="F201" s="254"/>
      <c r="G201" s="254"/>
      <c r="H201" s="254"/>
      <c r="I201" s="95"/>
      <c r="J201" s="95"/>
      <c r="K201" s="95"/>
      <c r="L201" s="95"/>
      <c r="M201" s="95"/>
      <c r="N201" s="95"/>
      <c r="O201" s="254"/>
      <c r="P201" s="254"/>
      <c r="Q201" s="254"/>
      <c r="R201" s="254"/>
      <c r="S201" s="254"/>
      <c r="T201" s="254"/>
      <c r="U201" s="254"/>
      <c r="V201" s="254"/>
      <c r="W201" s="254"/>
      <c r="X201" s="254"/>
      <c r="Y201" s="254"/>
      <c r="Z201" s="254"/>
    </row>
    <row r="202" spans="1:26" ht="14.25" customHeight="1" x14ac:dyDescent="0.25">
      <c r="A202" s="254"/>
      <c r="B202" s="254"/>
      <c r="C202" s="254"/>
      <c r="D202" s="254"/>
      <c r="E202" s="254"/>
      <c r="F202" s="254"/>
      <c r="G202" s="254"/>
      <c r="H202" s="254"/>
      <c r="I202" s="95"/>
      <c r="J202" s="95"/>
      <c r="K202" s="95"/>
      <c r="L202" s="95"/>
      <c r="M202" s="95"/>
      <c r="N202" s="95"/>
      <c r="O202" s="254"/>
      <c r="P202" s="254"/>
      <c r="Q202" s="254"/>
      <c r="R202" s="254"/>
      <c r="S202" s="254"/>
      <c r="T202" s="254"/>
      <c r="U202" s="254"/>
      <c r="V202" s="254"/>
      <c r="W202" s="254"/>
      <c r="X202" s="254"/>
      <c r="Y202" s="254"/>
      <c r="Z202" s="254"/>
    </row>
    <row r="203" spans="1:26" ht="14.25" customHeight="1" x14ac:dyDescent="0.25">
      <c r="A203" s="254"/>
      <c r="B203" s="254"/>
      <c r="C203" s="254"/>
      <c r="D203" s="254"/>
      <c r="E203" s="254"/>
      <c r="F203" s="254"/>
      <c r="G203" s="254"/>
      <c r="H203" s="254"/>
      <c r="I203" s="95"/>
      <c r="J203" s="95"/>
      <c r="K203" s="95"/>
      <c r="L203" s="95"/>
      <c r="M203" s="95"/>
      <c r="N203" s="95"/>
      <c r="O203" s="254"/>
      <c r="P203" s="254"/>
      <c r="Q203" s="254"/>
      <c r="R203" s="254"/>
      <c r="S203" s="254"/>
      <c r="T203" s="254"/>
      <c r="U203" s="254"/>
      <c r="V203" s="254"/>
      <c r="W203" s="254"/>
      <c r="X203" s="254"/>
      <c r="Y203" s="254"/>
      <c r="Z203" s="254"/>
    </row>
    <row r="204" spans="1:26" ht="14.25" customHeight="1" x14ac:dyDescent="0.25">
      <c r="A204" s="254"/>
      <c r="B204" s="254"/>
      <c r="C204" s="254"/>
      <c r="D204" s="254"/>
      <c r="E204" s="254"/>
      <c r="F204" s="254"/>
      <c r="G204" s="254"/>
      <c r="H204" s="254"/>
      <c r="I204" s="95"/>
      <c r="J204" s="95"/>
      <c r="K204" s="95"/>
      <c r="L204" s="95"/>
      <c r="M204" s="95"/>
      <c r="N204" s="95"/>
      <c r="O204" s="254"/>
      <c r="P204" s="254"/>
      <c r="Q204" s="254"/>
      <c r="R204" s="254"/>
      <c r="S204" s="254"/>
      <c r="T204" s="254"/>
      <c r="U204" s="254"/>
      <c r="V204" s="254"/>
      <c r="W204" s="254"/>
      <c r="X204" s="254"/>
      <c r="Y204" s="254"/>
      <c r="Z204" s="254"/>
    </row>
    <row r="205" spans="1:26" ht="14.25" customHeight="1" x14ac:dyDescent="0.25">
      <c r="A205" s="254"/>
      <c r="B205" s="254"/>
      <c r="C205" s="254"/>
      <c r="D205" s="254"/>
      <c r="E205" s="254"/>
      <c r="F205" s="254"/>
      <c r="G205" s="254"/>
      <c r="H205" s="254"/>
      <c r="I205" s="95"/>
      <c r="J205" s="95"/>
      <c r="K205" s="95"/>
      <c r="L205" s="95"/>
      <c r="M205" s="95"/>
      <c r="N205" s="95"/>
      <c r="O205" s="254"/>
      <c r="P205" s="254"/>
      <c r="Q205" s="254"/>
      <c r="R205" s="254"/>
      <c r="S205" s="254"/>
      <c r="T205" s="254"/>
      <c r="U205" s="254"/>
      <c r="V205" s="254"/>
      <c r="W205" s="254"/>
      <c r="X205" s="254"/>
      <c r="Y205" s="254"/>
      <c r="Z205" s="254"/>
    </row>
    <row r="206" spans="1:26" ht="14.25" customHeight="1" x14ac:dyDescent="0.25">
      <c r="A206" s="254"/>
      <c r="B206" s="254"/>
      <c r="C206" s="254"/>
      <c r="D206" s="254"/>
      <c r="E206" s="254"/>
      <c r="F206" s="254"/>
      <c r="G206" s="254"/>
      <c r="H206" s="254"/>
      <c r="I206" s="95"/>
      <c r="J206" s="95"/>
      <c r="K206" s="95"/>
      <c r="L206" s="95"/>
      <c r="M206" s="95"/>
      <c r="N206" s="95"/>
      <c r="O206" s="254"/>
      <c r="P206" s="254"/>
      <c r="Q206" s="254"/>
      <c r="R206" s="254"/>
      <c r="S206" s="254"/>
      <c r="T206" s="254"/>
      <c r="U206" s="254"/>
      <c r="V206" s="254"/>
      <c r="W206" s="254"/>
      <c r="X206" s="254"/>
      <c r="Y206" s="254"/>
      <c r="Z206" s="254"/>
    </row>
    <row r="207" spans="1:26" ht="14.25" customHeight="1" x14ac:dyDescent="0.25">
      <c r="A207" s="254"/>
      <c r="B207" s="254"/>
      <c r="C207" s="254"/>
      <c r="D207" s="254"/>
      <c r="E207" s="254"/>
      <c r="F207" s="254"/>
      <c r="G207" s="254"/>
      <c r="H207" s="254"/>
      <c r="I207" s="95"/>
      <c r="J207" s="95"/>
      <c r="K207" s="95"/>
      <c r="L207" s="95"/>
      <c r="M207" s="95"/>
      <c r="N207" s="95"/>
      <c r="O207" s="254"/>
      <c r="P207" s="254"/>
      <c r="Q207" s="254"/>
      <c r="R207" s="254"/>
      <c r="S207" s="254"/>
      <c r="T207" s="254"/>
      <c r="U207" s="254"/>
      <c r="V207" s="254"/>
      <c r="W207" s="254"/>
      <c r="X207" s="254"/>
      <c r="Y207" s="254"/>
      <c r="Z207" s="254"/>
    </row>
    <row r="208" spans="1:26" ht="14.25" customHeight="1" x14ac:dyDescent="0.25">
      <c r="A208" s="254"/>
      <c r="B208" s="254"/>
      <c r="C208" s="254"/>
      <c r="D208" s="254"/>
      <c r="E208" s="254"/>
      <c r="F208" s="254"/>
      <c r="G208" s="254"/>
      <c r="H208" s="254"/>
      <c r="I208" s="95"/>
      <c r="J208" s="95"/>
      <c r="K208" s="95"/>
      <c r="L208" s="95"/>
      <c r="M208" s="95"/>
      <c r="N208" s="95"/>
      <c r="O208" s="254"/>
      <c r="P208" s="254"/>
      <c r="Q208" s="254"/>
      <c r="R208" s="254"/>
      <c r="S208" s="254"/>
      <c r="T208" s="254"/>
      <c r="U208" s="254"/>
      <c r="V208" s="254"/>
      <c r="W208" s="254"/>
      <c r="X208" s="254"/>
      <c r="Y208" s="254"/>
      <c r="Z208" s="254"/>
    </row>
    <row r="209" spans="1:26" ht="14.25" customHeight="1" x14ac:dyDescent="0.25">
      <c r="A209" s="254"/>
      <c r="B209" s="254"/>
      <c r="C209" s="254"/>
      <c r="D209" s="254"/>
      <c r="E209" s="254"/>
      <c r="F209" s="254"/>
      <c r="G209" s="254"/>
      <c r="H209" s="254"/>
      <c r="I209" s="95"/>
      <c r="J209" s="95"/>
      <c r="K209" s="95"/>
      <c r="L209" s="95"/>
      <c r="M209" s="95"/>
      <c r="N209" s="95"/>
      <c r="O209" s="254"/>
      <c r="P209" s="254"/>
      <c r="Q209" s="254"/>
      <c r="R209" s="254"/>
      <c r="S209" s="254"/>
      <c r="T209" s="254"/>
      <c r="U209" s="254"/>
      <c r="V209" s="254"/>
      <c r="W209" s="254"/>
      <c r="X209" s="254"/>
      <c r="Y209" s="254"/>
      <c r="Z209" s="254"/>
    </row>
    <row r="210" spans="1:26" ht="14.25" customHeight="1" x14ac:dyDescent="0.25">
      <c r="A210" s="254"/>
      <c r="B210" s="254"/>
      <c r="C210" s="254"/>
      <c r="D210" s="254"/>
      <c r="E210" s="254"/>
      <c r="F210" s="254"/>
      <c r="G210" s="254"/>
      <c r="H210" s="254"/>
      <c r="I210" s="95"/>
      <c r="J210" s="95"/>
      <c r="K210" s="95"/>
      <c r="L210" s="95"/>
      <c r="M210" s="95"/>
      <c r="N210" s="95"/>
      <c r="O210" s="254"/>
      <c r="P210" s="254"/>
      <c r="Q210" s="254"/>
      <c r="R210" s="254"/>
      <c r="S210" s="254"/>
      <c r="T210" s="254"/>
      <c r="U210" s="254"/>
      <c r="V210" s="254"/>
      <c r="W210" s="254"/>
      <c r="X210" s="254"/>
      <c r="Y210" s="254"/>
      <c r="Z210" s="254"/>
    </row>
    <row r="211" spans="1:26" ht="14.25" customHeight="1" x14ac:dyDescent="0.25">
      <c r="A211" s="254"/>
      <c r="B211" s="254"/>
      <c r="C211" s="254"/>
      <c r="D211" s="254"/>
      <c r="E211" s="254"/>
      <c r="F211" s="254"/>
      <c r="G211" s="254"/>
      <c r="H211" s="254"/>
      <c r="I211" s="95"/>
      <c r="J211" s="95"/>
      <c r="K211" s="95"/>
      <c r="L211" s="95"/>
      <c r="M211" s="95"/>
      <c r="N211" s="95"/>
      <c r="O211" s="254"/>
      <c r="P211" s="254"/>
      <c r="Q211" s="254"/>
      <c r="R211" s="254"/>
      <c r="S211" s="254"/>
      <c r="T211" s="254"/>
      <c r="U211" s="254"/>
      <c r="V211" s="254"/>
      <c r="W211" s="254"/>
      <c r="X211" s="254"/>
      <c r="Y211" s="254"/>
      <c r="Z211" s="254"/>
    </row>
    <row r="212" spans="1:26" ht="14.25" customHeight="1" x14ac:dyDescent="0.25">
      <c r="A212" s="254"/>
      <c r="B212" s="254"/>
      <c r="C212" s="254"/>
      <c r="D212" s="254"/>
      <c r="E212" s="254"/>
      <c r="F212" s="254"/>
      <c r="G212" s="254"/>
      <c r="H212" s="254"/>
      <c r="I212" s="95"/>
      <c r="J212" s="95"/>
      <c r="K212" s="95"/>
      <c r="L212" s="95"/>
      <c r="M212" s="95"/>
      <c r="N212" s="95"/>
      <c r="O212" s="254"/>
      <c r="P212" s="254"/>
      <c r="Q212" s="254"/>
      <c r="R212" s="254"/>
      <c r="S212" s="254"/>
      <c r="T212" s="254"/>
      <c r="U212" s="254"/>
      <c r="V212" s="254"/>
      <c r="W212" s="254"/>
      <c r="X212" s="254"/>
      <c r="Y212" s="254"/>
      <c r="Z212" s="254"/>
    </row>
    <row r="213" spans="1:26" ht="14.25" customHeight="1" x14ac:dyDescent="0.25">
      <c r="A213" s="254"/>
      <c r="B213" s="254"/>
      <c r="C213" s="254"/>
      <c r="D213" s="254"/>
      <c r="E213" s="254"/>
      <c r="F213" s="254"/>
      <c r="G213" s="254"/>
      <c r="H213" s="254"/>
      <c r="I213" s="95"/>
      <c r="J213" s="95"/>
      <c r="K213" s="95"/>
      <c r="L213" s="95"/>
      <c r="M213" s="95"/>
      <c r="N213" s="95"/>
      <c r="O213" s="254"/>
      <c r="P213" s="254"/>
      <c r="Q213" s="254"/>
      <c r="R213" s="254"/>
      <c r="S213" s="254"/>
      <c r="T213" s="254"/>
      <c r="U213" s="254"/>
      <c r="V213" s="254"/>
      <c r="W213" s="254"/>
      <c r="X213" s="254"/>
      <c r="Y213" s="254"/>
      <c r="Z213" s="254"/>
    </row>
    <row r="214" spans="1:26" ht="14.25" customHeight="1" x14ac:dyDescent="0.25">
      <c r="A214" s="254"/>
      <c r="B214" s="254"/>
      <c r="C214" s="254"/>
      <c r="D214" s="254"/>
      <c r="E214" s="254"/>
      <c r="F214" s="254"/>
      <c r="G214" s="254"/>
      <c r="H214" s="254"/>
      <c r="I214" s="95"/>
      <c r="J214" s="95"/>
      <c r="K214" s="95"/>
      <c r="L214" s="95"/>
      <c r="M214" s="95"/>
      <c r="N214" s="95"/>
      <c r="O214" s="254"/>
      <c r="P214" s="254"/>
      <c r="Q214" s="254"/>
      <c r="R214" s="254"/>
      <c r="S214" s="254"/>
      <c r="T214" s="254"/>
      <c r="U214" s="254"/>
      <c r="V214" s="254"/>
      <c r="W214" s="254"/>
      <c r="X214" s="254"/>
      <c r="Y214" s="254"/>
      <c r="Z214" s="254"/>
    </row>
    <row r="215" spans="1:26" ht="14.25" customHeight="1" x14ac:dyDescent="0.25">
      <c r="A215" s="254"/>
      <c r="B215" s="254"/>
      <c r="C215" s="254"/>
      <c r="D215" s="254"/>
      <c r="E215" s="254"/>
      <c r="F215" s="254"/>
      <c r="G215" s="254"/>
      <c r="H215" s="254"/>
      <c r="I215" s="95"/>
      <c r="J215" s="95"/>
      <c r="K215" s="95"/>
      <c r="L215" s="95"/>
      <c r="M215" s="95"/>
      <c r="N215" s="95"/>
      <c r="O215" s="254"/>
      <c r="P215" s="254"/>
      <c r="Q215" s="254"/>
      <c r="R215" s="254"/>
      <c r="S215" s="254"/>
      <c r="T215" s="254"/>
      <c r="U215" s="254"/>
      <c r="V215" s="254"/>
      <c r="W215" s="254"/>
      <c r="X215" s="254"/>
      <c r="Y215" s="254"/>
      <c r="Z215" s="254"/>
    </row>
    <row r="216" spans="1:26" ht="14.25" customHeight="1" x14ac:dyDescent="0.25">
      <c r="A216" s="254"/>
      <c r="B216" s="254"/>
      <c r="C216" s="254"/>
      <c r="D216" s="254"/>
      <c r="E216" s="254"/>
      <c r="F216" s="254"/>
      <c r="G216" s="254"/>
      <c r="H216" s="254"/>
      <c r="I216" s="95"/>
      <c r="J216" s="95"/>
      <c r="K216" s="95"/>
      <c r="L216" s="95"/>
      <c r="M216" s="95"/>
      <c r="N216" s="95"/>
      <c r="O216" s="254"/>
      <c r="P216" s="254"/>
      <c r="Q216" s="254"/>
      <c r="R216" s="254"/>
      <c r="S216" s="254"/>
      <c r="T216" s="254"/>
      <c r="U216" s="254"/>
      <c r="V216" s="254"/>
      <c r="W216" s="254"/>
      <c r="X216" s="254"/>
      <c r="Y216" s="254"/>
      <c r="Z216" s="254"/>
    </row>
    <row r="217" spans="1:26" ht="14.25" customHeight="1" x14ac:dyDescent="0.25">
      <c r="A217" s="254"/>
      <c r="B217" s="254"/>
      <c r="C217" s="254"/>
      <c r="D217" s="254"/>
      <c r="E217" s="254"/>
      <c r="F217" s="254"/>
      <c r="G217" s="254"/>
      <c r="H217" s="254"/>
      <c r="I217" s="95"/>
      <c r="J217" s="95"/>
      <c r="K217" s="95"/>
      <c r="L217" s="95"/>
      <c r="M217" s="95"/>
      <c r="N217" s="95"/>
      <c r="O217" s="254"/>
      <c r="P217" s="254"/>
      <c r="Q217" s="254"/>
      <c r="R217" s="254"/>
      <c r="S217" s="254"/>
      <c r="T217" s="254"/>
      <c r="U217" s="254"/>
      <c r="V217" s="254"/>
      <c r="W217" s="254"/>
      <c r="X217" s="254"/>
      <c r="Y217" s="254"/>
      <c r="Z217" s="254"/>
    </row>
    <row r="218" spans="1:26" ht="14.25" customHeight="1" x14ac:dyDescent="0.25">
      <c r="A218" s="254"/>
      <c r="B218" s="254"/>
      <c r="C218" s="254"/>
      <c r="D218" s="254"/>
      <c r="E218" s="254"/>
      <c r="F218" s="254"/>
      <c r="G218" s="254"/>
      <c r="H218" s="254"/>
      <c r="I218" s="95"/>
      <c r="J218" s="95"/>
      <c r="K218" s="95"/>
      <c r="L218" s="95"/>
      <c r="M218" s="95"/>
      <c r="N218" s="95"/>
      <c r="O218" s="254"/>
      <c r="P218" s="254"/>
      <c r="Q218" s="254"/>
      <c r="R218" s="254"/>
      <c r="S218" s="254"/>
      <c r="T218" s="254"/>
      <c r="U218" s="254"/>
      <c r="V218" s="254"/>
      <c r="W218" s="254"/>
      <c r="X218" s="254"/>
      <c r="Y218" s="254"/>
      <c r="Z218" s="254"/>
    </row>
    <row r="219" spans="1:26" ht="14.25" customHeight="1" x14ac:dyDescent="0.25">
      <c r="A219" s="254"/>
      <c r="B219" s="254"/>
      <c r="C219" s="254"/>
      <c r="D219" s="254"/>
      <c r="E219" s="254"/>
      <c r="F219" s="254"/>
      <c r="G219" s="254"/>
      <c r="H219" s="254"/>
      <c r="I219" s="95"/>
      <c r="J219" s="95"/>
      <c r="K219" s="95"/>
      <c r="L219" s="95"/>
      <c r="M219" s="95"/>
      <c r="N219" s="95"/>
      <c r="O219" s="254"/>
      <c r="P219" s="254"/>
      <c r="Q219" s="254"/>
      <c r="R219" s="254"/>
      <c r="S219" s="254"/>
      <c r="T219" s="254"/>
      <c r="U219" s="254"/>
      <c r="V219" s="254"/>
      <c r="W219" s="254"/>
      <c r="X219" s="254"/>
      <c r="Y219" s="254"/>
      <c r="Z219" s="254"/>
    </row>
    <row r="220" spans="1:26" ht="14.25" customHeight="1" x14ac:dyDescent="0.25">
      <c r="A220" s="254"/>
      <c r="B220" s="254"/>
      <c r="C220" s="254"/>
      <c r="D220" s="254"/>
      <c r="E220" s="254"/>
      <c r="F220" s="254"/>
      <c r="G220" s="254"/>
      <c r="H220" s="254"/>
      <c r="I220" s="95"/>
      <c r="J220" s="95"/>
      <c r="K220" s="95"/>
      <c r="L220" s="95"/>
      <c r="M220" s="95"/>
      <c r="N220" s="95"/>
      <c r="O220" s="254"/>
      <c r="P220" s="254"/>
      <c r="Q220" s="254"/>
      <c r="R220" s="254"/>
      <c r="S220" s="254"/>
      <c r="T220" s="254"/>
      <c r="U220" s="254"/>
      <c r="V220" s="254"/>
      <c r="W220" s="254"/>
      <c r="X220" s="254"/>
      <c r="Y220" s="254"/>
      <c r="Z220" s="254"/>
    </row>
    <row r="221" spans="1:26" ht="14.25" customHeight="1" x14ac:dyDescent="0.25">
      <c r="A221" s="254"/>
      <c r="B221" s="254"/>
      <c r="C221" s="254"/>
      <c r="D221" s="254"/>
      <c r="E221" s="254"/>
      <c r="F221" s="254"/>
      <c r="G221" s="254"/>
      <c r="H221" s="254"/>
      <c r="I221" s="95"/>
      <c r="J221" s="95"/>
      <c r="K221" s="95"/>
      <c r="L221" s="95"/>
      <c r="M221" s="95"/>
      <c r="N221" s="95"/>
      <c r="O221" s="254"/>
      <c r="P221" s="254"/>
      <c r="Q221" s="254"/>
      <c r="R221" s="254"/>
      <c r="S221" s="254"/>
      <c r="T221" s="254"/>
      <c r="U221" s="254"/>
      <c r="V221" s="254"/>
      <c r="W221" s="254"/>
      <c r="X221" s="254"/>
      <c r="Y221" s="254"/>
      <c r="Z221" s="254"/>
    </row>
    <row r="222" spans="1:26" ht="14.25" customHeight="1" x14ac:dyDescent="0.25">
      <c r="A222" s="254"/>
      <c r="B222" s="254"/>
      <c r="C222" s="254"/>
      <c r="D222" s="254"/>
      <c r="E222" s="254"/>
      <c r="F222" s="254"/>
      <c r="G222" s="254"/>
      <c r="H222" s="254"/>
      <c r="I222" s="95"/>
      <c r="J222" s="95"/>
      <c r="K222" s="95"/>
      <c r="L222" s="95"/>
      <c r="M222" s="95"/>
      <c r="N222" s="95"/>
      <c r="O222" s="254"/>
      <c r="P222" s="254"/>
      <c r="Q222" s="254"/>
      <c r="R222" s="254"/>
      <c r="S222" s="254"/>
      <c r="T222" s="254"/>
      <c r="U222" s="254"/>
      <c r="V222" s="254"/>
      <c r="W222" s="254"/>
      <c r="X222" s="254"/>
      <c r="Y222" s="254"/>
      <c r="Z222" s="254"/>
    </row>
    <row r="223" spans="1:26" ht="14.25" customHeight="1" x14ac:dyDescent="0.25">
      <c r="A223" s="254"/>
      <c r="B223" s="254"/>
      <c r="C223" s="254"/>
      <c r="D223" s="254"/>
      <c r="E223" s="254"/>
      <c r="F223" s="254"/>
      <c r="G223" s="254"/>
      <c r="H223" s="254"/>
      <c r="I223" s="95"/>
      <c r="J223" s="95"/>
      <c r="K223" s="95"/>
      <c r="L223" s="95"/>
      <c r="M223" s="95"/>
      <c r="N223" s="95"/>
      <c r="O223" s="254"/>
      <c r="P223" s="254"/>
      <c r="Q223" s="254"/>
      <c r="R223" s="254"/>
      <c r="S223" s="254"/>
      <c r="T223" s="254"/>
      <c r="U223" s="254"/>
      <c r="V223" s="254"/>
      <c r="W223" s="254"/>
      <c r="X223" s="254"/>
      <c r="Y223" s="254"/>
      <c r="Z223" s="254"/>
    </row>
    <row r="224" spans="1:26" ht="14.25" customHeight="1" x14ac:dyDescent="0.25">
      <c r="A224" s="254"/>
      <c r="B224" s="254"/>
      <c r="C224" s="254"/>
      <c r="D224" s="254"/>
      <c r="E224" s="254"/>
      <c r="F224" s="254"/>
      <c r="G224" s="254"/>
      <c r="H224" s="254"/>
      <c r="I224" s="95"/>
      <c r="J224" s="95"/>
      <c r="K224" s="95"/>
      <c r="L224" s="95"/>
      <c r="M224" s="95"/>
      <c r="N224" s="95"/>
      <c r="O224" s="254"/>
      <c r="P224" s="254"/>
      <c r="Q224" s="254"/>
      <c r="R224" s="254"/>
      <c r="S224" s="254"/>
      <c r="T224" s="254"/>
      <c r="U224" s="254"/>
      <c r="V224" s="254"/>
      <c r="W224" s="254"/>
      <c r="X224" s="254"/>
      <c r="Y224" s="254"/>
      <c r="Z224" s="254"/>
    </row>
    <row r="225" spans="1:26" ht="14.25" customHeight="1" x14ac:dyDescent="0.25">
      <c r="A225" s="254"/>
      <c r="B225" s="254"/>
      <c r="C225" s="254"/>
      <c r="D225" s="254"/>
      <c r="E225" s="254"/>
      <c r="F225" s="254"/>
      <c r="G225" s="254"/>
      <c r="H225" s="254"/>
      <c r="I225" s="95"/>
      <c r="J225" s="95"/>
      <c r="K225" s="95"/>
      <c r="L225" s="95"/>
      <c r="M225" s="95"/>
      <c r="N225" s="95"/>
      <c r="O225" s="254"/>
      <c r="P225" s="254"/>
      <c r="Q225" s="254"/>
      <c r="R225" s="254"/>
      <c r="S225" s="254"/>
      <c r="T225" s="254"/>
      <c r="U225" s="254"/>
      <c r="V225" s="254"/>
      <c r="W225" s="254"/>
      <c r="X225" s="254"/>
      <c r="Y225" s="254"/>
      <c r="Z225" s="254"/>
    </row>
    <row r="226" spans="1:26" ht="14.25" customHeight="1" x14ac:dyDescent="0.25">
      <c r="A226" s="254"/>
      <c r="B226" s="254"/>
      <c r="C226" s="254"/>
      <c r="D226" s="254"/>
      <c r="E226" s="254"/>
      <c r="F226" s="254"/>
      <c r="G226" s="254"/>
      <c r="H226" s="254"/>
      <c r="I226" s="95"/>
      <c r="J226" s="95"/>
      <c r="K226" s="95"/>
      <c r="L226" s="95"/>
      <c r="M226" s="95"/>
      <c r="N226" s="95"/>
      <c r="O226" s="254"/>
      <c r="P226" s="254"/>
      <c r="Q226" s="254"/>
      <c r="R226" s="254"/>
      <c r="S226" s="254"/>
      <c r="T226" s="254"/>
      <c r="U226" s="254"/>
      <c r="V226" s="254"/>
      <c r="W226" s="254"/>
      <c r="X226" s="254"/>
      <c r="Y226" s="254"/>
      <c r="Z226" s="254"/>
    </row>
    <row r="227" spans="1:26" ht="14.25" customHeight="1" x14ac:dyDescent="0.25">
      <c r="A227" s="254"/>
      <c r="B227" s="254"/>
      <c r="C227" s="254"/>
      <c r="D227" s="254"/>
      <c r="E227" s="254"/>
      <c r="F227" s="254"/>
      <c r="G227" s="254"/>
      <c r="H227" s="254"/>
      <c r="I227" s="95"/>
      <c r="J227" s="95"/>
      <c r="K227" s="95"/>
      <c r="L227" s="95"/>
      <c r="M227" s="95"/>
      <c r="N227" s="95"/>
      <c r="O227" s="254"/>
      <c r="P227" s="254"/>
      <c r="Q227" s="254"/>
      <c r="R227" s="254"/>
      <c r="S227" s="254"/>
      <c r="T227" s="254"/>
      <c r="U227" s="254"/>
      <c r="V227" s="254"/>
      <c r="W227" s="254"/>
      <c r="X227" s="254"/>
      <c r="Y227" s="254"/>
      <c r="Z227" s="254"/>
    </row>
    <row r="228" spans="1:26" ht="14.25" customHeight="1" x14ac:dyDescent="0.25">
      <c r="A228" s="254"/>
      <c r="B228" s="254"/>
      <c r="C228" s="254"/>
      <c r="D228" s="254"/>
      <c r="E228" s="254"/>
      <c r="F228" s="254"/>
      <c r="G228" s="254"/>
      <c r="H228" s="254"/>
      <c r="I228" s="95"/>
      <c r="J228" s="95"/>
      <c r="K228" s="95"/>
      <c r="L228" s="95"/>
      <c r="M228" s="95"/>
      <c r="N228" s="95"/>
      <c r="O228" s="254"/>
      <c r="P228" s="254"/>
      <c r="Q228" s="254"/>
      <c r="R228" s="254"/>
      <c r="S228" s="254"/>
      <c r="T228" s="254"/>
      <c r="U228" s="254"/>
      <c r="V228" s="254"/>
      <c r="W228" s="254"/>
      <c r="X228" s="254"/>
      <c r="Y228" s="254"/>
      <c r="Z228" s="254"/>
    </row>
    <row r="229" spans="1:26" ht="14.25" customHeight="1" x14ac:dyDescent="0.25">
      <c r="A229" s="254"/>
      <c r="B229" s="254"/>
      <c r="C229" s="254"/>
      <c r="D229" s="254"/>
      <c r="E229" s="254"/>
      <c r="F229" s="254"/>
      <c r="G229" s="254"/>
      <c r="H229" s="254"/>
      <c r="I229" s="95"/>
      <c r="J229" s="95"/>
      <c r="K229" s="95"/>
      <c r="L229" s="95"/>
      <c r="M229" s="95"/>
      <c r="N229" s="95"/>
      <c r="O229" s="254"/>
      <c r="P229" s="254"/>
      <c r="Q229" s="254"/>
      <c r="R229" s="254"/>
      <c r="S229" s="254"/>
      <c r="T229" s="254"/>
      <c r="U229" s="254"/>
      <c r="V229" s="254"/>
      <c r="W229" s="254"/>
      <c r="X229" s="254"/>
      <c r="Y229" s="254"/>
      <c r="Z229" s="254"/>
    </row>
    <row r="230" spans="1:26" ht="14.25" customHeight="1" x14ac:dyDescent="0.25">
      <c r="A230" s="254"/>
      <c r="B230" s="254"/>
      <c r="C230" s="254"/>
      <c r="D230" s="254"/>
      <c r="E230" s="254"/>
      <c r="F230" s="254"/>
      <c r="G230" s="254"/>
      <c r="H230" s="254"/>
      <c r="I230" s="95"/>
      <c r="J230" s="95"/>
      <c r="K230" s="95"/>
      <c r="L230" s="95"/>
      <c r="M230" s="95"/>
      <c r="N230" s="95"/>
      <c r="O230" s="254"/>
      <c r="P230" s="254"/>
      <c r="Q230" s="254"/>
      <c r="R230" s="254"/>
      <c r="S230" s="254"/>
      <c r="T230" s="254"/>
      <c r="U230" s="254"/>
      <c r="V230" s="254"/>
      <c r="W230" s="254"/>
      <c r="X230" s="254"/>
      <c r="Y230" s="254"/>
      <c r="Z230" s="254"/>
    </row>
    <row r="231" spans="1:26" ht="14.25" customHeight="1" x14ac:dyDescent="0.25">
      <c r="A231" s="254"/>
      <c r="B231" s="254"/>
      <c r="C231" s="254"/>
      <c r="D231" s="254"/>
      <c r="E231" s="254"/>
      <c r="F231" s="254"/>
      <c r="G231" s="254"/>
      <c r="H231" s="254"/>
      <c r="I231" s="95"/>
      <c r="J231" s="95"/>
      <c r="K231" s="95"/>
      <c r="L231" s="95"/>
      <c r="M231" s="95"/>
      <c r="N231" s="95"/>
      <c r="O231" s="254"/>
      <c r="P231" s="254"/>
      <c r="Q231" s="254"/>
      <c r="R231" s="254"/>
      <c r="S231" s="254"/>
      <c r="T231" s="254"/>
      <c r="U231" s="254"/>
      <c r="V231" s="254"/>
      <c r="W231" s="254"/>
      <c r="X231" s="254"/>
      <c r="Y231" s="254"/>
      <c r="Z231" s="254"/>
    </row>
    <row r="232" spans="1:26" ht="14.25" customHeight="1" x14ac:dyDescent="0.25">
      <c r="A232" s="254"/>
      <c r="B232" s="254"/>
      <c r="C232" s="254"/>
      <c r="D232" s="254"/>
      <c r="E232" s="254"/>
      <c r="F232" s="254"/>
      <c r="G232" s="254"/>
      <c r="H232" s="254"/>
      <c r="I232" s="95"/>
      <c r="J232" s="95"/>
      <c r="K232" s="95"/>
      <c r="L232" s="95"/>
      <c r="M232" s="95"/>
      <c r="N232" s="95"/>
      <c r="O232" s="254"/>
      <c r="P232" s="254"/>
      <c r="Q232" s="254"/>
      <c r="R232" s="254"/>
      <c r="S232" s="254"/>
      <c r="T232" s="254"/>
      <c r="U232" s="254"/>
      <c r="V232" s="254"/>
      <c r="W232" s="254"/>
      <c r="X232" s="254"/>
      <c r="Y232" s="254"/>
      <c r="Z232" s="254"/>
    </row>
    <row r="233" spans="1:26" ht="14.25" customHeight="1" x14ac:dyDescent="0.25">
      <c r="A233" s="254"/>
      <c r="B233" s="254"/>
      <c r="C233" s="254"/>
      <c r="D233" s="254"/>
      <c r="E233" s="254"/>
      <c r="F233" s="254"/>
      <c r="G233" s="254"/>
      <c r="H233" s="254"/>
      <c r="I233" s="95"/>
      <c r="J233" s="95"/>
      <c r="K233" s="95"/>
      <c r="L233" s="95"/>
      <c r="M233" s="95"/>
      <c r="N233" s="95"/>
      <c r="O233" s="254"/>
      <c r="P233" s="254"/>
      <c r="Q233" s="254"/>
      <c r="R233" s="254"/>
      <c r="S233" s="254"/>
      <c r="T233" s="254"/>
      <c r="U233" s="254"/>
      <c r="V233" s="254"/>
      <c r="W233" s="254"/>
      <c r="X233" s="254"/>
      <c r="Y233" s="254"/>
      <c r="Z233" s="254"/>
    </row>
    <row r="234" spans="1:26" ht="14.25" customHeight="1" x14ac:dyDescent="0.25">
      <c r="A234" s="254"/>
      <c r="B234" s="254"/>
      <c r="C234" s="254"/>
      <c r="D234" s="254"/>
      <c r="E234" s="254"/>
      <c r="F234" s="254"/>
      <c r="G234" s="254"/>
      <c r="H234" s="254"/>
      <c r="I234" s="95"/>
      <c r="J234" s="95"/>
      <c r="K234" s="95"/>
      <c r="L234" s="95"/>
      <c r="M234" s="95"/>
      <c r="N234" s="95"/>
      <c r="O234" s="254"/>
      <c r="P234" s="254"/>
      <c r="Q234" s="254"/>
      <c r="R234" s="254"/>
      <c r="S234" s="254"/>
      <c r="T234" s="254"/>
      <c r="U234" s="254"/>
      <c r="V234" s="254"/>
      <c r="W234" s="254"/>
      <c r="X234" s="254"/>
      <c r="Y234" s="254"/>
      <c r="Z234" s="254"/>
    </row>
    <row r="235" spans="1:26" ht="14.25" customHeight="1" x14ac:dyDescent="0.25">
      <c r="A235" s="254"/>
      <c r="B235" s="254"/>
      <c r="C235" s="254"/>
      <c r="D235" s="254"/>
      <c r="E235" s="254"/>
      <c r="F235" s="254"/>
      <c r="G235" s="254"/>
      <c r="H235" s="254"/>
      <c r="I235" s="95"/>
      <c r="J235" s="95"/>
      <c r="K235" s="95"/>
      <c r="L235" s="95"/>
      <c r="M235" s="95"/>
      <c r="N235" s="95"/>
      <c r="O235" s="254"/>
      <c r="P235" s="254"/>
      <c r="Q235" s="254"/>
      <c r="R235" s="254"/>
      <c r="S235" s="254"/>
      <c r="T235" s="254"/>
      <c r="U235" s="254"/>
      <c r="V235" s="254"/>
      <c r="W235" s="254"/>
      <c r="X235" s="254"/>
      <c r="Y235" s="254"/>
      <c r="Z235" s="254"/>
    </row>
    <row r="236" spans="1:26" ht="14.25" customHeight="1" x14ac:dyDescent="0.25">
      <c r="A236" s="254"/>
      <c r="B236" s="254"/>
      <c r="C236" s="254"/>
      <c r="D236" s="254"/>
      <c r="E236" s="254"/>
      <c r="F236" s="254"/>
      <c r="G236" s="254"/>
      <c r="H236" s="254"/>
      <c r="I236" s="95"/>
      <c r="J236" s="95"/>
      <c r="K236" s="95"/>
      <c r="L236" s="95"/>
      <c r="M236" s="95"/>
      <c r="N236" s="95"/>
      <c r="O236" s="254"/>
      <c r="P236" s="254"/>
      <c r="Q236" s="254"/>
      <c r="R236" s="254"/>
      <c r="S236" s="254"/>
      <c r="T236" s="254"/>
      <c r="U236" s="254"/>
      <c r="V236" s="254"/>
      <c r="W236" s="254"/>
      <c r="X236" s="254"/>
      <c r="Y236" s="254"/>
      <c r="Z236" s="254"/>
    </row>
    <row r="237" spans="1:26" ht="14.25" customHeight="1" x14ac:dyDescent="0.25">
      <c r="A237" s="254"/>
      <c r="B237" s="254"/>
      <c r="C237" s="254"/>
      <c r="D237" s="254"/>
      <c r="E237" s="254"/>
      <c r="F237" s="254"/>
      <c r="G237" s="254"/>
      <c r="H237" s="254"/>
      <c r="I237" s="95"/>
      <c r="J237" s="95"/>
      <c r="K237" s="95"/>
      <c r="L237" s="95"/>
      <c r="M237" s="95"/>
      <c r="N237" s="95"/>
      <c r="O237" s="254"/>
      <c r="P237" s="254"/>
      <c r="Q237" s="254"/>
      <c r="R237" s="254"/>
      <c r="S237" s="254"/>
      <c r="T237" s="254"/>
      <c r="U237" s="254"/>
      <c r="V237" s="254"/>
      <c r="W237" s="254"/>
      <c r="X237" s="254"/>
      <c r="Y237" s="254"/>
      <c r="Z237" s="254"/>
    </row>
    <row r="238" spans="1:26" ht="14.25" customHeight="1" x14ac:dyDescent="0.25">
      <c r="A238" s="254"/>
      <c r="B238" s="254"/>
      <c r="C238" s="254"/>
      <c r="D238" s="254"/>
      <c r="E238" s="254"/>
      <c r="F238" s="254"/>
      <c r="G238" s="254"/>
      <c r="H238" s="254"/>
      <c r="I238" s="95"/>
      <c r="J238" s="95"/>
      <c r="K238" s="95"/>
      <c r="L238" s="95"/>
      <c r="M238" s="95"/>
      <c r="N238" s="95"/>
      <c r="O238" s="254"/>
      <c r="P238" s="254"/>
      <c r="Q238" s="254"/>
      <c r="R238" s="254"/>
      <c r="S238" s="254"/>
      <c r="T238" s="254"/>
      <c r="U238" s="254"/>
      <c r="V238" s="254"/>
      <c r="W238" s="254"/>
      <c r="X238" s="254"/>
      <c r="Y238" s="254"/>
      <c r="Z238" s="254"/>
    </row>
    <row r="239" spans="1:26" ht="14.25" customHeight="1" x14ac:dyDescent="0.25">
      <c r="A239" s="254"/>
      <c r="B239" s="254"/>
      <c r="C239" s="254"/>
      <c r="D239" s="254"/>
      <c r="E239" s="254"/>
      <c r="F239" s="254"/>
      <c r="G239" s="254"/>
      <c r="H239" s="254"/>
      <c r="I239" s="95"/>
      <c r="J239" s="95"/>
      <c r="K239" s="95"/>
      <c r="L239" s="95"/>
      <c r="M239" s="95"/>
      <c r="N239" s="95"/>
      <c r="O239" s="254"/>
      <c r="P239" s="254"/>
      <c r="Q239" s="254"/>
      <c r="R239" s="254"/>
      <c r="S239" s="254"/>
      <c r="T239" s="254"/>
      <c r="U239" s="254"/>
      <c r="V239" s="254"/>
      <c r="W239" s="254"/>
      <c r="X239" s="254"/>
      <c r="Y239" s="254"/>
      <c r="Z239" s="254"/>
    </row>
    <row r="240" spans="1:26" ht="14.25" customHeight="1" x14ac:dyDescent="0.25">
      <c r="A240" s="254"/>
      <c r="B240" s="254"/>
      <c r="C240" s="254"/>
      <c r="D240" s="254"/>
      <c r="E240" s="254"/>
      <c r="F240" s="254"/>
      <c r="G240" s="254"/>
      <c r="H240" s="254"/>
      <c r="I240" s="95"/>
      <c r="J240" s="95"/>
      <c r="K240" s="95"/>
      <c r="L240" s="95"/>
      <c r="M240" s="95"/>
      <c r="N240" s="95"/>
      <c r="O240" s="254"/>
      <c r="P240" s="254"/>
      <c r="Q240" s="254"/>
      <c r="R240" s="254"/>
      <c r="S240" s="254"/>
      <c r="T240" s="254"/>
      <c r="U240" s="254"/>
      <c r="V240" s="254"/>
      <c r="W240" s="254"/>
      <c r="X240" s="254"/>
      <c r="Y240" s="254"/>
      <c r="Z240" s="254"/>
    </row>
    <row r="241" spans="1:26" ht="14.25" customHeight="1" x14ac:dyDescent="0.25">
      <c r="A241" s="254"/>
      <c r="B241" s="254"/>
      <c r="C241" s="254"/>
      <c r="D241" s="254"/>
      <c r="E241" s="254"/>
      <c r="F241" s="254"/>
      <c r="G241" s="254"/>
      <c r="H241" s="254"/>
      <c r="I241" s="95"/>
      <c r="J241" s="95"/>
      <c r="K241" s="95"/>
      <c r="L241" s="95"/>
      <c r="M241" s="95"/>
      <c r="N241" s="95"/>
      <c r="O241" s="254"/>
      <c r="P241" s="254"/>
      <c r="Q241" s="254"/>
      <c r="R241" s="254"/>
      <c r="S241" s="254"/>
      <c r="T241" s="254"/>
      <c r="U241" s="254"/>
      <c r="V241" s="254"/>
      <c r="W241" s="254"/>
      <c r="X241" s="254"/>
      <c r="Y241" s="254"/>
      <c r="Z241" s="254"/>
    </row>
    <row r="242" spans="1:26" ht="14.25" customHeight="1" x14ac:dyDescent="0.25">
      <c r="A242" s="254"/>
      <c r="B242" s="254"/>
      <c r="C242" s="254"/>
      <c r="D242" s="254"/>
      <c r="E242" s="254"/>
      <c r="F242" s="254"/>
      <c r="G242" s="254"/>
      <c r="H242" s="254"/>
      <c r="I242" s="95"/>
      <c r="J242" s="95"/>
      <c r="K242" s="95"/>
      <c r="L242" s="95"/>
      <c r="M242" s="95"/>
      <c r="N242" s="95"/>
      <c r="O242" s="254"/>
      <c r="P242" s="254"/>
      <c r="Q242" s="254"/>
      <c r="R242" s="254"/>
      <c r="S242" s="254"/>
      <c r="T242" s="254"/>
      <c r="U242" s="254"/>
      <c r="V242" s="254"/>
      <c r="W242" s="254"/>
      <c r="X242" s="254"/>
      <c r="Y242" s="254"/>
      <c r="Z242" s="254"/>
    </row>
    <row r="243" spans="1:26" ht="14.25" customHeight="1" x14ac:dyDescent="0.25">
      <c r="A243" s="254"/>
      <c r="B243" s="254"/>
      <c r="C243" s="254"/>
      <c r="D243" s="254"/>
      <c r="E243" s="254"/>
      <c r="F243" s="254"/>
      <c r="G243" s="254"/>
      <c r="H243" s="254"/>
      <c r="I243" s="95"/>
      <c r="J243" s="95"/>
      <c r="K243" s="95"/>
      <c r="L243" s="95"/>
      <c r="M243" s="95"/>
      <c r="N243" s="95"/>
      <c r="O243" s="254"/>
      <c r="P243" s="254"/>
      <c r="Q243" s="254"/>
      <c r="R243" s="254"/>
      <c r="S243" s="254"/>
      <c r="T243" s="254"/>
      <c r="U243" s="254"/>
      <c r="V243" s="254"/>
      <c r="W243" s="254"/>
      <c r="X243" s="254"/>
      <c r="Y243" s="254"/>
      <c r="Z243" s="254"/>
    </row>
    <row r="244" spans="1:26" ht="14.25" customHeight="1" x14ac:dyDescent="0.25">
      <c r="A244" s="254"/>
      <c r="B244" s="254"/>
      <c r="C244" s="254"/>
      <c r="D244" s="254"/>
      <c r="E244" s="254"/>
      <c r="F244" s="254"/>
      <c r="G244" s="254"/>
      <c r="H244" s="254"/>
      <c r="I244" s="95"/>
      <c r="J244" s="95"/>
      <c r="K244" s="95"/>
      <c r="L244" s="95"/>
      <c r="M244" s="95"/>
      <c r="N244" s="95"/>
      <c r="O244" s="254"/>
      <c r="P244" s="254"/>
      <c r="Q244" s="254"/>
      <c r="R244" s="254"/>
      <c r="S244" s="254"/>
      <c r="T244" s="254"/>
      <c r="U244" s="254"/>
      <c r="V244" s="254"/>
      <c r="W244" s="254"/>
      <c r="X244" s="254"/>
      <c r="Y244" s="254"/>
      <c r="Z244" s="254"/>
    </row>
    <row r="245" spans="1:26" ht="14.25" customHeight="1" x14ac:dyDescent="0.25">
      <c r="A245" s="254"/>
      <c r="B245" s="254"/>
      <c r="C245" s="254"/>
      <c r="D245" s="254"/>
      <c r="E245" s="254"/>
      <c r="F245" s="254"/>
      <c r="G245" s="254"/>
      <c r="H245" s="254"/>
      <c r="I245" s="95"/>
      <c r="J245" s="95"/>
      <c r="K245" s="95"/>
      <c r="L245" s="95"/>
      <c r="M245" s="95"/>
      <c r="N245" s="95"/>
      <c r="O245" s="254"/>
      <c r="P245" s="254"/>
      <c r="Q245" s="254"/>
      <c r="R245" s="254"/>
      <c r="S245" s="254"/>
      <c r="T245" s="254"/>
      <c r="U245" s="254"/>
      <c r="V245" s="254"/>
      <c r="W245" s="254"/>
      <c r="X245" s="254"/>
      <c r="Y245" s="254"/>
      <c r="Z245" s="254"/>
    </row>
    <row r="246" spans="1:26" ht="14.25" customHeight="1" x14ac:dyDescent="0.25">
      <c r="A246" s="254"/>
      <c r="B246" s="254"/>
      <c r="C246" s="254"/>
      <c r="D246" s="254"/>
      <c r="E246" s="254"/>
      <c r="F246" s="254"/>
      <c r="G246" s="254"/>
      <c r="H246" s="254"/>
      <c r="I246" s="95"/>
      <c r="J246" s="95"/>
      <c r="K246" s="95"/>
      <c r="L246" s="95"/>
      <c r="M246" s="95"/>
      <c r="N246" s="95"/>
      <c r="O246" s="254"/>
      <c r="P246" s="254"/>
      <c r="Q246" s="254"/>
      <c r="R246" s="254"/>
      <c r="S246" s="254"/>
      <c r="T246" s="254"/>
      <c r="U246" s="254"/>
      <c r="V246" s="254"/>
      <c r="W246" s="254"/>
      <c r="X246" s="254"/>
      <c r="Y246" s="254"/>
      <c r="Z246" s="254"/>
    </row>
    <row r="247" spans="1:26" ht="14.25" customHeight="1" x14ac:dyDescent="0.25">
      <c r="A247" s="254"/>
      <c r="B247" s="254"/>
      <c r="C247" s="254"/>
      <c r="D247" s="254"/>
      <c r="E247" s="254"/>
      <c r="F247" s="254"/>
      <c r="G247" s="254"/>
      <c r="H247" s="254"/>
      <c r="I247" s="95"/>
      <c r="J247" s="95"/>
      <c r="K247" s="95"/>
      <c r="L247" s="95"/>
      <c r="M247" s="95"/>
      <c r="N247" s="95"/>
      <c r="O247" s="254"/>
      <c r="P247" s="254"/>
      <c r="Q247" s="254"/>
      <c r="R247" s="254"/>
      <c r="S247" s="254"/>
      <c r="T247" s="254"/>
      <c r="U247" s="254"/>
      <c r="V247" s="254"/>
      <c r="W247" s="254"/>
      <c r="X247" s="254"/>
      <c r="Y247" s="254"/>
      <c r="Z247" s="254"/>
    </row>
    <row r="248" spans="1:26" ht="14.25" customHeight="1" x14ac:dyDescent="0.25">
      <c r="A248" s="254"/>
      <c r="B248" s="254"/>
      <c r="C248" s="254"/>
      <c r="D248" s="254"/>
      <c r="E248" s="254"/>
      <c r="F248" s="254"/>
      <c r="G248" s="254"/>
      <c r="H248" s="254"/>
      <c r="I248" s="95"/>
      <c r="J248" s="95"/>
      <c r="K248" s="95"/>
      <c r="L248" s="95"/>
      <c r="M248" s="95"/>
      <c r="N248" s="95"/>
      <c r="O248" s="254"/>
      <c r="P248" s="254"/>
      <c r="Q248" s="254"/>
      <c r="R248" s="254"/>
      <c r="S248" s="254"/>
      <c r="T248" s="254"/>
      <c r="U248" s="254"/>
      <c r="V248" s="254"/>
      <c r="W248" s="254"/>
      <c r="X248" s="254"/>
      <c r="Y248" s="254"/>
      <c r="Z248" s="254"/>
    </row>
    <row r="249" spans="1:26" ht="14.25" customHeight="1" x14ac:dyDescent="0.25">
      <c r="A249" s="254"/>
      <c r="B249" s="254"/>
      <c r="C249" s="254"/>
      <c r="D249" s="254"/>
      <c r="E249" s="254"/>
      <c r="F249" s="254"/>
      <c r="G249" s="254"/>
      <c r="H249" s="254"/>
      <c r="I249" s="95"/>
      <c r="J249" s="95"/>
      <c r="K249" s="95"/>
      <c r="L249" s="95"/>
      <c r="M249" s="95"/>
      <c r="N249" s="95"/>
      <c r="O249" s="254"/>
      <c r="P249" s="254"/>
      <c r="Q249" s="254"/>
      <c r="R249" s="254"/>
      <c r="S249" s="254"/>
      <c r="T249" s="254"/>
      <c r="U249" s="254"/>
      <c r="V249" s="254"/>
      <c r="W249" s="254"/>
      <c r="X249" s="254"/>
      <c r="Y249" s="254"/>
      <c r="Z249" s="254"/>
    </row>
    <row r="250" spans="1:26" ht="14.25" customHeight="1" x14ac:dyDescent="0.25">
      <c r="A250" s="254"/>
      <c r="B250" s="254"/>
      <c r="C250" s="254"/>
      <c r="D250" s="254"/>
      <c r="E250" s="254"/>
      <c r="F250" s="254"/>
      <c r="G250" s="254"/>
      <c r="H250" s="254"/>
      <c r="I250" s="95"/>
      <c r="J250" s="95"/>
      <c r="K250" s="95"/>
      <c r="L250" s="95"/>
      <c r="M250" s="95"/>
      <c r="N250" s="95"/>
      <c r="O250" s="254"/>
      <c r="P250" s="254"/>
      <c r="Q250" s="254"/>
      <c r="R250" s="254"/>
      <c r="S250" s="254"/>
      <c r="T250" s="254"/>
      <c r="U250" s="254"/>
      <c r="V250" s="254"/>
      <c r="W250" s="254"/>
      <c r="X250" s="254"/>
      <c r="Y250" s="254"/>
      <c r="Z250" s="254"/>
    </row>
    <row r="251" spans="1:26" ht="14.25" customHeight="1" x14ac:dyDescent="0.25">
      <c r="A251" s="254"/>
      <c r="B251" s="254"/>
      <c r="C251" s="254"/>
      <c r="D251" s="254"/>
      <c r="E251" s="254"/>
      <c r="F251" s="254"/>
      <c r="G251" s="254"/>
      <c r="H251" s="254"/>
      <c r="I251" s="95"/>
      <c r="J251" s="95"/>
      <c r="K251" s="95"/>
      <c r="L251" s="95"/>
      <c r="M251" s="95"/>
      <c r="N251" s="95"/>
      <c r="O251" s="254"/>
      <c r="P251" s="254"/>
      <c r="Q251" s="254"/>
      <c r="R251" s="254"/>
      <c r="S251" s="254"/>
      <c r="T251" s="254"/>
      <c r="U251" s="254"/>
      <c r="V251" s="254"/>
      <c r="W251" s="254"/>
      <c r="X251" s="254"/>
      <c r="Y251" s="254"/>
      <c r="Z251" s="254"/>
    </row>
    <row r="252" spans="1:26" ht="14.25" customHeight="1" x14ac:dyDescent="0.25">
      <c r="A252" s="254"/>
      <c r="B252" s="254"/>
      <c r="C252" s="254"/>
      <c r="D252" s="254"/>
      <c r="E252" s="254"/>
      <c r="F252" s="254"/>
      <c r="G252" s="254"/>
      <c r="H252" s="254"/>
      <c r="I252" s="95"/>
      <c r="J252" s="95"/>
      <c r="K252" s="95"/>
      <c r="L252" s="95"/>
      <c r="M252" s="95"/>
      <c r="N252" s="95"/>
      <c r="O252" s="254"/>
      <c r="P252" s="254"/>
      <c r="Q252" s="254"/>
      <c r="R252" s="254"/>
      <c r="S252" s="254"/>
      <c r="T252" s="254"/>
      <c r="U252" s="254"/>
      <c r="V252" s="254"/>
      <c r="W252" s="254"/>
      <c r="X252" s="254"/>
      <c r="Y252" s="254"/>
      <c r="Z252" s="254"/>
    </row>
    <row r="253" spans="1:26" ht="14.25" customHeight="1" x14ac:dyDescent="0.25">
      <c r="A253" s="254"/>
      <c r="B253" s="254"/>
      <c r="C253" s="254"/>
      <c r="D253" s="254"/>
      <c r="E253" s="254"/>
      <c r="F253" s="254"/>
      <c r="G253" s="254"/>
      <c r="H253" s="254"/>
      <c r="I253" s="95"/>
      <c r="J253" s="95"/>
      <c r="K253" s="95"/>
      <c r="L253" s="95"/>
      <c r="M253" s="95"/>
      <c r="N253" s="95"/>
      <c r="O253" s="254"/>
      <c r="P253" s="254"/>
      <c r="Q253" s="254"/>
      <c r="R253" s="254"/>
      <c r="S253" s="254"/>
      <c r="T253" s="254"/>
      <c r="U253" s="254"/>
      <c r="V253" s="254"/>
      <c r="W253" s="254"/>
      <c r="X253" s="254"/>
      <c r="Y253" s="254"/>
      <c r="Z253" s="254"/>
    </row>
    <row r="254" spans="1:26" ht="14.25" customHeight="1" x14ac:dyDescent="0.25">
      <c r="A254" s="254"/>
      <c r="B254" s="254"/>
      <c r="C254" s="254"/>
      <c r="D254" s="254"/>
      <c r="E254" s="254"/>
      <c r="F254" s="254"/>
      <c r="G254" s="254"/>
      <c r="H254" s="254"/>
      <c r="I254" s="95"/>
      <c r="J254" s="95"/>
      <c r="K254" s="95"/>
      <c r="L254" s="95"/>
      <c r="M254" s="95"/>
      <c r="N254" s="95"/>
      <c r="O254" s="254"/>
      <c r="P254" s="254"/>
      <c r="Q254" s="254"/>
      <c r="R254" s="254"/>
      <c r="S254" s="254"/>
      <c r="T254" s="254"/>
      <c r="U254" s="254"/>
      <c r="V254" s="254"/>
      <c r="W254" s="254"/>
      <c r="X254" s="254"/>
      <c r="Y254" s="254"/>
      <c r="Z254" s="254"/>
    </row>
    <row r="255" spans="1:26" ht="14.25" customHeight="1" x14ac:dyDescent="0.25">
      <c r="A255" s="254"/>
      <c r="B255" s="254"/>
      <c r="C255" s="254"/>
      <c r="D255" s="254"/>
      <c r="E255" s="254"/>
      <c r="F255" s="254"/>
      <c r="G255" s="254"/>
      <c r="H255" s="254"/>
      <c r="I255" s="95"/>
      <c r="J255" s="95"/>
      <c r="K255" s="95"/>
      <c r="L255" s="95"/>
      <c r="M255" s="95"/>
      <c r="N255" s="95"/>
      <c r="O255" s="254"/>
      <c r="P255" s="254"/>
      <c r="Q255" s="254"/>
      <c r="R255" s="254"/>
      <c r="S255" s="254"/>
      <c r="T255" s="254"/>
      <c r="U255" s="254"/>
      <c r="V255" s="254"/>
      <c r="W255" s="254"/>
      <c r="X255" s="254"/>
      <c r="Y255" s="254"/>
      <c r="Z255" s="254"/>
    </row>
    <row r="256" spans="1:26" ht="14.25" customHeight="1" x14ac:dyDescent="0.25">
      <c r="A256" s="254"/>
      <c r="B256" s="254"/>
      <c r="C256" s="254"/>
      <c r="D256" s="254"/>
      <c r="E256" s="254"/>
      <c r="F256" s="254"/>
      <c r="G256" s="254"/>
      <c r="H256" s="254"/>
      <c r="I256" s="95"/>
      <c r="J256" s="95"/>
      <c r="K256" s="95"/>
      <c r="L256" s="95"/>
      <c r="M256" s="95"/>
      <c r="N256" s="95"/>
      <c r="O256" s="254"/>
      <c r="P256" s="254"/>
      <c r="Q256" s="254"/>
      <c r="R256" s="254"/>
      <c r="S256" s="254"/>
      <c r="T256" s="254"/>
      <c r="U256" s="254"/>
      <c r="V256" s="254"/>
      <c r="W256" s="254"/>
      <c r="X256" s="254"/>
      <c r="Y256" s="254"/>
      <c r="Z256" s="254"/>
    </row>
    <row r="257" spans="1:26" ht="14.25" customHeight="1" x14ac:dyDescent="0.25">
      <c r="A257" s="254"/>
      <c r="B257" s="254"/>
      <c r="C257" s="254"/>
      <c r="D257" s="254"/>
      <c r="E257" s="254"/>
      <c r="F257" s="254"/>
      <c r="G257" s="254"/>
      <c r="H257" s="254"/>
      <c r="I257" s="95"/>
      <c r="J257" s="95"/>
      <c r="K257" s="95"/>
      <c r="L257" s="95"/>
      <c r="M257" s="95"/>
      <c r="N257" s="95"/>
      <c r="O257" s="254"/>
      <c r="P257" s="254"/>
      <c r="Q257" s="254"/>
      <c r="R257" s="254"/>
      <c r="S257" s="254"/>
      <c r="T257" s="254"/>
      <c r="U257" s="254"/>
      <c r="V257" s="254"/>
      <c r="W257" s="254"/>
      <c r="X257" s="254"/>
      <c r="Y257" s="254"/>
      <c r="Z257" s="254"/>
    </row>
    <row r="258" spans="1:26" ht="14.25" customHeight="1" x14ac:dyDescent="0.25">
      <c r="A258" s="254"/>
      <c r="B258" s="254"/>
      <c r="C258" s="254"/>
      <c r="D258" s="254"/>
      <c r="E258" s="254"/>
      <c r="F258" s="254"/>
      <c r="G258" s="254"/>
      <c r="H258" s="254"/>
      <c r="I258" s="95"/>
      <c r="J258" s="95"/>
      <c r="K258" s="95"/>
      <c r="L258" s="95"/>
      <c r="M258" s="95"/>
      <c r="N258" s="95"/>
      <c r="O258" s="254"/>
      <c r="P258" s="254"/>
      <c r="Q258" s="254"/>
      <c r="R258" s="254"/>
      <c r="S258" s="254"/>
      <c r="T258" s="254"/>
      <c r="U258" s="254"/>
      <c r="V258" s="254"/>
      <c r="W258" s="254"/>
      <c r="X258" s="254"/>
      <c r="Y258" s="254"/>
      <c r="Z258" s="254"/>
    </row>
    <row r="259" spans="1:26" ht="14.25" customHeight="1" x14ac:dyDescent="0.25">
      <c r="A259" s="254"/>
      <c r="B259" s="254"/>
      <c r="C259" s="254"/>
      <c r="D259" s="254"/>
      <c r="E259" s="254"/>
      <c r="F259" s="254"/>
      <c r="G259" s="254"/>
      <c r="H259" s="254"/>
      <c r="I259" s="95"/>
      <c r="J259" s="95"/>
      <c r="K259" s="95"/>
      <c r="L259" s="95"/>
      <c r="M259" s="95"/>
      <c r="N259" s="95"/>
      <c r="O259" s="254"/>
      <c r="P259" s="254"/>
      <c r="Q259" s="254"/>
      <c r="R259" s="254"/>
      <c r="S259" s="254"/>
      <c r="T259" s="254"/>
      <c r="U259" s="254"/>
      <c r="V259" s="254"/>
      <c r="W259" s="254"/>
      <c r="X259" s="254"/>
      <c r="Y259" s="254"/>
      <c r="Z259" s="254"/>
    </row>
    <row r="260" spans="1:26" ht="14.25" customHeight="1" x14ac:dyDescent="0.25">
      <c r="A260" s="254"/>
      <c r="B260" s="254"/>
      <c r="C260" s="254"/>
      <c r="D260" s="254"/>
      <c r="E260" s="254"/>
      <c r="F260" s="254"/>
      <c r="G260" s="254"/>
      <c r="H260" s="254"/>
      <c r="I260" s="95"/>
      <c r="J260" s="95"/>
      <c r="K260" s="95"/>
      <c r="L260" s="95"/>
      <c r="M260" s="95"/>
      <c r="N260" s="95"/>
      <c r="O260" s="254"/>
      <c r="P260" s="254"/>
      <c r="Q260" s="254"/>
      <c r="R260" s="254"/>
      <c r="S260" s="254"/>
      <c r="T260" s="254"/>
      <c r="U260" s="254"/>
      <c r="V260" s="254"/>
      <c r="W260" s="254"/>
      <c r="X260" s="254"/>
      <c r="Y260" s="254"/>
      <c r="Z260" s="254"/>
    </row>
    <row r="261" spans="1:26" ht="14.25" customHeight="1" x14ac:dyDescent="0.25">
      <c r="A261" s="254"/>
      <c r="B261" s="254"/>
      <c r="C261" s="254"/>
      <c r="D261" s="254"/>
      <c r="E261" s="254"/>
      <c r="F261" s="254"/>
      <c r="G261" s="254"/>
      <c r="H261" s="254"/>
      <c r="I261" s="95"/>
      <c r="J261" s="95"/>
      <c r="K261" s="95"/>
      <c r="L261" s="95"/>
      <c r="M261" s="95"/>
      <c r="N261" s="95"/>
      <c r="O261" s="254"/>
      <c r="P261" s="254"/>
      <c r="Q261" s="254"/>
      <c r="R261" s="254"/>
      <c r="S261" s="254"/>
      <c r="T261" s="254"/>
      <c r="U261" s="254"/>
      <c r="V261" s="254"/>
      <c r="W261" s="254"/>
      <c r="X261" s="254"/>
      <c r="Y261" s="254"/>
      <c r="Z261" s="254"/>
    </row>
    <row r="262" spans="1:26" ht="14.25" customHeight="1" x14ac:dyDescent="0.25">
      <c r="A262" s="254"/>
      <c r="B262" s="254"/>
      <c r="C262" s="254"/>
      <c r="D262" s="254"/>
      <c r="E262" s="254"/>
      <c r="F262" s="254"/>
      <c r="G262" s="254"/>
      <c r="H262" s="254"/>
      <c r="I262" s="95"/>
      <c r="J262" s="95"/>
      <c r="K262" s="95"/>
      <c r="L262" s="95"/>
      <c r="M262" s="95"/>
      <c r="N262" s="95"/>
      <c r="O262" s="254"/>
      <c r="P262" s="254"/>
      <c r="Q262" s="254"/>
      <c r="R262" s="254"/>
      <c r="S262" s="254"/>
      <c r="T262" s="254"/>
      <c r="U262" s="254"/>
      <c r="V262" s="254"/>
      <c r="W262" s="254"/>
      <c r="X262" s="254"/>
      <c r="Y262" s="254"/>
      <c r="Z262" s="254"/>
    </row>
    <row r="263" spans="1:26" ht="14.25" customHeight="1" x14ac:dyDescent="0.25">
      <c r="A263" s="254"/>
      <c r="B263" s="254"/>
      <c r="C263" s="254"/>
      <c r="D263" s="254"/>
      <c r="E263" s="254"/>
      <c r="F263" s="254"/>
      <c r="G263" s="254"/>
      <c r="H263" s="254"/>
      <c r="I263" s="95"/>
      <c r="J263" s="95"/>
      <c r="K263" s="95"/>
      <c r="L263" s="95"/>
      <c r="M263" s="95"/>
      <c r="N263" s="95"/>
      <c r="O263" s="254"/>
      <c r="P263" s="254"/>
      <c r="Q263" s="254"/>
      <c r="R263" s="254"/>
      <c r="S263" s="254"/>
      <c r="T263" s="254"/>
      <c r="U263" s="254"/>
      <c r="V263" s="254"/>
      <c r="W263" s="254"/>
      <c r="X263" s="254"/>
      <c r="Y263" s="254"/>
      <c r="Z263" s="254"/>
    </row>
    <row r="264" spans="1:26" ht="14.25" customHeight="1" x14ac:dyDescent="0.25">
      <c r="A264" s="254"/>
      <c r="B264" s="254"/>
      <c r="C264" s="254"/>
      <c r="D264" s="254"/>
      <c r="E264" s="254"/>
      <c r="F264" s="254"/>
      <c r="G264" s="254"/>
      <c r="H264" s="254"/>
      <c r="I264" s="95"/>
      <c r="J264" s="95"/>
      <c r="K264" s="95"/>
      <c r="L264" s="95"/>
      <c r="M264" s="95"/>
      <c r="N264" s="95"/>
      <c r="O264" s="254"/>
      <c r="P264" s="254"/>
      <c r="Q264" s="254"/>
      <c r="R264" s="254"/>
      <c r="S264" s="254"/>
      <c r="T264" s="254"/>
      <c r="U264" s="254"/>
      <c r="V264" s="254"/>
      <c r="W264" s="254"/>
      <c r="X264" s="254"/>
      <c r="Y264" s="254"/>
      <c r="Z264" s="254"/>
    </row>
    <row r="265" spans="1:26" ht="14.25" customHeight="1" x14ac:dyDescent="0.25">
      <c r="A265" s="254"/>
      <c r="B265" s="254"/>
      <c r="C265" s="254"/>
      <c r="D265" s="254"/>
      <c r="E265" s="254"/>
      <c r="F265" s="254"/>
      <c r="G265" s="254"/>
      <c r="H265" s="254"/>
      <c r="I265" s="95"/>
      <c r="J265" s="95"/>
      <c r="K265" s="95"/>
      <c r="L265" s="95"/>
      <c r="M265" s="95"/>
      <c r="N265" s="95"/>
      <c r="O265" s="254"/>
      <c r="P265" s="254"/>
      <c r="Q265" s="254"/>
      <c r="R265" s="254"/>
      <c r="S265" s="254"/>
      <c r="T265" s="254"/>
      <c r="U265" s="254"/>
      <c r="V265" s="254"/>
      <c r="W265" s="254"/>
      <c r="X265" s="254"/>
      <c r="Y265" s="254"/>
      <c r="Z265" s="254"/>
    </row>
    <row r="266" spans="1:26" ht="14.25" customHeight="1" x14ac:dyDescent="0.25">
      <c r="A266" s="254"/>
      <c r="B266" s="254"/>
      <c r="C266" s="254"/>
      <c r="D266" s="254"/>
      <c r="E266" s="254"/>
      <c r="F266" s="254"/>
      <c r="G266" s="254"/>
      <c r="H266" s="254"/>
      <c r="I266" s="95"/>
      <c r="J266" s="95"/>
      <c r="K266" s="95"/>
      <c r="L266" s="95"/>
      <c r="M266" s="95"/>
      <c r="N266" s="95"/>
      <c r="O266" s="254"/>
      <c r="P266" s="254"/>
      <c r="Q266" s="254"/>
      <c r="R266" s="254"/>
      <c r="S266" s="254"/>
      <c r="T266" s="254"/>
      <c r="U266" s="254"/>
      <c r="V266" s="254"/>
      <c r="W266" s="254"/>
      <c r="X266" s="254"/>
      <c r="Y266" s="254"/>
      <c r="Z266" s="254"/>
    </row>
    <row r="267" spans="1:26" ht="14.25" customHeight="1" x14ac:dyDescent="0.25">
      <c r="A267" s="254"/>
      <c r="B267" s="254"/>
      <c r="C267" s="254"/>
      <c r="D267" s="254"/>
      <c r="E267" s="254"/>
      <c r="F267" s="254"/>
      <c r="G267" s="254"/>
      <c r="H267" s="254"/>
      <c r="I267" s="95"/>
      <c r="J267" s="95"/>
      <c r="K267" s="95"/>
      <c r="L267" s="95"/>
      <c r="M267" s="95"/>
      <c r="N267" s="95"/>
      <c r="O267" s="254"/>
      <c r="P267" s="254"/>
      <c r="Q267" s="254"/>
      <c r="R267" s="254"/>
      <c r="S267" s="254"/>
      <c r="T267" s="254"/>
      <c r="U267" s="254"/>
      <c r="V267" s="254"/>
      <c r="W267" s="254"/>
      <c r="X267" s="254"/>
      <c r="Y267" s="254"/>
      <c r="Z267" s="254"/>
    </row>
    <row r="268" spans="1:26" ht="14.25" customHeight="1" x14ac:dyDescent="0.25">
      <c r="A268" s="254"/>
      <c r="B268" s="254"/>
      <c r="C268" s="254"/>
      <c r="D268" s="254"/>
      <c r="E268" s="254"/>
      <c r="F268" s="254"/>
      <c r="G268" s="254"/>
      <c r="H268" s="254"/>
      <c r="I268" s="95"/>
      <c r="J268" s="95"/>
      <c r="K268" s="95"/>
      <c r="L268" s="95"/>
      <c r="M268" s="95"/>
      <c r="N268" s="95"/>
      <c r="O268" s="254"/>
      <c r="P268" s="254"/>
      <c r="Q268" s="254"/>
      <c r="R268" s="254"/>
      <c r="S268" s="254"/>
      <c r="T268" s="254"/>
      <c r="U268" s="254"/>
      <c r="V268" s="254"/>
      <c r="W268" s="254"/>
      <c r="X268" s="254"/>
      <c r="Y268" s="254"/>
      <c r="Z268" s="254"/>
    </row>
    <row r="269" spans="1:26" ht="14.25" customHeight="1" x14ac:dyDescent="0.25">
      <c r="A269" s="254"/>
      <c r="B269" s="254"/>
      <c r="C269" s="254"/>
      <c r="D269" s="254"/>
      <c r="E269" s="254"/>
      <c r="F269" s="254"/>
      <c r="G269" s="254"/>
      <c r="H269" s="254"/>
      <c r="I269" s="95"/>
      <c r="J269" s="95"/>
      <c r="K269" s="95"/>
      <c r="L269" s="95"/>
      <c r="M269" s="95"/>
      <c r="N269" s="95"/>
      <c r="O269" s="254"/>
      <c r="P269" s="254"/>
      <c r="Q269" s="254"/>
      <c r="R269" s="254"/>
      <c r="S269" s="254"/>
      <c r="T269" s="254"/>
      <c r="U269" s="254"/>
      <c r="V269" s="254"/>
      <c r="W269" s="254"/>
      <c r="X269" s="254"/>
      <c r="Y269" s="254"/>
      <c r="Z269" s="254"/>
    </row>
    <row r="270" spans="1:26" ht="14.25" customHeight="1" x14ac:dyDescent="0.25">
      <c r="A270" s="254"/>
      <c r="B270" s="254"/>
      <c r="C270" s="254"/>
      <c r="D270" s="254"/>
      <c r="E270" s="254"/>
      <c r="F270" s="254"/>
      <c r="G270" s="254"/>
      <c r="H270" s="254"/>
      <c r="I270" s="95"/>
      <c r="J270" s="95"/>
      <c r="K270" s="95"/>
      <c r="L270" s="95"/>
      <c r="M270" s="95"/>
      <c r="N270" s="95"/>
      <c r="O270" s="254"/>
      <c r="P270" s="254"/>
      <c r="Q270" s="254"/>
      <c r="R270" s="254"/>
      <c r="S270" s="254"/>
      <c r="T270" s="254"/>
      <c r="U270" s="254"/>
      <c r="V270" s="254"/>
      <c r="W270" s="254"/>
      <c r="X270" s="254"/>
      <c r="Y270" s="254"/>
      <c r="Z270" s="254"/>
    </row>
    <row r="271" spans="1:26" ht="14.25" customHeight="1" x14ac:dyDescent="0.25">
      <c r="A271" s="254"/>
      <c r="B271" s="254"/>
      <c r="C271" s="254"/>
      <c r="D271" s="254"/>
      <c r="E271" s="254"/>
      <c r="F271" s="254"/>
      <c r="G271" s="254"/>
      <c r="H271" s="254"/>
      <c r="I271" s="95"/>
      <c r="J271" s="95"/>
      <c r="K271" s="95"/>
      <c r="L271" s="95"/>
      <c r="M271" s="95"/>
      <c r="N271" s="95"/>
      <c r="O271" s="254"/>
      <c r="P271" s="254"/>
      <c r="Q271" s="254"/>
      <c r="R271" s="254"/>
      <c r="S271" s="254"/>
      <c r="T271" s="254"/>
      <c r="U271" s="254"/>
      <c r="V271" s="254"/>
      <c r="W271" s="254"/>
      <c r="X271" s="254"/>
      <c r="Y271" s="254"/>
      <c r="Z271" s="254"/>
    </row>
    <row r="272" spans="1:26" ht="14.25" customHeight="1" x14ac:dyDescent="0.25">
      <c r="A272" s="254"/>
      <c r="B272" s="254"/>
      <c r="C272" s="254"/>
      <c r="D272" s="254"/>
      <c r="E272" s="254"/>
      <c r="F272" s="254"/>
      <c r="G272" s="254"/>
      <c r="H272" s="254"/>
      <c r="I272" s="95"/>
      <c r="J272" s="95"/>
      <c r="K272" s="95"/>
      <c r="L272" s="95"/>
      <c r="M272" s="95"/>
      <c r="N272" s="95"/>
      <c r="O272" s="254"/>
      <c r="P272" s="254"/>
      <c r="Q272" s="254"/>
      <c r="R272" s="254"/>
      <c r="S272" s="254"/>
      <c r="T272" s="254"/>
      <c r="U272" s="254"/>
      <c r="V272" s="254"/>
      <c r="W272" s="254"/>
      <c r="X272" s="254"/>
      <c r="Y272" s="254"/>
      <c r="Z272" s="254"/>
    </row>
    <row r="273" spans="1:26" ht="14.25" customHeight="1" x14ac:dyDescent="0.25">
      <c r="A273" s="254"/>
      <c r="B273" s="254"/>
      <c r="C273" s="254"/>
      <c r="D273" s="254"/>
      <c r="E273" s="254"/>
      <c r="F273" s="254"/>
      <c r="G273" s="254"/>
      <c r="H273" s="254"/>
      <c r="I273" s="95"/>
      <c r="J273" s="95"/>
      <c r="K273" s="95"/>
      <c r="L273" s="95"/>
      <c r="M273" s="95"/>
      <c r="N273" s="95"/>
      <c r="O273" s="254"/>
      <c r="P273" s="254"/>
      <c r="Q273" s="254"/>
      <c r="R273" s="254"/>
      <c r="S273" s="254"/>
      <c r="T273" s="254"/>
      <c r="U273" s="254"/>
      <c r="V273" s="254"/>
      <c r="W273" s="254"/>
      <c r="X273" s="254"/>
      <c r="Y273" s="254"/>
      <c r="Z273" s="254"/>
    </row>
    <row r="274" spans="1:26" ht="14.25" customHeight="1" x14ac:dyDescent="0.25">
      <c r="A274" s="254"/>
      <c r="B274" s="254"/>
      <c r="C274" s="254"/>
      <c r="D274" s="254"/>
      <c r="E274" s="254"/>
      <c r="F274" s="254"/>
      <c r="G274" s="254"/>
      <c r="H274" s="254"/>
      <c r="I274" s="95"/>
      <c r="J274" s="95"/>
      <c r="K274" s="95"/>
      <c r="L274" s="95"/>
      <c r="M274" s="95"/>
      <c r="N274" s="95"/>
      <c r="O274" s="254"/>
      <c r="P274" s="254"/>
      <c r="Q274" s="254"/>
      <c r="R274" s="254"/>
      <c r="S274" s="254"/>
      <c r="T274" s="254"/>
      <c r="U274" s="254"/>
      <c r="V274" s="254"/>
      <c r="W274" s="254"/>
      <c r="X274" s="254"/>
      <c r="Y274" s="254"/>
      <c r="Z274" s="254"/>
    </row>
    <row r="275" spans="1:26" ht="14.25" customHeight="1" x14ac:dyDescent="0.25">
      <c r="A275" s="254"/>
      <c r="B275" s="254"/>
      <c r="C275" s="254"/>
      <c r="D275" s="254"/>
      <c r="E275" s="254"/>
      <c r="F275" s="254"/>
      <c r="G275" s="254"/>
      <c r="H275" s="254"/>
      <c r="I275" s="95"/>
      <c r="J275" s="95"/>
      <c r="K275" s="95"/>
      <c r="L275" s="95"/>
      <c r="M275" s="95"/>
      <c r="N275" s="95"/>
      <c r="O275" s="254"/>
      <c r="P275" s="254"/>
      <c r="Q275" s="254"/>
      <c r="R275" s="254"/>
      <c r="S275" s="254"/>
      <c r="T275" s="254"/>
      <c r="U275" s="254"/>
      <c r="V275" s="254"/>
      <c r="W275" s="254"/>
      <c r="X275" s="254"/>
      <c r="Y275" s="254"/>
      <c r="Z275" s="254"/>
    </row>
    <row r="276" spans="1:26" ht="14.25" customHeight="1" x14ac:dyDescent="0.25">
      <c r="A276" s="254"/>
      <c r="B276" s="254"/>
      <c r="C276" s="254"/>
      <c r="D276" s="254"/>
      <c r="E276" s="254"/>
      <c r="F276" s="254"/>
      <c r="G276" s="254"/>
      <c r="H276" s="254"/>
      <c r="I276" s="95"/>
      <c r="J276" s="95"/>
      <c r="K276" s="95"/>
      <c r="L276" s="95"/>
      <c r="M276" s="95"/>
      <c r="N276" s="95"/>
      <c r="O276" s="254"/>
      <c r="P276" s="254"/>
      <c r="Q276" s="254"/>
      <c r="R276" s="254"/>
      <c r="S276" s="254"/>
      <c r="T276" s="254"/>
      <c r="U276" s="254"/>
      <c r="V276" s="254"/>
      <c r="W276" s="254"/>
      <c r="X276" s="254"/>
      <c r="Y276" s="254"/>
      <c r="Z276" s="254"/>
    </row>
    <row r="277" spans="1:26" ht="14.25" customHeight="1" x14ac:dyDescent="0.25">
      <c r="A277" s="254"/>
      <c r="B277" s="254"/>
      <c r="C277" s="254"/>
      <c r="D277" s="254"/>
      <c r="E277" s="254"/>
      <c r="F277" s="254"/>
      <c r="G277" s="254"/>
      <c r="H277" s="254"/>
      <c r="I277" s="95"/>
      <c r="J277" s="95"/>
      <c r="K277" s="95"/>
      <c r="L277" s="95"/>
      <c r="M277" s="95"/>
      <c r="N277" s="95"/>
      <c r="O277" s="254"/>
      <c r="P277" s="254"/>
      <c r="Q277" s="254"/>
      <c r="R277" s="254"/>
      <c r="S277" s="254"/>
      <c r="T277" s="254"/>
      <c r="U277" s="254"/>
      <c r="V277" s="254"/>
      <c r="W277" s="254"/>
      <c r="X277" s="254"/>
      <c r="Y277" s="254"/>
      <c r="Z277" s="254"/>
    </row>
    <row r="278" spans="1:26" ht="14.25" customHeight="1" x14ac:dyDescent="0.25">
      <c r="A278" s="254"/>
      <c r="B278" s="254"/>
      <c r="C278" s="254"/>
      <c r="D278" s="254"/>
      <c r="E278" s="254"/>
      <c r="F278" s="254"/>
      <c r="G278" s="254"/>
      <c r="H278" s="254"/>
      <c r="I278" s="95"/>
      <c r="J278" s="95"/>
      <c r="K278" s="95"/>
      <c r="L278" s="95"/>
      <c r="M278" s="95"/>
      <c r="N278" s="95"/>
      <c r="O278" s="254"/>
      <c r="P278" s="254"/>
      <c r="Q278" s="254"/>
      <c r="R278" s="254"/>
      <c r="S278" s="254"/>
      <c r="T278" s="254"/>
      <c r="U278" s="254"/>
      <c r="V278" s="254"/>
      <c r="W278" s="254"/>
      <c r="X278" s="254"/>
      <c r="Y278" s="254"/>
      <c r="Z278" s="254"/>
    </row>
    <row r="279" spans="1:26" ht="14.25" customHeight="1" x14ac:dyDescent="0.25">
      <c r="A279" s="254"/>
      <c r="B279" s="254"/>
      <c r="C279" s="254"/>
      <c r="D279" s="254"/>
      <c r="E279" s="254"/>
      <c r="F279" s="254"/>
      <c r="G279" s="254"/>
      <c r="H279" s="254"/>
      <c r="I279" s="95"/>
      <c r="J279" s="95"/>
      <c r="K279" s="95"/>
      <c r="L279" s="95"/>
      <c r="M279" s="95"/>
      <c r="N279" s="95"/>
      <c r="O279" s="254"/>
      <c r="P279" s="254"/>
      <c r="Q279" s="254"/>
      <c r="R279" s="254"/>
      <c r="S279" s="254"/>
      <c r="T279" s="254"/>
      <c r="U279" s="254"/>
      <c r="V279" s="254"/>
      <c r="W279" s="254"/>
      <c r="X279" s="254"/>
      <c r="Y279" s="254"/>
      <c r="Z279" s="254"/>
    </row>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5">
    <mergeCell ref="A4:B4"/>
    <mergeCell ref="A13:B13"/>
    <mergeCell ref="B1:H1"/>
    <mergeCell ref="C4:E4"/>
    <mergeCell ref="D5:E5"/>
    <mergeCell ref="G5:H5"/>
    <mergeCell ref="B6:E6"/>
    <mergeCell ref="G6:H6"/>
    <mergeCell ref="C7:H11"/>
    <mergeCell ref="A27:H27"/>
    <mergeCell ref="A80:H80"/>
    <mergeCell ref="D13:E13"/>
    <mergeCell ref="G13:H13"/>
    <mergeCell ref="D14:E14"/>
    <mergeCell ref="G14:H14"/>
    <mergeCell ref="D15:E15"/>
    <mergeCell ref="G15:H15"/>
    <mergeCell ref="G16:H16"/>
    <mergeCell ref="D16:E16"/>
    <mergeCell ref="D17:E17"/>
    <mergeCell ref="D18:E18"/>
    <mergeCell ref="D25:E25"/>
    <mergeCell ref="G17:H17"/>
    <mergeCell ref="G18:H18"/>
    <mergeCell ref="G25:H25"/>
  </mergeCells>
  <dataValidations count="2">
    <dataValidation type="list" allowBlank="1" showErrorMessage="1" sqref="G6" xr:uid="{00000000-0002-0000-0C00-000000000000}">
      <formula1>"TCU,Tribe,Independent non-tribal organization"</formula1>
    </dataValidation>
    <dataValidation type="list" allowBlank="1" showErrorMessage="1" sqref="C4 B7 B9:B11 B14:B25" xr:uid="{00000000-0002-0000-0C00-000001000000}">
      <formula1>"Yes,No"</formula1>
    </dataValidation>
  </dataValidations>
  <pageMargins left="0.5" right="0.2" top="0.5" bottom="0.5" header="0" footer="0"/>
  <pageSetup scale="65" orientation="landscape"/>
  <headerFooter>
    <oddHeader>&amp;LAKIS AIMS 2019&amp;CAIHEC AIMS AY 2018-19</oddHeader>
    <oddFooter>&amp;LAmerican Indian Higher Education Consortium</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000"/>
  <sheetViews>
    <sheetView workbookViewId="0">
      <selection activeCell="B5" sqref="B5:L5"/>
    </sheetView>
  </sheetViews>
  <sheetFormatPr defaultColWidth="12.625" defaultRowHeight="15" customHeight="1" x14ac:dyDescent="0.2"/>
  <cols>
    <col min="1" max="1" width="9.625" customWidth="1"/>
    <col min="2" max="2" width="17.625" customWidth="1"/>
    <col min="3" max="3" width="7.5" customWidth="1"/>
    <col min="4" max="4" width="9.75" customWidth="1"/>
    <col min="5" max="5" width="8.125" customWidth="1"/>
    <col min="6" max="7" width="9.125" customWidth="1"/>
    <col min="8" max="8" width="10.625" customWidth="1"/>
    <col min="9" max="10" width="10.75" customWidth="1"/>
    <col min="11" max="11" width="16.875" customWidth="1"/>
    <col min="12" max="12" width="12.5" customWidth="1"/>
    <col min="13" max="24" width="8" customWidth="1"/>
  </cols>
  <sheetData>
    <row r="1" spans="1:24" ht="14.25" customHeight="1" x14ac:dyDescent="0.25">
      <c r="A1" s="994" t="s">
        <v>6</v>
      </c>
      <c r="B1" s="837"/>
      <c r="C1" s="995"/>
      <c r="D1" s="892" t="str">
        <f>'1.1 Institutional Profile'!B1</f>
        <v>Little Big Horn College</v>
      </c>
      <c r="E1" s="837"/>
      <c r="F1" s="837"/>
      <c r="G1" s="837"/>
      <c r="H1" s="837"/>
      <c r="I1" s="837"/>
      <c r="J1" s="837"/>
      <c r="K1" s="837"/>
      <c r="L1" s="838"/>
      <c r="M1" s="344"/>
      <c r="N1" s="247"/>
      <c r="O1" s="247"/>
      <c r="P1" s="4"/>
      <c r="Q1" s="4"/>
      <c r="R1" s="4"/>
      <c r="S1" s="4"/>
      <c r="T1" s="4"/>
      <c r="U1" s="4"/>
      <c r="V1" s="4"/>
      <c r="W1" s="4"/>
      <c r="X1" s="4"/>
    </row>
    <row r="2" spans="1:24" ht="18.75" customHeight="1" x14ac:dyDescent="0.25">
      <c r="A2" s="137" t="s">
        <v>69</v>
      </c>
      <c r="B2" s="33"/>
      <c r="C2" s="33"/>
      <c r="D2" s="33"/>
      <c r="E2" s="33"/>
      <c r="F2" s="33"/>
      <c r="G2" s="33"/>
      <c r="H2" s="33"/>
      <c r="I2" s="33"/>
      <c r="J2" s="33"/>
      <c r="K2" s="33"/>
      <c r="L2" s="138"/>
      <c r="M2" s="252"/>
      <c r="N2" s="345"/>
      <c r="O2" s="271"/>
      <c r="P2" s="271"/>
      <c r="Q2" s="252"/>
      <c r="R2" s="252"/>
      <c r="S2" s="252"/>
      <c r="T2" s="252"/>
      <c r="U2" s="252"/>
      <c r="V2" s="252"/>
      <c r="W2" s="252"/>
      <c r="X2" s="252"/>
    </row>
    <row r="3" spans="1:24" ht="18.75" customHeight="1" x14ac:dyDescent="0.25">
      <c r="A3" s="996" t="s">
        <v>422</v>
      </c>
      <c r="B3" s="822"/>
      <c r="C3" s="822"/>
      <c r="D3" s="822"/>
      <c r="E3" s="822"/>
      <c r="F3" s="822"/>
      <c r="G3" s="822"/>
      <c r="H3" s="822"/>
      <c r="I3" s="822"/>
      <c r="J3" s="822"/>
      <c r="K3" s="822"/>
      <c r="L3" s="823"/>
      <c r="M3" s="252"/>
      <c r="N3" s="345"/>
      <c r="O3" s="271"/>
      <c r="P3" s="271"/>
      <c r="Q3" s="252"/>
      <c r="R3" s="252"/>
      <c r="S3" s="252"/>
      <c r="T3" s="252"/>
      <c r="U3" s="252"/>
      <c r="V3" s="252"/>
      <c r="W3" s="252"/>
      <c r="X3" s="252"/>
    </row>
    <row r="4" spans="1:24" ht="17.25" customHeight="1" x14ac:dyDescent="0.25">
      <c r="A4" s="346" t="s">
        <v>423</v>
      </c>
      <c r="B4" s="347"/>
      <c r="C4" s="347"/>
      <c r="D4" s="347"/>
      <c r="E4" s="347"/>
      <c r="F4" s="347"/>
      <c r="G4" s="347"/>
      <c r="H4" s="347"/>
      <c r="I4" s="347"/>
      <c r="J4" s="347"/>
      <c r="K4" s="347"/>
      <c r="L4" s="348"/>
      <c r="M4" s="252"/>
      <c r="N4" s="345"/>
      <c r="O4" s="271"/>
      <c r="P4" s="271"/>
      <c r="Q4" s="252"/>
      <c r="R4" s="252"/>
      <c r="S4" s="252"/>
      <c r="T4" s="252"/>
      <c r="U4" s="252"/>
      <c r="V4" s="252"/>
      <c r="W4" s="252"/>
      <c r="X4" s="252"/>
    </row>
    <row r="5" spans="1:24" ht="38.25" customHeight="1" x14ac:dyDescent="0.25">
      <c r="A5" s="349" t="s">
        <v>237</v>
      </c>
      <c r="B5" s="957" t="s">
        <v>424</v>
      </c>
      <c r="C5" s="818"/>
      <c r="D5" s="818"/>
      <c r="E5" s="818"/>
      <c r="F5" s="818"/>
      <c r="G5" s="818"/>
      <c r="H5" s="818"/>
      <c r="I5" s="818"/>
      <c r="J5" s="818"/>
      <c r="K5" s="818"/>
      <c r="L5" s="819"/>
      <c r="M5" s="252"/>
      <c r="N5" s="345"/>
      <c r="O5" s="252"/>
      <c r="P5" s="252"/>
      <c r="Q5" s="252"/>
      <c r="R5" s="252"/>
      <c r="S5" s="252"/>
      <c r="T5" s="252"/>
      <c r="U5" s="252"/>
      <c r="V5" s="252"/>
      <c r="W5" s="252"/>
      <c r="X5" s="252"/>
    </row>
    <row r="6" spans="1:24" ht="14.25" customHeight="1" x14ac:dyDescent="0.25">
      <c r="A6" s="350" t="s">
        <v>79</v>
      </c>
      <c r="B6" s="351"/>
      <c r="C6" s="351"/>
      <c r="D6" s="351"/>
      <c r="E6" s="351"/>
      <c r="F6" s="351"/>
      <c r="G6" s="351"/>
      <c r="H6" s="997"/>
      <c r="I6" s="782"/>
      <c r="J6" s="782"/>
      <c r="K6" s="782"/>
      <c r="L6" s="984"/>
      <c r="M6" s="252"/>
      <c r="N6" s="345"/>
      <c r="O6" s="252"/>
      <c r="P6" s="252"/>
      <c r="Q6" s="252"/>
      <c r="R6" s="252"/>
      <c r="S6" s="252"/>
      <c r="T6" s="252"/>
      <c r="U6" s="252"/>
      <c r="V6" s="252"/>
      <c r="W6" s="252"/>
      <c r="X6" s="252"/>
    </row>
    <row r="7" spans="1:24" ht="39" customHeight="1" x14ac:dyDescent="0.25">
      <c r="A7" s="979"/>
      <c r="B7" s="980"/>
      <c r="C7" s="980"/>
      <c r="D7" s="980"/>
      <c r="E7" s="980"/>
      <c r="F7" s="980"/>
      <c r="G7" s="980"/>
      <c r="H7" s="980"/>
      <c r="I7" s="980"/>
      <c r="J7" s="980"/>
      <c r="K7" s="980"/>
      <c r="L7" s="981"/>
      <c r="M7" s="252"/>
      <c r="N7" s="345"/>
      <c r="O7" s="252"/>
      <c r="P7" s="252"/>
      <c r="Q7" s="252"/>
      <c r="R7" s="252"/>
      <c r="S7" s="252"/>
      <c r="T7" s="252"/>
      <c r="U7" s="252"/>
      <c r="V7" s="252"/>
      <c r="W7" s="252"/>
      <c r="X7" s="252"/>
    </row>
    <row r="8" spans="1:24" ht="14.25" customHeight="1" x14ac:dyDescent="0.25">
      <c r="A8" s="252"/>
      <c r="B8" s="252"/>
      <c r="C8" s="252"/>
      <c r="D8" s="252"/>
      <c r="E8" s="252"/>
      <c r="F8" s="252"/>
      <c r="G8" s="252"/>
      <c r="H8" s="252"/>
      <c r="I8" s="252"/>
      <c r="J8" s="252"/>
      <c r="K8" s="252"/>
      <c r="L8" s="252"/>
      <c r="M8" s="252"/>
      <c r="N8" s="345"/>
      <c r="O8" s="252"/>
      <c r="P8" s="252"/>
      <c r="Q8" s="252"/>
      <c r="R8" s="252"/>
      <c r="S8" s="252"/>
      <c r="T8" s="252"/>
      <c r="U8" s="252"/>
      <c r="V8" s="252"/>
      <c r="W8" s="252"/>
      <c r="X8" s="252"/>
    </row>
    <row r="9" spans="1:24" ht="14.25" customHeight="1" x14ac:dyDescent="0.25">
      <c r="A9" s="252"/>
      <c r="B9" s="252"/>
      <c r="C9" s="252"/>
      <c r="D9" s="252"/>
      <c r="E9" s="252"/>
      <c r="F9" s="252"/>
      <c r="G9" s="252"/>
      <c r="H9" s="252"/>
      <c r="I9" s="252"/>
      <c r="J9" s="252"/>
      <c r="K9" s="252"/>
      <c r="L9" s="252"/>
      <c r="M9" s="252"/>
      <c r="N9" s="345"/>
      <c r="O9" s="252"/>
      <c r="P9" s="252"/>
      <c r="Q9" s="252"/>
      <c r="R9" s="252"/>
      <c r="S9" s="252"/>
      <c r="T9" s="252"/>
      <c r="U9" s="252"/>
      <c r="V9" s="252"/>
      <c r="W9" s="252"/>
      <c r="X9" s="252"/>
    </row>
    <row r="10" spans="1:24" ht="14.25" customHeight="1" x14ac:dyDescent="0.25">
      <c r="A10" s="252"/>
      <c r="B10" s="252"/>
      <c r="C10" s="252"/>
      <c r="D10" s="252"/>
      <c r="E10" s="252"/>
      <c r="F10" s="252"/>
      <c r="G10" s="252"/>
      <c r="H10" s="252"/>
      <c r="I10" s="252"/>
      <c r="J10" s="252"/>
      <c r="K10" s="252"/>
      <c r="L10" s="252"/>
      <c r="M10" s="252"/>
      <c r="N10" s="345"/>
      <c r="O10" s="252"/>
      <c r="P10" s="252"/>
      <c r="Q10" s="252"/>
      <c r="R10" s="252"/>
      <c r="S10" s="252"/>
      <c r="T10" s="252"/>
      <c r="U10" s="252"/>
      <c r="V10" s="252"/>
      <c r="W10" s="252"/>
      <c r="X10" s="252"/>
    </row>
    <row r="11" spans="1:24" ht="14.25" customHeight="1" x14ac:dyDescent="0.25">
      <c r="A11" s="252"/>
      <c r="B11" s="252"/>
      <c r="C11" s="252"/>
      <c r="D11" s="252"/>
      <c r="E11" s="252"/>
      <c r="F11" s="252"/>
      <c r="G11" s="252"/>
      <c r="H11" s="252"/>
      <c r="I11" s="252"/>
      <c r="J11" s="252"/>
      <c r="K11" s="252"/>
      <c r="L11" s="252"/>
      <c r="M11" s="252"/>
      <c r="N11" s="345"/>
      <c r="O11" s="252"/>
      <c r="P11" s="252"/>
      <c r="Q11" s="252"/>
      <c r="R11" s="252"/>
      <c r="S11" s="252"/>
      <c r="T11" s="252"/>
      <c r="U11" s="252"/>
      <c r="V11" s="252"/>
      <c r="W11" s="252"/>
      <c r="X11" s="252"/>
    </row>
    <row r="12" spans="1:24" ht="14.25" customHeight="1" x14ac:dyDescent="0.25">
      <c r="A12" s="252"/>
      <c r="B12" s="252"/>
      <c r="C12" s="252"/>
      <c r="D12" s="252"/>
      <c r="E12" s="252"/>
      <c r="F12" s="252"/>
      <c r="G12" s="252"/>
      <c r="H12" s="252"/>
      <c r="I12" s="252"/>
      <c r="J12" s="252"/>
      <c r="K12" s="252"/>
      <c r="L12" s="252"/>
      <c r="M12" s="252"/>
      <c r="N12" s="345"/>
      <c r="O12" s="252"/>
      <c r="P12" s="252"/>
      <c r="Q12" s="252"/>
      <c r="R12" s="252"/>
      <c r="S12" s="252"/>
      <c r="T12" s="252"/>
      <c r="U12" s="252"/>
      <c r="V12" s="252"/>
      <c r="W12" s="252"/>
      <c r="X12" s="252"/>
    </row>
    <row r="13" spans="1:24" ht="14.25" customHeight="1" x14ac:dyDescent="0.25">
      <c r="A13" s="252"/>
      <c r="B13" s="252"/>
      <c r="C13" s="252"/>
      <c r="D13" s="252"/>
      <c r="E13" s="252"/>
      <c r="F13" s="252"/>
      <c r="G13" s="252"/>
      <c r="H13" s="252"/>
      <c r="I13" s="252"/>
      <c r="J13" s="252"/>
      <c r="K13" s="252"/>
      <c r="L13" s="252"/>
      <c r="M13" s="252"/>
      <c r="N13" s="345"/>
      <c r="O13" s="252"/>
      <c r="P13" s="252"/>
      <c r="Q13" s="252"/>
      <c r="R13" s="252"/>
      <c r="S13" s="252"/>
      <c r="T13" s="252"/>
      <c r="U13" s="252"/>
      <c r="V13" s="252"/>
      <c r="W13" s="252"/>
      <c r="X13" s="252"/>
    </row>
    <row r="14" spans="1:24" ht="14.25" customHeight="1" x14ac:dyDescent="0.25">
      <c r="A14" s="252"/>
      <c r="B14" s="252"/>
      <c r="C14" s="252"/>
      <c r="D14" s="252"/>
      <c r="E14" s="252"/>
      <c r="F14" s="252"/>
      <c r="G14" s="252"/>
      <c r="H14" s="252"/>
      <c r="I14" s="252"/>
      <c r="J14" s="252"/>
      <c r="K14" s="252"/>
      <c r="L14" s="252"/>
      <c r="M14" s="252"/>
      <c r="N14" s="345"/>
      <c r="O14" s="252"/>
      <c r="P14" s="252"/>
      <c r="Q14" s="252"/>
      <c r="R14" s="252"/>
      <c r="S14" s="252"/>
      <c r="T14" s="252"/>
      <c r="U14" s="252"/>
      <c r="V14" s="252"/>
      <c r="W14" s="252"/>
      <c r="X14" s="252"/>
    </row>
    <row r="15" spans="1:24" ht="14.25" customHeight="1" x14ac:dyDescent="0.25">
      <c r="A15" s="252"/>
      <c r="B15" s="252"/>
      <c r="C15" s="252"/>
      <c r="D15" s="252"/>
      <c r="E15" s="252"/>
      <c r="F15" s="252"/>
      <c r="G15" s="252"/>
      <c r="H15" s="252"/>
      <c r="I15" s="252"/>
      <c r="J15" s="252"/>
      <c r="K15" s="252"/>
      <c r="L15" s="252"/>
      <c r="M15" s="252"/>
      <c r="N15" s="345"/>
      <c r="O15" s="252"/>
      <c r="P15" s="252"/>
      <c r="Q15" s="252"/>
      <c r="R15" s="252"/>
      <c r="S15" s="252"/>
      <c r="T15" s="252"/>
      <c r="U15" s="252"/>
      <c r="V15" s="252"/>
      <c r="W15" s="252"/>
      <c r="X15" s="252"/>
    </row>
    <row r="16" spans="1:24" ht="14.25" customHeight="1" x14ac:dyDescent="0.25">
      <c r="A16" s="252"/>
      <c r="B16" s="252"/>
      <c r="C16" s="252"/>
      <c r="D16" s="252"/>
      <c r="E16" s="252"/>
      <c r="F16" s="252"/>
      <c r="G16" s="252"/>
      <c r="H16" s="252"/>
      <c r="I16" s="252"/>
      <c r="J16" s="252"/>
      <c r="K16" s="252"/>
      <c r="L16" s="252"/>
      <c r="M16" s="252"/>
      <c r="N16" s="345"/>
      <c r="O16" s="252"/>
      <c r="P16" s="252"/>
      <c r="Q16" s="252"/>
      <c r="R16" s="252"/>
      <c r="S16" s="252"/>
      <c r="T16" s="252"/>
      <c r="U16" s="252"/>
      <c r="V16" s="252"/>
      <c r="W16" s="252"/>
      <c r="X16" s="252"/>
    </row>
    <row r="17" spans="1:24" ht="14.25" customHeight="1" x14ac:dyDescent="0.25">
      <c r="A17" s="252"/>
      <c r="B17" s="252"/>
      <c r="C17" s="252"/>
      <c r="D17" s="252"/>
      <c r="E17" s="252"/>
      <c r="F17" s="252"/>
      <c r="G17" s="252"/>
      <c r="H17" s="252"/>
      <c r="I17" s="252"/>
      <c r="J17" s="252"/>
      <c r="K17" s="252"/>
      <c r="L17" s="252"/>
      <c r="M17" s="252"/>
      <c r="N17" s="345"/>
      <c r="O17" s="252"/>
      <c r="P17" s="252"/>
      <c r="Q17" s="252"/>
      <c r="R17" s="252"/>
      <c r="S17" s="252"/>
      <c r="T17" s="252"/>
      <c r="U17" s="252"/>
      <c r="V17" s="252"/>
      <c r="W17" s="252"/>
      <c r="X17" s="252"/>
    </row>
    <row r="18" spans="1:24" ht="14.25" customHeight="1" x14ac:dyDescent="0.25">
      <c r="A18" s="252"/>
      <c r="B18" s="252"/>
      <c r="C18" s="252"/>
      <c r="D18" s="252"/>
      <c r="E18" s="252"/>
      <c r="F18" s="252"/>
      <c r="G18" s="252"/>
      <c r="H18" s="252"/>
      <c r="I18" s="252"/>
      <c r="J18" s="252"/>
      <c r="K18" s="252"/>
      <c r="L18" s="252"/>
      <c r="M18" s="252"/>
      <c r="N18" s="345"/>
      <c r="O18" s="252"/>
      <c r="P18" s="252"/>
      <c r="Q18" s="252"/>
      <c r="R18" s="252"/>
      <c r="S18" s="252"/>
      <c r="T18" s="252"/>
      <c r="U18" s="252"/>
      <c r="V18" s="252"/>
      <c r="W18" s="252"/>
      <c r="X18" s="252"/>
    </row>
    <row r="19" spans="1:24" ht="14.25" customHeight="1" x14ac:dyDescent="0.25">
      <c r="A19" s="252"/>
      <c r="B19" s="252"/>
      <c r="C19" s="252"/>
      <c r="D19" s="252"/>
      <c r="E19" s="252"/>
      <c r="F19" s="252"/>
      <c r="G19" s="252"/>
      <c r="H19" s="252"/>
      <c r="I19" s="252"/>
      <c r="J19" s="252"/>
      <c r="K19" s="252"/>
      <c r="L19" s="252"/>
      <c r="M19" s="252"/>
      <c r="N19" s="345"/>
      <c r="O19" s="252"/>
      <c r="P19" s="252"/>
      <c r="Q19" s="252"/>
      <c r="R19" s="252"/>
      <c r="S19" s="252"/>
      <c r="T19" s="252"/>
      <c r="U19" s="252"/>
      <c r="V19" s="252"/>
      <c r="W19" s="252"/>
      <c r="X19" s="252"/>
    </row>
    <row r="20" spans="1:24" ht="14.25" customHeight="1" x14ac:dyDescent="0.25">
      <c r="A20" s="252"/>
      <c r="B20" s="252"/>
      <c r="C20" s="252"/>
      <c r="D20" s="252"/>
      <c r="E20" s="252"/>
      <c r="F20" s="252"/>
      <c r="G20" s="252"/>
      <c r="H20" s="252"/>
      <c r="I20" s="252"/>
      <c r="J20" s="252"/>
      <c r="K20" s="252"/>
      <c r="L20" s="252"/>
      <c r="M20" s="252"/>
      <c r="N20" s="345"/>
      <c r="O20" s="252"/>
      <c r="P20" s="252"/>
      <c r="Q20" s="252"/>
      <c r="R20" s="252"/>
      <c r="S20" s="252"/>
      <c r="T20" s="252"/>
      <c r="U20" s="252"/>
      <c r="V20" s="252"/>
      <c r="W20" s="252"/>
      <c r="X20" s="252"/>
    </row>
    <row r="21" spans="1:24" ht="14.25" customHeight="1" x14ac:dyDescent="0.25">
      <c r="A21" s="252"/>
      <c r="B21" s="252"/>
      <c r="C21" s="252"/>
      <c r="D21" s="252"/>
      <c r="E21" s="252"/>
      <c r="F21" s="252"/>
      <c r="G21" s="252"/>
      <c r="H21" s="252"/>
      <c r="I21" s="252"/>
      <c r="J21" s="252"/>
      <c r="K21" s="252"/>
      <c r="L21" s="252"/>
      <c r="M21" s="252"/>
      <c r="N21" s="345"/>
      <c r="O21" s="252"/>
      <c r="P21" s="252"/>
      <c r="Q21" s="252"/>
      <c r="R21" s="252"/>
      <c r="S21" s="252"/>
      <c r="T21" s="252"/>
      <c r="U21" s="252"/>
      <c r="V21" s="252"/>
      <c r="W21" s="252"/>
      <c r="X21" s="252"/>
    </row>
    <row r="22" spans="1:24" ht="14.25" customHeight="1" x14ac:dyDescent="0.25">
      <c r="A22" s="252"/>
      <c r="B22" s="252"/>
      <c r="C22" s="252"/>
      <c r="D22" s="252"/>
      <c r="E22" s="252"/>
      <c r="F22" s="252"/>
      <c r="G22" s="252"/>
      <c r="H22" s="252"/>
      <c r="I22" s="252"/>
      <c r="J22" s="252"/>
      <c r="K22" s="252"/>
      <c r="L22" s="252"/>
      <c r="M22" s="252"/>
      <c r="N22" s="345"/>
      <c r="O22" s="252"/>
      <c r="P22" s="252"/>
      <c r="Q22" s="252"/>
      <c r="R22" s="252"/>
      <c r="S22" s="252"/>
      <c r="T22" s="252"/>
      <c r="U22" s="252"/>
      <c r="V22" s="252"/>
      <c r="W22" s="252"/>
      <c r="X22" s="252"/>
    </row>
    <row r="23" spans="1:24" ht="14.25" customHeight="1" x14ac:dyDescent="0.25">
      <c r="A23" s="252"/>
      <c r="B23" s="252"/>
      <c r="C23" s="252"/>
      <c r="D23" s="252"/>
      <c r="E23" s="252"/>
      <c r="F23" s="252"/>
      <c r="G23" s="252"/>
      <c r="H23" s="252"/>
      <c r="I23" s="252"/>
      <c r="J23" s="252"/>
      <c r="K23" s="252"/>
      <c r="L23" s="252"/>
      <c r="M23" s="252"/>
      <c r="N23" s="345"/>
      <c r="O23" s="252"/>
      <c r="P23" s="252"/>
      <c r="Q23" s="252"/>
      <c r="R23" s="252"/>
      <c r="S23" s="252"/>
      <c r="T23" s="252"/>
      <c r="U23" s="252"/>
      <c r="V23" s="252"/>
      <c r="W23" s="252"/>
      <c r="X23" s="252"/>
    </row>
    <row r="24" spans="1:24" ht="14.25" customHeight="1" x14ac:dyDescent="0.25">
      <c r="A24" s="252"/>
      <c r="B24" s="252"/>
      <c r="C24" s="252"/>
      <c r="D24" s="252"/>
      <c r="E24" s="252"/>
      <c r="F24" s="252"/>
      <c r="G24" s="252"/>
      <c r="H24" s="252"/>
      <c r="I24" s="252"/>
      <c r="J24" s="252"/>
      <c r="K24" s="252"/>
      <c r="L24" s="252"/>
      <c r="M24" s="252"/>
      <c r="N24" s="345"/>
      <c r="O24" s="252"/>
      <c r="P24" s="252"/>
      <c r="Q24" s="252"/>
      <c r="R24" s="252"/>
      <c r="S24" s="252"/>
      <c r="T24" s="252"/>
      <c r="U24" s="252"/>
      <c r="V24" s="252"/>
      <c r="W24" s="252"/>
      <c r="X24" s="252"/>
    </row>
    <row r="25" spans="1:24" ht="14.25" customHeight="1" x14ac:dyDescent="0.25">
      <c r="A25" s="252"/>
      <c r="B25" s="252"/>
      <c r="C25" s="252"/>
      <c r="D25" s="252"/>
      <c r="E25" s="252"/>
      <c r="F25" s="252"/>
      <c r="G25" s="252"/>
      <c r="H25" s="252"/>
      <c r="I25" s="252"/>
      <c r="J25" s="252"/>
      <c r="K25" s="252"/>
      <c r="L25" s="252"/>
      <c r="M25" s="252"/>
      <c r="N25" s="345"/>
      <c r="O25" s="252"/>
      <c r="P25" s="252"/>
      <c r="Q25" s="252"/>
      <c r="R25" s="252"/>
      <c r="S25" s="252"/>
      <c r="T25" s="252"/>
      <c r="U25" s="252"/>
      <c r="V25" s="252"/>
      <c r="W25" s="252"/>
      <c r="X25" s="252"/>
    </row>
    <row r="26" spans="1:24" ht="14.25" customHeight="1" x14ac:dyDescent="0.25">
      <c r="A26" s="252"/>
      <c r="B26" s="252"/>
      <c r="C26" s="252"/>
      <c r="D26" s="252"/>
      <c r="E26" s="252"/>
      <c r="F26" s="252"/>
      <c r="G26" s="252"/>
      <c r="H26" s="252"/>
      <c r="I26" s="252"/>
      <c r="J26" s="252"/>
      <c r="K26" s="252"/>
      <c r="L26" s="252"/>
      <c r="M26" s="252"/>
      <c r="N26" s="345"/>
      <c r="O26" s="252"/>
      <c r="P26" s="252"/>
      <c r="Q26" s="252"/>
      <c r="R26" s="252"/>
      <c r="S26" s="252"/>
      <c r="T26" s="252"/>
      <c r="U26" s="252"/>
      <c r="V26" s="252"/>
      <c r="W26" s="252"/>
      <c r="X26" s="252"/>
    </row>
    <row r="27" spans="1:24" ht="14.25" customHeight="1" x14ac:dyDescent="0.25">
      <c r="A27" s="252"/>
      <c r="B27" s="252"/>
      <c r="C27" s="252"/>
      <c r="D27" s="252"/>
      <c r="E27" s="252"/>
      <c r="F27" s="252"/>
      <c r="G27" s="252"/>
      <c r="H27" s="252"/>
      <c r="I27" s="252"/>
      <c r="J27" s="252"/>
      <c r="K27" s="252"/>
      <c r="L27" s="252"/>
      <c r="M27" s="252"/>
      <c r="N27" s="345"/>
      <c r="O27" s="252"/>
      <c r="P27" s="252"/>
      <c r="Q27" s="252"/>
      <c r="R27" s="252"/>
      <c r="S27" s="252"/>
      <c r="T27" s="252"/>
      <c r="U27" s="252"/>
      <c r="V27" s="252"/>
      <c r="W27" s="252"/>
      <c r="X27" s="252"/>
    </row>
    <row r="28" spans="1:24" ht="14.25" customHeight="1" x14ac:dyDescent="0.25">
      <c r="A28" s="252"/>
      <c r="B28" s="252"/>
      <c r="C28" s="252"/>
      <c r="D28" s="252"/>
      <c r="E28" s="252"/>
      <c r="F28" s="252"/>
      <c r="G28" s="252"/>
      <c r="H28" s="252"/>
      <c r="I28" s="252"/>
      <c r="J28" s="252"/>
      <c r="K28" s="252"/>
      <c r="L28" s="252"/>
      <c r="M28" s="252"/>
      <c r="N28" s="345"/>
      <c r="O28" s="252"/>
      <c r="P28" s="252"/>
      <c r="Q28" s="252"/>
      <c r="R28" s="252"/>
      <c r="S28" s="252"/>
      <c r="T28" s="252"/>
      <c r="U28" s="252"/>
      <c r="V28" s="252"/>
      <c r="W28" s="252"/>
      <c r="X28" s="252"/>
    </row>
    <row r="29" spans="1:24" ht="14.25" customHeight="1" x14ac:dyDescent="0.25">
      <c r="A29" s="252"/>
      <c r="B29" s="252"/>
      <c r="C29" s="252"/>
      <c r="D29" s="252"/>
      <c r="E29" s="252"/>
      <c r="F29" s="252"/>
      <c r="G29" s="252"/>
      <c r="H29" s="252"/>
      <c r="I29" s="252"/>
      <c r="J29" s="252"/>
      <c r="K29" s="252"/>
      <c r="L29" s="252"/>
      <c r="M29" s="252"/>
      <c r="N29" s="345"/>
      <c r="O29" s="252"/>
      <c r="P29" s="252"/>
      <c r="Q29" s="252"/>
      <c r="R29" s="252"/>
      <c r="S29" s="252"/>
      <c r="T29" s="252"/>
      <c r="U29" s="252"/>
      <c r="V29" s="252"/>
      <c r="W29" s="252"/>
      <c r="X29" s="252"/>
    </row>
    <row r="30" spans="1:24" ht="14.25" customHeight="1" x14ac:dyDescent="0.25">
      <c r="A30" s="252"/>
      <c r="B30" s="252"/>
      <c r="C30" s="252"/>
      <c r="D30" s="252"/>
      <c r="E30" s="252"/>
      <c r="F30" s="252"/>
      <c r="G30" s="252"/>
      <c r="H30" s="252"/>
      <c r="I30" s="252"/>
      <c r="J30" s="252"/>
      <c r="K30" s="252"/>
      <c r="L30" s="252"/>
      <c r="M30" s="252"/>
      <c r="N30" s="345"/>
      <c r="O30" s="252"/>
      <c r="P30" s="252"/>
      <c r="Q30" s="252"/>
      <c r="R30" s="252"/>
      <c r="S30" s="252"/>
      <c r="T30" s="252"/>
      <c r="U30" s="252"/>
      <c r="V30" s="252"/>
      <c r="W30" s="252"/>
      <c r="X30" s="252"/>
    </row>
    <row r="31" spans="1:24" ht="14.25" customHeight="1" x14ac:dyDescent="0.25">
      <c r="A31" s="252"/>
      <c r="B31" s="252"/>
      <c r="C31" s="252"/>
      <c r="D31" s="252"/>
      <c r="E31" s="252"/>
      <c r="F31" s="252"/>
      <c r="G31" s="252"/>
      <c r="H31" s="252"/>
      <c r="I31" s="252"/>
      <c r="J31" s="252"/>
      <c r="K31" s="252"/>
      <c r="L31" s="252"/>
      <c r="M31" s="252"/>
      <c r="N31" s="345"/>
      <c r="O31" s="252"/>
      <c r="P31" s="252"/>
      <c r="Q31" s="252"/>
      <c r="R31" s="252"/>
      <c r="S31" s="252"/>
      <c r="T31" s="252"/>
      <c r="U31" s="252"/>
      <c r="V31" s="252"/>
      <c r="W31" s="252"/>
      <c r="X31" s="252"/>
    </row>
    <row r="32" spans="1:24" ht="14.25" customHeight="1" x14ac:dyDescent="0.25">
      <c r="A32" s="252"/>
      <c r="B32" s="252"/>
      <c r="C32" s="252"/>
      <c r="D32" s="252"/>
      <c r="E32" s="252"/>
      <c r="F32" s="252"/>
      <c r="G32" s="252"/>
      <c r="H32" s="252"/>
      <c r="I32" s="252"/>
      <c r="J32" s="252"/>
      <c r="K32" s="252"/>
      <c r="L32" s="252"/>
      <c r="M32" s="252"/>
      <c r="N32" s="345"/>
      <c r="O32" s="252"/>
      <c r="P32" s="252"/>
      <c r="Q32" s="252"/>
      <c r="R32" s="252"/>
      <c r="S32" s="252"/>
      <c r="T32" s="252"/>
      <c r="U32" s="252"/>
      <c r="V32" s="252"/>
      <c r="W32" s="252"/>
      <c r="X32" s="252"/>
    </row>
    <row r="33" spans="1:24" ht="14.25" customHeight="1" x14ac:dyDescent="0.25">
      <c r="A33" s="252"/>
      <c r="B33" s="252"/>
      <c r="C33" s="252"/>
      <c r="D33" s="252"/>
      <c r="E33" s="252"/>
      <c r="F33" s="252"/>
      <c r="G33" s="252"/>
      <c r="H33" s="252"/>
      <c r="I33" s="252"/>
      <c r="J33" s="252"/>
      <c r="K33" s="252"/>
      <c r="L33" s="252"/>
      <c r="M33" s="252"/>
      <c r="N33" s="345"/>
      <c r="O33" s="252"/>
      <c r="P33" s="252"/>
      <c r="Q33" s="252"/>
      <c r="R33" s="252"/>
      <c r="S33" s="252"/>
      <c r="T33" s="252"/>
      <c r="U33" s="252"/>
      <c r="V33" s="252"/>
      <c r="W33" s="252"/>
      <c r="X33" s="252"/>
    </row>
    <row r="34" spans="1:24" ht="14.25" customHeight="1" x14ac:dyDescent="0.25">
      <c r="A34" s="252"/>
      <c r="B34" s="252"/>
      <c r="C34" s="252"/>
      <c r="D34" s="252"/>
      <c r="E34" s="252"/>
      <c r="F34" s="252"/>
      <c r="G34" s="252"/>
      <c r="H34" s="252"/>
      <c r="I34" s="252"/>
      <c r="J34" s="252"/>
      <c r="K34" s="252"/>
      <c r="L34" s="252"/>
      <c r="M34" s="252"/>
      <c r="N34" s="345"/>
      <c r="O34" s="252"/>
      <c r="P34" s="252"/>
      <c r="Q34" s="252"/>
      <c r="R34" s="252"/>
      <c r="S34" s="252"/>
      <c r="T34" s="252"/>
      <c r="U34" s="252"/>
      <c r="V34" s="252"/>
      <c r="W34" s="252"/>
      <c r="X34" s="252"/>
    </row>
    <row r="35" spans="1:24" ht="14.25" customHeight="1" x14ac:dyDescent="0.25">
      <c r="A35" s="252"/>
      <c r="B35" s="252"/>
      <c r="C35" s="252"/>
      <c r="D35" s="252"/>
      <c r="E35" s="252"/>
      <c r="F35" s="252"/>
      <c r="G35" s="252"/>
      <c r="H35" s="252"/>
      <c r="I35" s="252"/>
      <c r="J35" s="252"/>
      <c r="K35" s="252"/>
      <c r="L35" s="252"/>
      <c r="M35" s="252"/>
      <c r="N35" s="345"/>
      <c r="O35" s="252"/>
      <c r="P35" s="252"/>
      <c r="Q35" s="252"/>
      <c r="R35" s="252"/>
      <c r="S35" s="252"/>
      <c r="T35" s="252"/>
      <c r="U35" s="252"/>
      <c r="V35" s="252"/>
      <c r="W35" s="252"/>
      <c r="X35" s="252"/>
    </row>
    <row r="36" spans="1:24" ht="14.25" customHeight="1" x14ac:dyDescent="0.25">
      <c r="A36" s="252"/>
      <c r="B36" s="252"/>
      <c r="C36" s="252"/>
      <c r="D36" s="252"/>
      <c r="E36" s="252"/>
      <c r="F36" s="252"/>
      <c r="G36" s="252"/>
      <c r="H36" s="252"/>
      <c r="I36" s="252"/>
      <c r="J36" s="252"/>
      <c r="K36" s="252"/>
      <c r="L36" s="252"/>
      <c r="M36" s="252"/>
      <c r="N36" s="345"/>
      <c r="O36" s="252"/>
      <c r="P36" s="252"/>
      <c r="Q36" s="252"/>
      <c r="R36" s="252"/>
      <c r="S36" s="252"/>
      <c r="T36" s="252"/>
      <c r="U36" s="252"/>
      <c r="V36" s="252"/>
      <c r="W36" s="252"/>
      <c r="X36" s="252"/>
    </row>
    <row r="37" spans="1:24" ht="14.25" customHeight="1" x14ac:dyDescent="0.25">
      <c r="A37" s="252"/>
      <c r="B37" s="252"/>
      <c r="C37" s="252"/>
      <c r="D37" s="252"/>
      <c r="E37" s="252"/>
      <c r="F37" s="252"/>
      <c r="G37" s="252"/>
      <c r="H37" s="252"/>
      <c r="I37" s="252"/>
      <c r="J37" s="252"/>
      <c r="K37" s="252"/>
      <c r="L37" s="252"/>
      <c r="M37" s="252"/>
      <c r="N37" s="345"/>
      <c r="O37" s="252"/>
      <c r="P37" s="252"/>
      <c r="Q37" s="252"/>
      <c r="R37" s="252"/>
      <c r="S37" s="252"/>
      <c r="T37" s="252"/>
      <c r="U37" s="252"/>
      <c r="V37" s="252"/>
      <c r="W37" s="252"/>
      <c r="X37" s="252"/>
    </row>
    <row r="38" spans="1:24" ht="14.25" customHeight="1" x14ac:dyDescent="0.25">
      <c r="A38" s="252"/>
      <c r="B38" s="252"/>
      <c r="C38" s="252"/>
      <c r="D38" s="252"/>
      <c r="E38" s="252"/>
      <c r="F38" s="252"/>
      <c r="G38" s="252"/>
      <c r="H38" s="252"/>
      <c r="I38" s="252"/>
      <c r="J38" s="252"/>
      <c r="K38" s="252"/>
      <c r="L38" s="252"/>
      <c r="M38" s="252"/>
      <c r="N38" s="345"/>
      <c r="O38" s="252"/>
      <c r="P38" s="252"/>
      <c r="Q38" s="252"/>
      <c r="R38" s="252"/>
      <c r="S38" s="252"/>
      <c r="T38" s="252"/>
      <c r="U38" s="252"/>
      <c r="V38" s="252"/>
      <c r="W38" s="252"/>
      <c r="X38" s="252"/>
    </row>
    <row r="39" spans="1:24" ht="14.25" customHeight="1" x14ac:dyDescent="0.25">
      <c r="A39" s="252"/>
      <c r="B39" s="252"/>
      <c r="C39" s="252"/>
      <c r="D39" s="252"/>
      <c r="E39" s="252"/>
      <c r="F39" s="252"/>
      <c r="G39" s="252"/>
      <c r="H39" s="252"/>
      <c r="I39" s="252"/>
      <c r="J39" s="252"/>
      <c r="K39" s="252"/>
      <c r="L39" s="252"/>
      <c r="M39" s="252"/>
      <c r="N39" s="345"/>
      <c r="O39" s="252"/>
      <c r="P39" s="252"/>
      <c r="Q39" s="252"/>
      <c r="R39" s="252"/>
      <c r="S39" s="252"/>
      <c r="T39" s="252"/>
      <c r="U39" s="252"/>
      <c r="V39" s="252"/>
      <c r="W39" s="252"/>
      <c r="X39" s="252"/>
    </row>
    <row r="40" spans="1:24" ht="14.25" customHeight="1" x14ac:dyDescent="0.25">
      <c r="A40" s="252"/>
      <c r="B40" s="252"/>
      <c r="C40" s="252"/>
      <c r="D40" s="252"/>
      <c r="E40" s="252"/>
      <c r="F40" s="252"/>
      <c r="G40" s="252"/>
      <c r="H40" s="252"/>
      <c r="I40" s="252"/>
      <c r="J40" s="252"/>
      <c r="K40" s="252"/>
      <c r="L40" s="252"/>
      <c r="M40" s="252"/>
      <c r="N40" s="345"/>
      <c r="O40" s="252"/>
      <c r="P40" s="252"/>
      <c r="Q40" s="252"/>
      <c r="R40" s="252"/>
      <c r="S40" s="252"/>
      <c r="T40" s="252"/>
      <c r="U40" s="252"/>
      <c r="V40" s="252"/>
      <c r="W40" s="252"/>
      <c r="X40" s="252"/>
    </row>
    <row r="41" spans="1:24" ht="14.25" customHeight="1" x14ac:dyDescent="0.25">
      <c r="A41" s="252"/>
      <c r="B41" s="252"/>
      <c r="C41" s="252"/>
      <c r="D41" s="252"/>
      <c r="E41" s="252"/>
      <c r="F41" s="252"/>
      <c r="G41" s="252"/>
      <c r="H41" s="252"/>
      <c r="I41" s="252"/>
      <c r="J41" s="252"/>
      <c r="K41" s="252"/>
      <c r="L41" s="252"/>
      <c r="M41" s="252"/>
      <c r="N41" s="345"/>
      <c r="O41" s="252"/>
      <c r="P41" s="252"/>
      <c r="Q41" s="252"/>
      <c r="R41" s="252"/>
      <c r="S41" s="252"/>
      <c r="T41" s="252"/>
      <c r="U41" s="252"/>
      <c r="V41" s="252"/>
      <c r="W41" s="252"/>
      <c r="X41" s="252"/>
    </row>
    <row r="42" spans="1:24" ht="14.25" customHeight="1" x14ac:dyDescent="0.25">
      <c r="A42" s="252"/>
      <c r="B42" s="252"/>
      <c r="C42" s="252"/>
      <c r="D42" s="252"/>
      <c r="E42" s="252"/>
      <c r="F42" s="252"/>
      <c r="G42" s="252"/>
      <c r="H42" s="252"/>
      <c r="I42" s="252"/>
      <c r="J42" s="252"/>
      <c r="K42" s="252"/>
      <c r="L42" s="252"/>
      <c r="M42" s="252"/>
      <c r="N42" s="345"/>
      <c r="O42" s="252"/>
      <c r="P42" s="252"/>
      <c r="Q42" s="252"/>
      <c r="R42" s="252"/>
      <c r="S42" s="252"/>
      <c r="T42" s="252"/>
      <c r="U42" s="252"/>
      <c r="V42" s="252"/>
      <c r="W42" s="252"/>
      <c r="X42" s="252"/>
    </row>
    <row r="43" spans="1:24" ht="14.25" customHeight="1" x14ac:dyDescent="0.25">
      <c r="A43" s="252"/>
      <c r="B43" s="252"/>
      <c r="C43" s="252"/>
      <c r="D43" s="252"/>
      <c r="E43" s="252"/>
      <c r="F43" s="252"/>
      <c r="G43" s="252"/>
      <c r="H43" s="252"/>
      <c r="I43" s="252"/>
      <c r="J43" s="252"/>
      <c r="K43" s="252"/>
      <c r="L43" s="252"/>
      <c r="M43" s="252"/>
      <c r="N43" s="345"/>
      <c r="O43" s="252"/>
      <c r="P43" s="252"/>
      <c r="Q43" s="252"/>
      <c r="R43" s="252"/>
      <c r="S43" s="252"/>
      <c r="T43" s="252"/>
      <c r="U43" s="252"/>
      <c r="V43" s="252"/>
      <c r="W43" s="252"/>
      <c r="X43" s="252"/>
    </row>
    <row r="44" spans="1:24" ht="14.25" customHeight="1" x14ac:dyDescent="0.25">
      <c r="A44" s="252"/>
      <c r="B44" s="252"/>
      <c r="C44" s="252"/>
      <c r="D44" s="252"/>
      <c r="E44" s="252"/>
      <c r="F44" s="252"/>
      <c r="G44" s="252"/>
      <c r="H44" s="252"/>
      <c r="I44" s="252"/>
      <c r="J44" s="252"/>
      <c r="K44" s="252"/>
      <c r="L44" s="252"/>
      <c r="M44" s="252"/>
      <c r="N44" s="345"/>
      <c r="O44" s="252"/>
      <c r="P44" s="252"/>
      <c r="Q44" s="252"/>
      <c r="R44" s="252"/>
      <c r="S44" s="252"/>
      <c r="T44" s="252"/>
      <c r="U44" s="252"/>
      <c r="V44" s="252"/>
      <c r="W44" s="252"/>
      <c r="X44" s="252"/>
    </row>
    <row r="45" spans="1:24" ht="14.25" customHeight="1" x14ac:dyDescent="0.25">
      <c r="A45" s="252"/>
      <c r="B45" s="252"/>
      <c r="C45" s="252"/>
      <c r="D45" s="252"/>
      <c r="E45" s="252"/>
      <c r="F45" s="252"/>
      <c r="G45" s="252"/>
      <c r="H45" s="252"/>
      <c r="I45" s="252"/>
      <c r="J45" s="252"/>
      <c r="K45" s="252"/>
      <c r="L45" s="252"/>
      <c r="M45" s="252"/>
      <c r="N45" s="345"/>
      <c r="O45" s="252"/>
      <c r="P45" s="252"/>
      <c r="Q45" s="252"/>
      <c r="R45" s="252"/>
      <c r="S45" s="252"/>
      <c r="T45" s="252"/>
      <c r="U45" s="252"/>
      <c r="V45" s="252"/>
      <c r="W45" s="252"/>
      <c r="X45" s="252"/>
    </row>
    <row r="46" spans="1:24" ht="14.25" customHeight="1" x14ac:dyDescent="0.25">
      <c r="A46" s="252"/>
      <c r="B46" s="252"/>
      <c r="C46" s="252"/>
      <c r="D46" s="252"/>
      <c r="E46" s="252"/>
      <c r="F46" s="252"/>
      <c r="G46" s="252"/>
      <c r="H46" s="252"/>
      <c r="I46" s="252"/>
      <c r="J46" s="252"/>
      <c r="K46" s="252"/>
      <c r="L46" s="252"/>
      <c r="M46" s="252"/>
      <c r="N46" s="345"/>
      <c r="O46" s="252"/>
      <c r="P46" s="252"/>
      <c r="Q46" s="252"/>
      <c r="R46" s="252"/>
      <c r="S46" s="252"/>
      <c r="T46" s="252"/>
      <c r="U46" s="252"/>
      <c r="V46" s="252"/>
      <c r="W46" s="252"/>
      <c r="X46" s="252"/>
    </row>
    <row r="47" spans="1:24" ht="14.25" customHeight="1" x14ac:dyDescent="0.25">
      <c r="A47" s="252"/>
      <c r="B47" s="252"/>
      <c r="C47" s="252"/>
      <c r="D47" s="252"/>
      <c r="E47" s="252"/>
      <c r="F47" s="252"/>
      <c r="G47" s="252"/>
      <c r="H47" s="252"/>
      <c r="I47" s="252"/>
      <c r="J47" s="252"/>
      <c r="K47" s="252"/>
      <c r="L47" s="252"/>
      <c r="M47" s="252"/>
      <c r="N47" s="345"/>
      <c r="O47" s="252"/>
      <c r="P47" s="252"/>
      <c r="Q47" s="252"/>
      <c r="R47" s="252"/>
      <c r="S47" s="252"/>
      <c r="T47" s="252"/>
      <c r="U47" s="252"/>
      <c r="V47" s="252"/>
      <c r="W47" s="252"/>
      <c r="X47" s="252"/>
    </row>
    <row r="48" spans="1:24" ht="14.25" customHeight="1" x14ac:dyDescent="0.25">
      <c r="A48" s="252"/>
      <c r="B48" s="252"/>
      <c r="C48" s="252"/>
      <c r="D48" s="252"/>
      <c r="E48" s="252"/>
      <c r="F48" s="252"/>
      <c r="G48" s="252"/>
      <c r="H48" s="252"/>
      <c r="I48" s="252"/>
      <c r="J48" s="252"/>
      <c r="K48" s="252"/>
      <c r="L48" s="252"/>
      <c r="M48" s="252"/>
      <c r="N48" s="345"/>
      <c r="O48" s="252"/>
      <c r="P48" s="252"/>
      <c r="Q48" s="252"/>
      <c r="R48" s="252"/>
      <c r="S48" s="252"/>
      <c r="T48" s="252"/>
      <c r="U48" s="252"/>
      <c r="V48" s="252"/>
      <c r="W48" s="252"/>
      <c r="X48" s="252"/>
    </row>
    <row r="49" spans="1:24" ht="14.25" customHeight="1" x14ac:dyDescent="0.25">
      <c r="A49" s="252"/>
      <c r="B49" s="252"/>
      <c r="C49" s="252"/>
      <c r="D49" s="252"/>
      <c r="E49" s="252"/>
      <c r="F49" s="252"/>
      <c r="G49" s="252"/>
      <c r="H49" s="252"/>
      <c r="I49" s="252"/>
      <c r="J49" s="252"/>
      <c r="K49" s="252"/>
      <c r="L49" s="252"/>
      <c r="M49" s="252"/>
      <c r="N49" s="345"/>
      <c r="O49" s="252"/>
      <c r="P49" s="252"/>
      <c r="Q49" s="252"/>
      <c r="R49" s="252"/>
      <c r="S49" s="252"/>
      <c r="T49" s="252"/>
      <c r="U49" s="252"/>
      <c r="V49" s="252"/>
      <c r="W49" s="252"/>
      <c r="X49" s="252"/>
    </row>
    <row r="50" spans="1:24" ht="14.25" customHeight="1" x14ac:dyDescent="0.25">
      <c r="A50" s="252"/>
      <c r="B50" s="252"/>
      <c r="C50" s="252"/>
      <c r="D50" s="252"/>
      <c r="E50" s="252"/>
      <c r="F50" s="252"/>
      <c r="G50" s="252"/>
      <c r="H50" s="252"/>
      <c r="I50" s="252"/>
      <c r="J50" s="252"/>
      <c r="K50" s="252"/>
      <c r="L50" s="252"/>
      <c r="M50" s="252"/>
      <c r="N50" s="345"/>
      <c r="O50" s="252"/>
      <c r="P50" s="252"/>
      <c r="Q50" s="252"/>
      <c r="R50" s="252"/>
      <c r="S50" s="252"/>
      <c r="T50" s="252"/>
      <c r="U50" s="252"/>
      <c r="V50" s="252"/>
      <c r="W50" s="252"/>
      <c r="X50" s="252"/>
    </row>
    <row r="51" spans="1:24" ht="14.25" customHeight="1" x14ac:dyDescent="0.25">
      <c r="A51" s="252"/>
      <c r="B51" s="252"/>
      <c r="C51" s="252"/>
      <c r="D51" s="252"/>
      <c r="E51" s="252"/>
      <c r="F51" s="252"/>
      <c r="G51" s="252"/>
      <c r="H51" s="252"/>
      <c r="I51" s="252"/>
      <c r="J51" s="252"/>
      <c r="K51" s="252"/>
      <c r="L51" s="252"/>
      <c r="M51" s="252"/>
      <c r="N51" s="345"/>
      <c r="O51" s="252"/>
      <c r="P51" s="252"/>
      <c r="Q51" s="252"/>
      <c r="R51" s="252"/>
      <c r="S51" s="252"/>
      <c r="T51" s="252"/>
      <c r="U51" s="252"/>
      <c r="V51" s="252"/>
      <c r="W51" s="252"/>
      <c r="X51" s="252"/>
    </row>
    <row r="52" spans="1:24" ht="14.25" customHeight="1" x14ac:dyDescent="0.25">
      <c r="A52" s="252"/>
      <c r="B52" s="252"/>
      <c r="C52" s="252"/>
      <c r="D52" s="252"/>
      <c r="E52" s="252"/>
      <c r="F52" s="252"/>
      <c r="G52" s="252"/>
      <c r="H52" s="252"/>
      <c r="I52" s="252"/>
      <c r="J52" s="252"/>
      <c r="K52" s="252"/>
      <c r="L52" s="252"/>
      <c r="M52" s="252"/>
      <c r="N52" s="345"/>
      <c r="O52" s="252"/>
      <c r="P52" s="252"/>
      <c r="Q52" s="252"/>
      <c r="R52" s="252"/>
      <c r="S52" s="252"/>
      <c r="T52" s="252"/>
      <c r="U52" s="252"/>
      <c r="V52" s="252"/>
      <c r="W52" s="252"/>
      <c r="X52" s="252"/>
    </row>
    <row r="53" spans="1:24" ht="14.25" customHeight="1" x14ac:dyDescent="0.25">
      <c r="A53" s="252"/>
      <c r="B53" s="252"/>
      <c r="C53" s="252"/>
      <c r="D53" s="252"/>
      <c r="E53" s="252"/>
      <c r="F53" s="252"/>
      <c r="G53" s="252"/>
      <c r="H53" s="252"/>
      <c r="I53" s="252"/>
      <c r="J53" s="252"/>
      <c r="K53" s="252"/>
      <c r="L53" s="252"/>
      <c r="M53" s="252"/>
      <c r="N53" s="345"/>
      <c r="O53" s="252"/>
      <c r="P53" s="252"/>
      <c r="Q53" s="252"/>
      <c r="R53" s="252"/>
      <c r="S53" s="252"/>
      <c r="T53" s="252"/>
      <c r="U53" s="252"/>
      <c r="V53" s="252"/>
      <c r="W53" s="252"/>
      <c r="X53" s="252"/>
    </row>
    <row r="54" spans="1:24" ht="14.25" customHeight="1" x14ac:dyDescent="0.25">
      <c r="A54" s="252"/>
      <c r="B54" s="252"/>
      <c r="C54" s="252"/>
      <c r="D54" s="252"/>
      <c r="E54" s="252"/>
      <c r="F54" s="252"/>
      <c r="G54" s="252"/>
      <c r="H54" s="252"/>
      <c r="I54" s="252"/>
      <c r="J54" s="252"/>
      <c r="K54" s="252"/>
      <c r="L54" s="252"/>
      <c r="M54" s="252"/>
      <c r="N54" s="345"/>
      <c r="O54" s="252"/>
      <c r="P54" s="252"/>
      <c r="Q54" s="252"/>
      <c r="R54" s="252"/>
      <c r="S54" s="252"/>
      <c r="T54" s="252"/>
      <c r="U54" s="252"/>
      <c r="V54" s="252"/>
      <c r="W54" s="252"/>
      <c r="X54" s="252"/>
    </row>
    <row r="55" spans="1:24" ht="14.25" customHeight="1" x14ac:dyDescent="0.25">
      <c r="A55" s="252"/>
      <c r="B55" s="252"/>
      <c r="C55" s="252"/>
      <c r="D55" s="252"/>
      <c r="E55" s="252"/>
      <c r="F55" s="252"/>
      <c r="G55" s="252"/>
      <c r="H55" s="252"/>
      <c r="I55" s="252"/>
      <c r="J55" s="252"/>
      <c r="K55" s="252"/>
      <c r="L55" s="252"/>
      <c r="M55" s="252"/>
      <c r="N55" s="345"/>
      <c r="O55" s="252"/>
      <c r="P55" s="252"/>
      <c r="Q55" s="252"/>
      <c r="R55" s="252"/>
      <c r="S55" s="252"/>
      <c r="T55" s="252"/>
      <c r="U55" s="252"/>
      <c r="V55" s="252"/>
      <c r="W55" s="252"/>
      <c r="X55" s="252"/>
    </row>
    <row r="56" spans="1:24" ht="14.25" customHeight="1" x14ac:dyDescent="0.25">
      <c r="A56" s="252"/>
      <c r="B56" s="252"/>
      <c r="C56" s="252"/>
      <c r="D56" s="252"/>
      <c r="E56" s="252"/>
      <c r="F56" s="252"/>
      <c r="G56" s="252"/>
      <c r="H56" s="252"/>
      <c r="I56" s="252"/>
      <c r="J56" s="252"/>
      <c r="K56" s="252"/>
      <c r="L56" s="252"/>
      <c r="M56" s="252"/>
      <c r="N56" s="345"/>
      <c r="O56" s="252"/>
      <c r="P56" s="252"/>
      <c r="Q56" s="252"/>
      <c r="R56" s="252"/>
      <c r="S56" s="252"/>
      <c r="T56" s="252"/>
      <c r="U56" s="252"/>
      <c r="V56" s="252"/>
      <c r="W56" s="252"/>
      <c r="X56" s="252"/>
    </row>
    <row r="57" spans="1:24" ht="14.25" customHeight="1" x14ac:dyDescent="0.25">
      <c r="A57" s="252"/>
      <c r="B57" s="252"/>
      <c r="C57" s="252"/>
      <c r="D57" s="252"/>
      <c r="E57" s="252"/>
      <c r="F57" s="252"/>
      <c r="G57" s="252"/>
      <c r="H57" s="252"/>
      <c r="I57" s="252"/>
      <c r="J57" s="252"/>
      <c r="K57" s="252"/>
      <c r="L57" s="252"/>
      <c r="M57" s="252"/>
      <c r="N57" s="345"/>
      <c r="O57" s="252"/>
      <c r="P57" s="252"/>
      <c r="Q57" s="252"/>
      <c r="R57" s="252"/>
      <c r="S57" s="252"/>
      <c r="T57" s="252"/>
      <c r="U57" s="252"/>
      <c r="V57" s="252"/>
      <c r="W57" s="252"/>
      <c r="X57" s="252"/>
    </row>
    <row r="58" spans="1:24" ht="14.25" customHeight="1" x14ac:dyDescent="0.25">
      <c r="A58" s="252"/>
      <c r="B58" s="252"/>
      <c r="C58" s="252"/>
      <c r="D58" s="252"/>
      <c r="E58" s="252"/>
      <c r="F58" s="252"/>
      <c r="G58" s="252"/>
      <c r="H58" s="252"/>
      <c r="I58" s="252"/>
      <c r="J58" s="252"/>
      <c r="K58" s="252"/>
      <c r="L58" s="252"/>
      <c r="M58" s="252"/>
      <c r="N58" s="345"/>
      <c r="O58" s="252"/>
      <c r="P58" s="252"/>
      <c r="Q58" s="252"/>
      <c r="R58" s="252"/>
      <c r="S58" s="252"/>
      <c r="T58" s="252"/>
      <c r="U58" s="252"/>
      <c r="V58" s="252"/>
      <c r="W58" s="252"/>
      <c r="X58" s="252"/>
    </row>
    <row r="59" spans="1:24" ht="14.25" customHeight="1" x14ac:dyDescent="0.25">
      <c r="A59" s="252"/>
      <c r="B59" s="252"/>
      <c r="C59" s="252"/>
      <c r="D59" s="252"/>
      <c r="E59" s="252"/>
      <c r="F59" s="252"/>
      <c r="G59" s="252"/>
      <c r="H59" s="252"/>
      <c r="I59" s="252"/>
      <c r="J59" s="252"/>
      <c r="K59" s="252"/>
      <c r="L59" s="252"/>
      <c r="M59" s="252"/>
      <c r="N59" s="345"/>
      <c r="O59" s="252"/>
      <c r="P59" s="252"/>
      <c r="Q59" s="252"/>
      <c r="R59" s="252"/>
      <c r="S59" s="252"/>
      <c r="T59" s="252"/>
      <c r="U59" s="252"/>
      <c r="V59" s="252"/>
      <c r="W59" s="252"/>
      <c r="X59" s="252"/>
    </row>
    <row r="60" spans="1:24" ht="14.25" customHeight="1" x14ac:dyDescent="0.25">
      <c r="A60" s="252"/>
      <c r="B60" s="252"/>
      <c r="C60" s="252"/>
      <c r="D60" s="252"/>
      <c r="E60" s="252"/>
      <c r="F60" s="252"/>
      <c r="G60" s="252"/>
      <c r="H60" s="252"/>
      <c r="I60" s="252"/>
      <c r="J60" s="252"/>
      <c r="K60" s="252"/>
      <c r="L60" s="252"/>
      <c r="M60" s="252"/>
      <c r="N60" s="345"/>
      <c r="O60" s="252"/>
      <c r="P60" s="252"/>
      <c r="Q60" s="252"/>
      <c r="R60" s="252"/>
      <c r="S60" s="252"/>
      <c r="T60" s="252"/>
      <c r="U60" s="252"/>
      <c r="V60" s="252"/>
      <c r="W60" s="252"/>
      <c r="X60" s="252"/>
    </row>
    <row r="61" spans="1:24" ht="14.25" customHeight="1" x14ac:dyDescent="0.25">
      <c r="A61" s="252"/>
      <c r="B61" s="252"/>
      <c r="C61" s="252"/>
      <c r="D61" s="252"/>
      <c r="E61" s="252"/>
      <c r="F61" s="252"/>
      <c r="G61" s="252"/>
      <c r="H61" s="252"/>
      <c r="I61" s="252"/>
      <c r="J61" s="252"/>
      <c r="K61" s="252"/>
      <c r="L61" s="252"/>
      <c r="M61" s="252"/>
      <c r="N61" s="345"/>
      <c r="O61" s="252"/>
      <c r="P61" s="252"/>
      <c r="Q61" s="252"/>
      <c r="R61" s="252"/>
      <c r="S61" s="252"/>
      <c r="T61" s="252"/>
      <c r="U61" s="252"/>
      <c r="V61" s="252"/>
      <c r="W61" s="252"/>
      <c r="X61" s="252"/>
    </row>
    <row r="62" spans="1:24" ht="14.25" customHeight="1" x14ac:dyDescent="0.25">
      <c r="A62" s="252"/>
      <c r="B62" s="252"/>
      <c r="C62" s="252"/>
      <c r="D62" s="252"/>
      <c r="E62" s="252"/>
      <c r="F62" s="252"/>
      <c r="G62" s="252"/>
      <c r="H62" s="252"/>
      <c r="I62" s="252"/>
      <c r="J62" s="252"/>
      <c r="K62" s="252"/>
      <c r="L62" s="252"/>
      <c r="M62" s="252"/>
      <c r="N62" s="345"/>
      <c r="O62" s="252"/>
      <c r="P62" s="252"/>
      <c r="Q62" s="252"/>
      <c r="R62" s="252"/>
      <c r="S62" s="252"/>
      <c r="T62" s="252"/>
      <c r="U62" s="252"/>
      <c r="V62" s="252"/>
      <c r="W62" s="252"/>
      <c r="X62" s="252"/>
    </row>
    <row r="63" spans="1:24" ht="14.25" customHeight="1" x14ac:dyDescent="0.25">
      <c r="A63" s="252"/>
      <c r="B63" s="252"/>
      <c r="C63" s="252"/>
      <c r="D63" s="252"/>
      <c r="E63" s="252"/>
      <c r="F63" s="252"/>
      <c r="G63" s="252"/>
      <c r="H63" s="252"/>
      <c r="I63" s="252"/>
      <c r="J63" s="252"/>
      <c r="K63" s="252"/>
      <c r="L63" s="252"/>
      <c r="M63" s="252"/>
      <c r="N63" s="345"/>
      <c r="O63" s="252"/>
      <c r="P63" s="252"/>
      <c r="Q63" s="252"/>
      <c r="R63" s="252"/>
      <c r="S63" s="252"/>
      <c r="T63" s="252"/>
      <c r="U63" s="252"/>
      <c r="V63" s="252"/>
      <c r="W63" s="252"/>
      <c r="X63" s="252"/>
    </row>
    <row r="64" spans="1:24" ht="14.25" customHeight="1" x14ac:dyDescent="0.25">
      <c r="A64" s="252"/>
      <c r="B64" s="252"/>
      <c r="C64" s="252"/>
      <c r="D64" s="252"/>
      <c r="E64" s="252"/>
      <c r="F64" s="252"/>
      <c r="G64" s="252"/>
      <c r="H64" s="252"/>
      <c r="I64" s="252"/>
      <c r="J64" s="252"/>
      <c r="K64" s="252"/>
      <c r="L64" s="252"/>
      <c r="M64" s="252"/>
      <c r="N64" s="345"/>
      <c r="O64" s="252"/>
      <c r="P64" s="252"/>
      <c r="Q64" s="252"/>
      <c r="R64" s="252"/>
      <c r="S64" s="252"/>
      <c r="T64" s="252"/>
      <c r="U64" s="252"/>
      <c r="V64" s="252"/>
      <c r="W64" s="252"/>
      <c r="X64" s="252"/>
    </row>
    <row r="65" spans="1:24" ht="14.25" customHeight="1" x14ac:dyDescent="0.25">
      <c r="A65" s="252"/>
      <c r="B65" s="252"/>
      <c r="C65" s="252"/>
      <c r="D65" s="252"/>
      <c r="E65" s="252"/>
      <c r="F65" s="252"/>
      <c r="G65" s="252"/>
      <c r="H65" s="252"/>
      <c r="I65" s="252"/>
      <c r="J65" s="252"/>
      <c r="K65" s="252"/>
      <c r="L65" s="252"/>
      <c r="M65" s="252"/>
      <c r="N65" s="345"/>
      <c r="O65" s="252"/>
      <c r="P65" s="252"/>
      <c r="Q65" s="252"/>
      <c r="R65" s="252"/>
      <c r="S65" s="252"/>
      <c r="T65" s="252"/>
      <c r="U65" s="252"/>
      <c r="V65" s="252"/>
      <c r="W65" s="252"/>
      <c r="X65" s="252"/>
    </row>
    <row r="66" spans="1:24" ht="14.25" customHeight="1" x14ac:dyDescent="0.25">
      <c r="A66" s="252"/>
      <c r="B66" s="252"/>
      <c r="C66" s="252"/>
      <c r="D66" s="252"/>
      <c r="E66" s="252"/>
      <c r="F66" s="252"/>
      <c r="G66" s="252"/>
      <c r="H66" s="252"/>
      <c r="I66" s="252"/>
      <c r="J66" s="252"/>
      <c r="K66" s="252"/>
      <c r="L66" s="252"/>
      <c r="M66" s="252"/>
      <c r="N66" s="345"/>
      <c r="O66" s="252"/>
      <c r="P66" s="252"/>
      <c r="Q66" s="252"/>
      <c r="R66" s="252"/>
      <c r="S66" s="252"/>
      <c r="T66" s="252"/>
      <c r="U66" s="252"/>
      <c r="V66" s="252"/>
      <c r="W66" s="252"/>
      <c r="X66" s="252"/>
    </row>
    <row r="67" spans="1:24" ht="14.25" customHeight="1" x14ac:dyDescent="0.25">
      <c r="A67" s="252"/>
      <c r="B67" s="252"/>
      <c r="C67" s="252"/>
      <c r="D67" s="252"/>
      <c r="E67" s="252"/>
      <c r="F67" s="252"/>
      <c r="G67" s="252"/>
      <c r="H67" s="252"/>
      <c r="I67" s="252"/>
      <c r="J67" s="252"/>
      <c r="K67" s="252"/>
      <c r="L67" s="252"/>
      <c r="M67" s="252"/>
      <c r="N67" s="345"/>
      <c r="O67" s="252"/>
      <c r="P67" s="252"/>
      <c r="Q67" s="252"/>
      <c r="R67" s="252"/>
      <c r="S67" s="252"/>
      <c r="T67" s="252"/>
      <c r="U67" s="252"/>
      <c r="V67" s="252"/>
      <c r="W67" s="252"/>
      <c r="X67" s="252"/>
    </row>
    <row r="68" spans="1:24" ht="14.25" customHeight="1" x14ac:dyDescent="0.25">
      <c r="A68" s="252"/>
      <c r="B68" s="252"/>
      <c r="C68" s="252"/>
      <c r="D68" s="252"/>
      <c r="E68" s="252"/>
      <c r="F68" s="252"/>
      <c r="G68" s="252"/>
      <c r="H68" s="252"/>
      <c r="I68" s="252"/>
      <c r="J68" s="252"/>
      <c r="K68" s="252"/>
      <c r="L68" s="252"/>
      <c r="M68" s="252"/>
      <c r="N68" s="345"/>
      <c r="O68" s="252"/>
      <c r="P68" s="252"/>
      <c r="Q68" s="252"/>
      <c r="R68" s="252"/>
      <c r="S68" s="252"/>
      <c r="T68" s="252"/>
      <c r="U68" s="252"/>
      <c r="V68" s="252"/>
      <c r="W68" s="252"/>
      <c r="X68" s="252"/>
    </row>
    <row r="69" spans="1:24" ht="14.25" customHeight="1" x14ac:dyDescent="0.25">
      <c r="A69" s="252"/>
      <c r="B69" s="252"/>
      <c r="C69" s="252"/>
      <c r="D69" s="252"/>
      <c r="E69" s="252"/>
      <c r="F69" s="252"/>
      <c r="G69" s="252"/>
      <c r="H69" s="252"/>
      <c r="I69" s="252"/>
      <c r="J69" s="252"/>
      <c r="K69" s="252"/>
      <c r="L69" s="252"/>
      <c r="M69" s="252"/>
      <c r="N69" s="345"/>
      <c r="O69" s="252"/>
      <c r="P69" s="252"/>
      <c r="Q69" s="252"/>
      <c r="R69" s="252"/>
      <c r="S69" s="252"/>
      <c r="T69" s="252"/>
      <c r="U69" s="252"/>
      <c r="V69" s="252"/>
      <c r="W69" s="252"/>
      <c r="X69" s="252"/>
    </row>
    <row r="70" spans="1:24" ht="14.25" customHeight="1" x14ac:dyDescent="0.25">
      <c r="A70" s="252"/>
      <c r="B70" s="252"/>
      <c r="C70" s="252"/>
      <c r="D70" s="252"/>
      <c r="E70" s="252"/>
      <c r="F70" s="252"/>
      <c r="G70" s="252"/>
      <c r="H70" s="252"/>
      <c r="I70" s="252"/>
      <c r="J70" s="252"/>
      <c r="K70" s="252"/>
      <c r="L70" s="252"/>
      <c r="M70" s="252"/>
      <c r="N70" s="345"/>
      <c r="O70" s="252"/>
      <c r="P70" s="252"/>
      <c r="Q70" s="252"/>
      <c r="R70" s="252"/>
      <c r="S70" s="252"/>
      <c r="T70" s="252"/>
      <c r="U70" s="252"/>
      <c r="V70" s="252"/>
      <c r="W70" s="252"/>
      <c r="X70" s="252"/>
    </row>
    <row r="71" spans="1:24" ht="14.25" customHeight="1" x14ac:dyDescent="0.25">
      <c r="A71" s="252"/>
      <c r="B71" s="252"/>
      <c r="C71" s="252"/>
      <c r="D71" s="252"/>
      <c r="E71" s="252"/>
      <c r="F71" s="252"/>
      <c r="G71" s="252"/>
      <c r="H71" s="252"/>
      <c r="I71" s="252"/>
      <c r="J71" s="252"/>
      <c r="K71" s="252"/>
      <c r="L71" s="252"/>
      <c r="M71" s="252"/>
      <c r="N71" s="345"/>
      <c r="O71" s="252"/>
      <c r="P71" s="252"/>
      <c r="Q71" s="252"/>
      <c r="R71" s="252"/>
      <c r="S71" s="252"/>
      <c r="T71" s="252"/>
      <c r="U71" s="252"/>
      <c r="V71" s="252"/>
      <c r="W71" s="252"/>
      <c r="X71" s="252"/>
    </row>
    <row r="72" spans="1:24" ht="14.25" customHeight="1" x14ac:dyDescent="0.25">
      <c r="A72" s="252"/>
      <c r="B72" s="252"/>
      <c r="C72" s="252"/>
      <c r="D72" s="252"/>
      <c r="E72" s="252"/>
      <c r="F72" s="252"/>
      <c r="G72" s="252"/>
      <c r="H72" s="252"/>
      <c r="I72" s="252"/>
      <c r="J72" s="252"/>
      <c r="K72" s="252"/>
      <c r="L72" s="252"/>
      <c r="M72" s="252"/>
      <c r="N72" s="345"/>
      <c r="O72" s="252"/>
      <c r="P72" s="252"/>
      <c r="Q72" s="252"/>
      <c r="R72" s="252"/>
      <c r="S72" s="252"/>
      <c r="T72" s="252"/>
      <c r="U72" s="252"/>
      <c r="V72" s="252"/>
      <c r="W72" s="252"/>
      <c r="X72" s="252"/>
    </row>
    <row r="73" spans="1:24" ht="14.25" customHeight="1" x14ac:dyDescent="0.25">
      <c r="A73" s="252"/>
      <c r="B73" s="252"/>
      <c r="C73" s="252"/>
      <c r="D73" s="252"/>
      <c r="E73" s="252"/>
      <c r="F73" s="252"/>
      <c r="G73" s="252"/>
      <c r="H73" s="252"/>
      <c r="I73" s="252"/>
      <c r="J73" s="252"/>
      <c r="K73" s="252"/>
      <c r="L73" s="252"/>
      <c r="M73" s="252"/>
      <c r="N73" s="345"/>
      <c r="O73" s="252"/>
      <c r="P73" s="252"/>
      <c r="Q73" s="252"/>
      <c r="R73" s="252"/>
      <c r="S73" s="252"/>
      <c r="T73" s="252"/>
      <c r="U73" s="252"/>
      <c r="V73" s="252"/>
      <c r="W73" s="252"/>
      <c r="X73" s="252"/>
    </row>
    <row r="74" spans="1:24" ht="14.25" customHeight="1" x14ac:dyDescent="0.25">
      <c r="A74" s="252"/>
      <c r="B74" s="252"/>
      <c r="C74" s="252"/>
      <c r="D74" s="252"/>
      <c r="E74" s="252"/>
      <c r="F74" s="252"/>
      <c r="G74" s="252"/>
      <c r="H74" s="252"/>
      <c r="I74" s="252"/>
      <c r="J74" s="252"/>
      <c r="K74" s="252"/>
      <c r="L74" s="252"/>
      <c r="M74" s="252"/>
      <c r="N74" s="345"/>
      <c r="O74" s="252"/>
      <c r="P74" s="252"/>
      <c r="Q74" s="252"/>
      <c r="R74" s="252"/>
      <c r="S74" s="252"/>
      <c r="T74" s="252"/>
      <c r="U74" s="252"/>
      <c r="V74" s="252"/>
      <c r="W74" s="252"/>
      <c r="X74" s="252"/>
    </row>
    <row r="75" spans="1:24" ht="14.25" customHeight="1" x14ac:dyDescent="0.25">
      <c r="A75" s="252"/>
      <c r="B75" s="252"/>
      <c r="C75" s="252"/>
      <c r="D75" s="252"/>
      <c r="E75" s="252"/>
      <c r="F75" s="252"/>
      <c r="G75" s="252"/>
      <c r="H75" s="252"/>
      <c r="I75" s="252"/>
      <c r="J75" s="252"/>
      <c r="K75" s="252"/>
      <c r="L75" s="252"/>
      <c r="M75" s="252"/>
      <c r="N75" s="345"/>
      <c r="O75" s="252"/>
      <c r="P75" s="252"/>
      <c r="Q75" s="252"/>
      <c r="R75" s="252"/>
      <c r="S75" s="252"/>
      <c r="T75" s="252"/>
      <c r="U75" s="252"/>
      <c r="V75" s="252"/>
      <c r="W75" s="252"/>
      <c r="X75" s="252"/>
    </row>
    <row r="76" spans="1:24" ht="14.25" customHeight="1" x14ac:dyDescent="0.25">
      <c r="A76" s="252"/>
      <c r="B76" s="252"/>
      <c r="C76" s="252"/>
      <c r="D76" s="252"/>
      <c r="E76" s="252"/>
      <c r="F76" s="252"/>
      <c r="G76" s="252"/>
      <c r="H76" s="252"/>
      <c r="I76" s="252"/>
      <c r="J76" s="252"/>
      <c r="K76" s="252"/>
      <c r="L76" s="252"/>
      <c r="M76" s="252"/>
      <c r="N76" s="345"/>
      <c r="O76" s="252"/>
      <c r="P76" s="252"/>
      <c r="Q76" s="252"/>
      <c r="R76" s="252"/>
      <c r="S76" s="252"/>
      <c r="T76" s="252"/>
      <c r="U76" s="252"/>
      <c r="V76" s="252"/>
      <c r="W76" s="252"/>
      <c r="X76" s="252"/>
    </row>
    <row r="77" spans="1:24" ht="14.25" customHeight="1" x14ac:dyDescent="0.25">
      <c r="A77" s="252"/>
      <c r="B77" s="252"/>
      <c r="C77" s="252"/>
      <c r="D77" s="252"/>
      <c r="E77" s="252"/>
      <c r="F77" s="252"/>
      <c r="G77" s="252"/>
      <c r="H77" s="252"/>
      <c r="I77" s="252"/>
      <c r="J77" s="252"/>
      <c r="K77" s="252"/>
      <c r="L77" s="252"/>
      <c r="M77" s="252"/>
      <c r="N77" s="345"/>
      <c r="O77" s="252"/>
      <c r="P77" s="252"/>
      <c r="Q77" s="252"/>
      <c r="R77" s="252"/>
      <c r="S77" s="252"/>
      <c r="T77" s="252"/>
      <c r="U77" s="252"/>
      <c r="V77" s="252"/>
      <c r="W77" s="252"/>
      <c r="X77" s="252"/>
    </row>
    <row r="78" spans="1:24" ht="14.25" customHeight="1" x14ac:dyDescent="0.25">
      <c r="A78" s="252"/>
      <c r="B78" s="252"/>
      <c r="C78" s="252"/>
      <c r="D78" s="252"/>
      <c r="E78" s="252"/>
      <c r="F78" s="252"/>
      <c r="G78" s="252"/>
      <c r="H78" s="252"/>
      <c r="I78" s="252"/>
      <c r="J78" s="252"/>
      <c r="K78" s="252"/>
      <c r="L78" s="252"/>
      <c r="M78" s="252"/>
      <c r="N78" s="345"/>
      <c r="O78" s="252"/>
      <c r="P78" s="252"/>
      <c r="Q78" s="252"/>
      <c r="R78" s="252"/>
      <c r="S78" s="252"/>
      <c r="T78" s="252"/>
      <c r="U78" s="252"/>
      <c r="V78" s="252"/>
      <c r="W78" s="252"/>
      <c r="X78" s="252"/>
    </row>
    <row r="79" spans="1:24" ht="14.25" customHeight="1" x14ac:dyDescent="0.25">
      <c r="A79" s="252"/>
      <c r="B79" s="252"/>
      <c r="C79" s="252"/>
      <c r="D79" s="252"/>
      <c r="E79" s="252"/>
      <c r="F79" s="252"/>
      <c r="G79" s="252"/>
      <c r="H79" s="252"/>
      <c r="I79" s="252"/>
      <c r="J79" s="252"/>
      <c r="K79" s="252"/>
      <c r="L79" s="252"/>
      <c r="M79" s="252"/>
      <c r="N79" s="345"/>
      <c r="O79" s="252"/>
      <c r="P79" s="252"/>
      <c r="Q79" s="252"/>
      <c r="R79" s="252"/>
      <c r="S79" s="252"/>
      <c r="T79" s="252"/>
      <c r="U79" s="252"/>
      <c r="V79" s="252"/>
      <c r="W79" s="252"/>
      <c r="X79" s="252"/>
    </row>
    <row r="80" spans="1:24" ht="14.25" customHeight="1" x14ac:dyDescent="0.25">
      <c r="A80" s="252"/>
      <c r="B80" s="252"/>
      <c r="C80" s="252"/>
      <c r="D80" s="252"/>
      <c r="E80" s="252"/>
      <c r="F80" s="252"/>
      <c r="G80" s="252"/>
      <c r="H80" s="252"/>
      <c r="I80" s="252"/>
      <c r="J80" s="252"/>
      <c r="K80" s="252"/>
      <c r="L80" s="252"/>
      <c r="M80" s="252"/>
      <c r="N80" s="345"/>
      <c r="O80" s="252"/>
      <c r="P80" s="252"/>
      <c r="Q80" s="252"/>
      <c r="R80" s="252"/>
      <c r="S80" s="252"/>
      <c r="T80" s="252"/>
      <c r="U80" s="252"/>
      <c r="V80" s="252"/>
      <c r="W80" s="252"/>
      <c r="X80" s="252"/>
    </row>
    <row r="81" spans="1:24" ht="14.25" customHeight="1" x14ac:dyDescent="0.25">
      <c r="A81" s="252"/>
      <c r="B81" s="252"/>
      <c r="C81" s="252"/>
      <c r="D81" s="252"/>
      <c r="E81" s="252"/>
      <c r="F81" s="252"/>
      <c r="G81" s="252"/>
      <c r="H81" s="252"/>
      <c r="I81" s="252"/>
      <c r="J81" s="252"/>
      <c r="K81" s="252"/>
      <c r="L81" s="252"/>
      <c r="M81" s="252"/>
      <c r="N81" s="345"/>
      <c r="O81" s="252"/>
      <c r="P81" s="252"/>
      <c r="Q81" s="252"/>
      <c r="R81" s="252"/>
      <c r="S81" s="252"/>
      <c r="T81" s="252"/>
      <c r="U81" s="252"/>
      <c r="V81" s="252"/>
      <c r="W81" s="252"/>
      <c r="X81" s="252"/>
    </row>
    <row r="82" spans="1:24" ht="14.25" customHeight="1" x14ac:dyDescent="0.25">
      <c r="A82" s="252"/>
      <c r="B82" s="252"/>
      <c r="C82" s="252"/>
      <c r="D82" s="252"/>
      <c r="E82" s="252"/>
      <c r="F82" s="252"/>
      <c r="G82" s="252"/>
      <c r="H82" s="252"/>
      <c r="I82" s="252"/>
      <c r="J82" s="252"/>
      <c r="K82" s="252"/>
      <c r="L82" s="252"/>
      <c r="M82" s="252"/>
      <c r="N82" s="345"/>
      <c r="O82" s="252"/>
      <c r="P82" s="252"/>
      <c r="Q82" s="252"/>
      <c r="R82" s="252"/>
      <c r="S82" s="252"/>
      <c r="T82" s="252"/>
      <c r="U82" s="252"/>
      <c r="V82" s="252"/>
      <c r="W82" s="252"/>
      <c r="X82" s="252"/>
    </row>
    <row r="83" spans="1:24" ht="14.25" customHeight="1" x14ac:dyDescent="0.25">
      <c r="A83" s="252"/>
      <c r="B83" s="252"/>
      <c r="C83" s="252"/>
      <c r="D83" s="252"/>
      <c r="E83" s="252"/>
      <c r="F83" s="252"/>
      <c r="G83" s="252"/>
      <c r="H83" s="252"/>
      <c r="I83" s="252"/>
      <c r="J83" s="252"/>
      <c r="K83" s="252"/>
      <c r="L83" s="252"/>
      <c r="M83" s="252"/>
      <c r="N83" s="345"/>
      <c r="O83" s="252"/>
      <c r="P83" s="252"/>
      <c r="Q83" s="252"/>
      <c r="R83" s="252"/>
      <c r="S83" s="252"/>
      <c r="T83" s="252"/>
      <c r="U83" s="252"/>
      <c r="V83" s="252"/>
      <c r="W83" s="252"/>
      <c r="X83" s="252"/>
    </row>
    <row r="84" spans="1:24" ht="14.25" customHeight="1" x14ac:dyDescent="0.25">
      <c r="A84" s="252"/>
      <c r="B84" s="252"/>
      <c r="C84" s="252"/>
      <c r="D84" s="252"/>
      <c r="E84" s="252"/>
      <c r="F84" s="252"/>
      <c r="G84" s="252"/>
      <c r="H84" s="252"/>
      <c r="I84" s="252"/>
      <c r="J84" s="252"/>
      <c r="K84" s="252"/>
      <c r="L84" s="252"/>
      <c r="M84" s="252"/>
      <c r="N84" s="345"/>
      <c r="O84" s="252"/>
      <c r="P84" s="252"/>
      <c r="Q84" s="252"/>
      <c r="R84" s="252"/>
      <c r="S84" s="252"/>
      <c r="T84" s="252"/>
      <c r="U84" s="252"/>
      <c r="V84" s="252"/>
      <c r="W84" s="252"/>
      <c r="X84" s="252"/>
    </row>
    <row r="85" spans="1:24" ht="14.25" customHeight="1" x14ac:dyDescent="0.25">
      <c r="A85" s="252"/>
      <c r="B85" s="252"/>
      <c r="C85" s="252"/>
      <c r="D85" s="252"/>
      <c r="E85" s="252"/>
      <c r="F85" s="252"/>
      <c r="G85" s="252"/>
      <c r="H85" s="252"/>
      <c r="I85" s="252"/>
      <c r="J85" s="252"/>
      <c r="K85" s="252"/>
      <c r="L85" s="252"/>
      <c r="M85" s="252"/>
      <c r="N85" s="345"/>
      <c r="O85" s="252"/>
      <c r="P85" s="252"/>
      <c r="Q85" s="252"/>
      <c r="R85" s="252"/>
      <c r="S85" s="252"/>
      <c r="T85" s="252"/>
      <c r="U85" s="252"/>
      <c r="V85" s="252"/>
      <c r="W85" s="252"/>
      <c r="X85" s="252"/>
    </row>
    <row r="86" spans="1:24" ht="14.25" customHeight="1" x14ac:dyDescent="0.25">
      <c r="A86" s="252"/>
      <c r="B86" s="252"/>
      <c r="C86" s="252"/>
      <c r="D86" s="252"/>
      <c r="E86" s="252"/>
      <c r="F86" s="252"/>
      <c r="G86" s="252"/>
      <c r="H86" s="252"/>
      <c r="I86" s="252"/>
      <c r="J86" s="252"/>
      <c r="K86" s="252"/>
      <c r="L86" s="252"/>
      <c r="M86" s="252"/>
      <c r="N86" s="345"/>
      <c r="O86" s="252"/>
      <c r="P86" s="252"/>
      <c r="Q86" s="252"/>
      <c r="R86" s="252"/>
      <c r="S86" s="252"/>
      <c r="T86" s="252"/>
      <c r="U86" s="252"/>
      <c r="V86" s="252"/>
      <c r="W86" s="252"/>
      <c r="X86" s="252"/>
    </row>
    <row r="87" spans="1:24" ht="14.25" customHeight="1" x14ac:dyDescent="0.25">
      <c r="A87" s="254"/>
      <c r="B87" s="254"/>
      <c r="C87" s="254"/>
      <c r="D87" s="254"/>
      <c r="E87" s="254"/>
      <c r="F87" s="254"/>
      <c r="G87" s="254"/>
      <c r="H87" s="254"/>
      <c r="I87" s="254"/>
      <c r="J87" s="254"/>
      <c r="K87" s="254"/>
      <c r="L87" s="254"/>
      <c r="M87" s="254"/>
      <c r="N87" s="352"/>
      <c r="O87" s="254"/>
      <c r="P87" s="254"/>
      <c r="Q87" s="254"/>
      <c r="R87" s="254"/>
      <c r="S87" s="254"/>
      <c r="T87" s="254"/>
      <c r="U87" s="254"/>
      <c r="V87" s="254"/>
      <c r="W87" s="254"/>
      <c r="X87" s="254"/>
    </row>
    <row r="88" spans="1:24" ht="14.25" customHeight="1" x14ac:dyDescent="0.25">
      <c r="A88" s="254"/>
      <c r="B88" s="254"/>
      <c r="C88" s="254"/>
      <c r="D88" s="254"/>
      <c r="E88" s="254"/>
      <c r="F88" s="254"/>
      <c r="G88" s="254"/>
      <c r="H88" s="254"/>
      <c r="I88" s="254"/>
      <c r="J88" s="254"/>
      <c r="K88" s="254"/>
      <c r="L88" s="254"/>
      <c r="M88" s="254"/>
      <c r="N88" s="352"/>
      <c r="O88" s="254"/>
      <c r="P88" s="254"/>
      <c r="Q88" s="254"/>
      <c r="R88" s="254"/>
      <c r="S88" s="254"/>
      <c r="T88" s="254"/>
      <c r="U88" s="254"/>
      <c r="V88" s="254"/>
      <c r="W88" s="254"/>
      <c r="X88" s="254"/>
    </row>
    <row r="89" spans="1:24" ht="14.25" customHeight="1" x14ac:dyDescent="0.25">
      <c r="A89" s="254"/>
      <c r="B89" s="254"/>
      <c r="C89" s="254"/>
      <c r="D89" s="254"/>
      <c r="E89" s="254"/>
      <c r="F89" s="254"/>
      <c r="G89" s="254"/>
      <c r="H89" s="254"/>
      <c r="I89" s="254"/>
      <c r="J89" s="254"/>
      <c r="K89" s="254"/>
      <c r="L89" s="254"/>
      <c r="M89" s="254"/>
      <c r="N89" s="352"/>
      <c r="O89" s="254"/>
      <c r="P89" s="254"/>
      <c r="Q89" s="254"/>
      <c r="R89" s="254"/>
      <c r="S89" s="254"/>
      <c r="T89" s="254"/>
      <c r="U89" s="254"/>
      <c r="V89" s="254"/>
      <c r="W89" s="254"/>
      <c r="X89" s="254"/>
    </row>
    <row r="90" spans="1:24" ht="14.25" customHeight="1" x14ac:dyDescent="0.25">
      <c r="A90" s="254"/>
      <c r="B90" s="254"/>
      <c r="C90" s="254"/>
      <c r="D90" s="254"/>
      <c r="E90" s="254"/>
      <c r="F90" s="254"/>
      <c r="G90" s="254"/>
      <c r="H90" s="254"/>
      <c r="I90" s="254"/>
      <c r="J90" s="254"/>
      <c r="K90" s="254"/>
      <c r="L90" s="254"/>
      <c r="M90" s="254"/>
      <c r="N90" s="352"/>
      <c r="O90" s="254"/>
      <c r="P90" s="254"/>
      <c r="Q90" s="254"/>
      <c r="R90" s="254"/>
      <c r="S90" s="254"/>
      <c r="T90" s="254"/>
      <c r="U90" s="254"/>
      <c r="V90" s="254"/>
      <c r="W90" s="254"/>
      <c r="X90" s="254"/>
    </row>
    <row r="91" spans="1:24" ht="14.25" customHeight="1" x14ac:dyDescent="0.25">
      <c r="A91" s="254"/>
      <c r="B91" s="254"/>
      <c r="C91" s="254"/>
      <c r="D91" s="254"/>
      <c r="E91" s="254"/>
      <c r="F91" s="254"/>
      <c r="G91" s="254"/>
      <c r="H91" s="254"/>
      <c r="I91" s="254"/>
      <c r="J91" s="254"/>
      <c r="K91" s="254"/>
      <c r="L91" s="254"/>
      <c r="M91" s="254"/>
      <c r="N91" s="352"/>
      <c r="O91" s="254"/>
      <c r="P91" s="254"/>
      <c r="Q91" s="254"/>
      <c r="R91" s="254"/>
      <c r="S91" s="254"/>
      <c r="T91" s="254"/>
      <c r="U91" s="254"/>
      <c r="V91" s="254"/>
      <c r="W91" s="254"/>
      <c r="X91" s="254"/>
    </row>
    <row r="92" spans="1:24" ht="14.25" customHeight="1" x14ac:dyDescent="0.25">
      <c r="A92" s="254"/>
      <c r="B92" s="254"/>
      <c r="C92" s="254"/>
      <c r="D92" s="254"/>
      <c r="E92" s="254"/>
      <c r="F92" s="254"/>
      <c r="G92" s="254"/>
      <c r="H92" s="254"/>
      <c r="I92" s="254"/>
      <c r="J92" s="254"/>
      <c r="K92" s="254"/>
      <c r="L92" s="254"/>
      <c r="M92" s="254"/>
      <c r="N92" s="352"/>
      <c r="O92" s="254"/>
      <c r="P92" s="254"/>
      <c r="Q92" s="254"/>
      <c r="R92" s="254"/>
      <c r="S92" s="254"/>
      <c r="T92" s="254"/>
      <c r="U92" s="254"/>
      <c r="V92" s="254"/>
      <c r="W92" s="254"/>
      <c r="X92" s="254"/>
    </row>
    <row r="93" spans="1:24" ht="14.25" customHeight="1" x14ac:dyDescent="0.25">
      <c r="A93" s="254"/>
      <c r="B93" s="254"/>
      <c r="C93" s="254"/>
      <c r="D93" s="254"/>
      <c r="E93" s="254"/>
      <c r="F93" s="254"/>
      <c r="G93" s="254"/>
      <c r="H93" s="254"/>
      <c r="I93" s="254"/>
      <c r="J93" s="254"/>
      <c r="K93" s="254"/>
      <c r="L93" s="254"/>
      <c r="M93" s="254"/>
      <c r="N93" s="352"/>
      <c r="O93" s="254"/>
      <c r="P93" s="254"/>
      <c r="Q93" s="254"/>
      <c r="R93" s="254"/>
      <c r="S93" s="254"/>
      <c r="T93" s="254"/>
      <c r="U93" s="254"/>
      <c r="V93" s="254"/>
      <c r="W93" s="254"/>
      <c r="X93" s="254"/>
    </row>
    <row r="94" spans="1:24" ht="14.25" customHeight="1" x14ac:dyDescent="0.25">
      <c r="A94" s="254"/>
      <c r="B94" s="254"/>
      <c r="C94" s="254"/>
      <c r="D94" s="254"/>
      <c r="E94" s="254"/>
      <c r="F94" s="254"/>
      <c r="G94" s="254"/>
      <c r="H94" s="254"/>
      <c r="I94" s="254"/>
      <c r="J94" s="254"/>
      <c r="K94" s="254"/>
      <c r="L94" s="254"/>
      <c r="M94" s="254"/>
      <c r="N94" s="352"/>
      <c r="O94" s="254"/>
      <c r="P94" s="254"/>
      <c r="Q94" s="254"/>
      <c r="R94" s="254"/>
      <c r="S94" s="254"/>
      <c r="T94" s="254"/>
      <c r="U94" s="254"/>
      <c r="V94" s="254"/>
      <c r="W94" s="254"/>
      <c r="X94" s="254"/>
    </row>
    <row r="95" spans="1:24" ht="14.25" customHeight="1" x14ac:dyDescent="0.25">
      <c r="A95" s="254"/>
      <c r="B95" s="254"/>
      <c r="C95" s="254"/>
      <c r="D95" s="254"/>
      <c r="E95" s="254"/>
      <c r="F95" s="254"/>
      <c r="G95" s="254"/>
      <c r="H95" s="254"/>
      <c r="I95" s="254"/>
      <c r="J95" s="254"/>
      <c r="K95" s="254"/>
      <c r="L95" s="254"/>
      <c r="M95" s="254"/>
      <c r="N95" s="352"/>
      <c r="O95" s="254"/>
      <c r="P95" s="254"/>
      <c r="Q95" s="254"/>
      <c r="R95" s="254"/>
      <c r="S95" s="254"/>
      <c r="T95" s="254"/>
      <c r="U95" s="254"/>
      <c r="V95" s="254"/>
      <c r="W95" s="254"/>
      <c r="X95" s="254"/>
    </row>
    <row r="96" spans="1:24" ht="14.25" customHeight="1" x14ac:dyDescent="0.25">
      <c r="A96" s="254"/>
      <c r="B96" s="254"/>
      <c r="C96" s="254"/>
      <c r="D96" s="254"/>
      <c r="E96" s="254"/>
      <c r="F96" s="254"/>
      <c r="G96" s="254"/>
      <c r="H96" s="254"/>
      <c r="I96" s="254"/>
      <c r="J96" s="254"/>
      <c r="K96" s="254"/>
      <c r="L96" s="254"/>
      <c r="M96" s="254"/>
      <c r="N96" s="352"/>
      <c r="O96" s="254"/>
      <c r="P96" s="254"/>
      <c r="Q96" s="254"/>
      <c r="R96" s="254"/>
      <c r="S96" s="254"/>
      <c r="T96" s="254"/>
      <c r="U96" s="254"/>
      <c r="V96" s="254"/>
      <c r="W96" s="254"/>
      <c r="X96" s="254"/>
    </row>
    <row r="97" spans="1:24" ht="14.25" customHeight="1" x14ac:dyDescent="0.25">
      <c r="A97" s="254"/>
      <c r="B97" s="254"/>
      <c r="C97" s="254"/>
      <c r="D97" s="254"/>
      <c r="E97" s="254"/>
      <c r="F97" s="254"/>
      <c r="G97" s="254"/>
      <c r="H97" s="254"/>
      <c r="I97" s="254"/>
      <c r="J97" s="254"/>
      <c r="K97" s="254"/>
      <c r="L97" s="254"/>
      <c r="M97" s="254"/>
      <c r="N97" s="352"/>
      <c r="O97" s="254"/>
      <c r="P97" s="254"/>
      <c r="Q97" s="254"/>
      <c r="R97" s="254"/>
      <c r="S97" s="254"/>
      <c r="T97" s="254"/>
      <c r="U97" s="254"/>
      <c r="V97" s="254"/>
      <c r="W97" s="254"/>
      <c r="X97" s="254"/>
    </row>
    <row r="98" spans="1:24" ht="14.25" customHeight="1" x14ac:dyDescent="0.25">
      <c r="A98" s="254"/>
      <c r="B98" s="254"/>
      <c r="C98" s="254"/>
      <c r="D98" s="254"/>
      <c r="E98" s="254"/>
      <c r="F98" s="254"/>
      <c r="G98" s="254"/>
      <c r="H98" s="254"/>
      <c r="I98" s="254"/>
      <c r="J98" s="254"/>
      <c r="K98" s="254"/>
      <c r="L98" s="254"/>
      <c r="M98" s="254"/>
      <c r="N98" s="352"/>
      <c r="O98" s="254"/>
      <c r="P98" s="254"/>
      <c r="Q98" s="254"/>
      <c r="R98" s="254"/>
      <c r="S98" s="254"/>
      <c r="T98" s="254"/>
      <c r="U98" s="254"/>
      <c r="V98" s="254"/>
      <c r="W98" s="254"/>
      <c r="X98" s="254"/>
    </row>
    <row r="99" spans="1:24" ht="14.25" customHeight="1" x14ac:dyDescent="0.25">
      <c r="A99" s="254"/>
      <c r="B99" s="254"/>
      <c r="C99" s="254"/>
      <c r="D99" s="254"/>
      <c r="E99" s="254"/>
      <c r="F99" s="254"/>
      <c r="G99" s="254"/>
      <c r="H99" s="254"/>
      <c r="I99" s="254"/>
      <c r="J99" s="254"/>
      <c r="K99" s="254"/>
      <c r="L99" s="254"/>
      <c r="M99" s="254"/>
      <c r="N99" s="352"/>
      <c r="O99" s="254"/>
      <c r="P99" s="254"/>
      <c r="Q99" s="254"/>
      <c r="R99" s="254"/>
      <c r="S99" s="254"/>
      <c r="T99" s="254"/>
      <c r="U99" s="254"/>
      <c r="V99" s="254"/>
      <c r="W99" s="254"/>
      <c r="X99" s="254"/>
    </row>
    <row r="100" spans="1:24" ht="14.25" customHeight="1" x14ac:dyDescent="0.25">
      <c r="A100" s="254"/>
      <c r="B100" s="254"/>
      <c r="C100" s="254"/>
      <c r="D100" s="254"/>
      <c r="E100" s="254"/>
      <c r="F100" s="254"/>
      <c r="G100" s="254"/>
      <c r="H100" s="254"/>
      <c r="I100" s="254"/>
      <c r="J100" s="254"/>
      <c r="K100" s="254"/>
      <c r="L100" s="254"/>
      <c r="M100" s="254"/>
      <c r="N100" s="352"/>
      <c r="O100" s="254"/>
      <c r="P100" s="254"/>
      <c r="Q100" s="254"/>
      <c r="R100" s="254"/>
      <c r="S100" s="254"/>
      <c r="T100" s="254"/>
      <c r="U100" s="254"/>
      <c r="V100" s="254"/>
      <c r="W100" s="254"/>
      <c r="X100" s="254"/>
    </row>
    <row r="101" spans="1:24" ht="14.25" customHeight="1" x14ac:dyDescent="0.25">
      <c r="A101" s="254"/>
      <c r="B101" s="254"/>
      <c r="C101" s="254"/>
      <c r="D101" s="254"/>
      <c r="E101" s="254"/>
      <c r="F101" s="254"/>
      <c r="G101" s="254"/>
      <c r="H101" s="254"/>
      <c r="I101" s="254"/>
      <c r="J101" s="254"/>
      <c r="K101" s="254"/>
      <c r="L101" s="254"/>
      <c r="M101" s="254"/>
      <c r="N101" s="352"/>
      <c r="O101" s="254"/>
      <c r="P101" s="254"/>
      <c r="Q101" s="254"/>
      <c r="R101" s="254"/>
      <c r="S101" s="254"/>
      <c r="T101" s="254"/>
      <c r="U101" s="254"/>
      <c r="V101" s="254"/>
      <c r="W101" s="254"/>
      <c r="X101" s="254"/>
    </row>
    <row r="102" spans="1:24" ht="14.25" customHeight="1" x14ac:dyDescent="0.25">
      <c r="A102" s="254"/>
      <c r="B102" s="254"/>
      <c r="C102" s="254"/>
      <c r="D102" s="254"/>
      <c r="E102" s="254"/>
      <c r="F102" s="254"/>
      <c r="G102" s="254"/>
      <c r="H102" s="254"/>
      <c r="I102" s="254"/>
      <c r="J102" s="254"/>
      <c r="K102" s="254"/>
      <c r="L102" s="254"/>
      <c r="M102" s="254"/>
      <c r="N102" s="352"/>
      <c r="O102" s="254"/>
      <c r="P102" s="254"/>
      <c r="Q102" s="254"/>
      <c r="R102" s="254"/>
      <c r="S102" s="254"/>
      <c r="T102" s="254"/>
      <c r="U102" s="254"/>
      <c r="V102" s="254"/>
      <c r="W102" s="254"/>
      <c r="X102" s="254"/>
    </row>
    <row r="103" spans="1:24" ht="14.25" customHeight="1" x14ac:dyDescent="0.25">
      <c r="A103" s="254"/>
      <c r="B103" s="254"/>
      <c r="C103" s="254"/>
      <c r="D103" s="254"/>
      <c r="E103" s="254"/>
      <c r="F103" s="254"/>
      <c r="G103" s="254"/>
      <c r="H103" s="254"/>
      <c r="I103" s="254"/>
      <c r="J103" s="254"/>
      <c r="K103" s="254"/>
      <c r="L103" s="254"/>
      <c r="M103" s="254"/>
      <c r="N103" s="352"/>
      <c r="O103" s="254"/>
      <c r="P103" s="254"/>
      <c r="Q103" s="254"/>
      <c r="R103" s="254"/>
      <c r="S103" s="254"/>
      <c r="T103" s="254"/>
      <c r="U103" s="254"/>
      <c r="V103" s="254"/>
      <c r="W103" s="254"/>
      <c r="X103" s="254"/>
    </row>
    <row r="104" spans="1:24" ht="14.25" customHeight="1" x14ac:dyDescent="0.25">
      <c r="A104" s="254"/>
      <c r="B104" s="254"/>
      <c r="C104" s="254"/>
      <c r="D104" s="254"/>
      <c r="E104" s="254"/>
      <c r="F104" s="254"/>
      <c r="G104" s="254"/>
      <c r="H104" s="254"/>
      <c r="I104" s="254"/>
      <c r="J104" s="254"/>
      <c r="K104" s="254"/>
      <c r="L104" s="254"/>
      <c r="M104" s="254"/>
      <c r="N104" s="352"/>
      <c r="O104" s="254"/>
      <c r="P104" s="254"/>
      <c r="Q104" s="254"/>
      <c r="R104" s="254"/>
      <c r="S104" s="254"/>
      <c r="T104" s="254"/>
      <c r="U104" s="254"/>
      <c r="V104" s="254"/>
      <c r="W104" s="254"/>
      <c r="X104" s="254"/>
    </row>
    <row r="105" spans="1:24" ht="14.25" customHeight="1" x14ac:dyDescent="0.25">
      <c r="A105" s="254"/>
      <c r="B105" s="254"/>
      <c r="C105" s="254"/>
      <c r="D105" s="254"/>
      <c r="E105" s="254"/>
      <c r="F105" s="254"/>
      <c r="G105" s="254"/>
      <c r="H105" s="254"/>
      <c r="I105" s="254"/>
      <c r="J105" s="254"/>
      <c r="K105" s="254"/>
      <c r="L105" s="254"/>
      <c r="M105" s="254"/>
      <c r="N105" s="352"/>
      <c r="O105" s="254"/>
      <c r="P105" s="254"/>
      <c r="Q105" s="254"/>
      <c r="R105" s="254"/>
      <c r="S105" s="254"/>
      <c r="T105" s="254"/>
      <c r="U105" s="254"/>
      <c r="V105" s="254"/>
      <c r="W105" s="254"/>
      <c r="X105" s="254"/>
    </row>
    <row r="106" spans="1:24" ht="14.25" customHeight="1" x14ac:dyDescent="0.25">
      <c r="A106" s="254"/>
      <c r="B106" s="254"/>
      <c r="C106" s="254"/>
      <c r="D106" s="254"/>
      <c r="E106" s="254"/>
      <c r="F106" s="254"/>
      <c r="G106" s="254"/>
      <c r="H106" s="254"/>
      <c r="I106" s="254"/>
      <c r="J106" s="254"/>
      <c r="K106" s="254"/>
      <c r="L106" s="254"/>
      <c r="M106" s="254"/>
      <c r="N106" s="352"/>
      <c r="O106" s="254"/>
      <c r="P106" s="254"/>
      <c r="Q106" s="254"/>
      <c r="R106" s="254"/>
      <c r="S106" s="254"/>
      <c r="T106" s="254"/>
      <c r="U106" s="254"/>
      <c r="V106" s="254"/>
      <c r="W106" s="254"/>
      <c r="X106" s="254"/>
    </row>
    <row r="107" spans="1:24" ht="14.25" customHeight="1" x14ac:dyDescent="0.25">
      <c r="A107" s="254"/>
      <c r="B107" s="254"/>
      <c r="C107" s="254"/>
      <c r="D107" s="254"/>
      <c r="E107" s="254"/>
      <c r="F107" s="254"/>
      <c r="G107" s="254"/>
      <c r="H107" s="254"/>
      <c r="I107" s="254"/>
      <c r="J107" s="254"/>
      <c r="K107" s="254"/>
      <c r="L107" s="254"/>
      <c r="M107" s="254"/>
      <c r="N107" s="352"/>
      <c r="O107" s="254"/>
      <c r="P107" s="254"/>
      <c r="Q107" s="254"/>
      <c r="R107" s="254"/>
      <c r="S107" s="254"/>
      <c r="T107" s="254"/>
      <c r="U107" s="254"/>
      <c r="V107" s="254"/>
      <c r="W107" s="254"/>
      <c r="X107" s="254"/>
    </row>
    <row r="108" spans="1:24" ht="14.25" customHeight="1" x14ac:dyDescent="0.25">
      <c r="A108" s="254"/>
      <c r="B108" s="254"/>
      <c r="C108" s="254"/>
      <c r="D108" s="254"/>
      <c r="E108" s="254"/>
      <c r="F108" s="254"/>
      <c r="G108" s="254"/>
      <c r="H108" s="254"/>
      <c r="I108" s="254"/>
      <c r="J108" s="254"/>
      <c r="K108" s="254"/>
      <c r="L108" s="254"/>
      <c r="M108" s="254"/>
      <c r="N108" s="352"/>
      <c r="O108" s="254"/>
      <c r="P108" s="254"/>
      <c r="Q108" s="254"/>
      <c r="R108" s="254"/>
      <c r="S108" s="254"/>
      <c r="T108" s="254"/>
      <c r="U108" s="254"/>
      <c r="V108" s="254"/>
      <c r="W108" s="254"/>
      <c r="X108" s="254"/>
    </row>
    <row r="109" spans="1:24" ht="14.25" customHeight="1" x14ac:dyDescent="0.25">
      <c r="A109" s="254"/>
      <c r="B109" s="254"/>
      <c r="C109" s="254"/>
      <c r="D109" s="254"/>
      <c r="E109" s="254"/>
      <c r="F109" s="254"/>
      <c r="G109" s="254"/>
      <c r="H109" s="254"/>
      <c r="I109" s="254"/>
      <c r="J109" s="254"/>
      <c r="K109" s="254"/>
      <c r="L109" s="254"/>
      <c r="M109" s="254"/>
      <c r="N109" s="352"/>
      <c r="O109" s="254"/>
      <c r="P109" s="254"/>
      <c r="Q109" s="254"/>
      <c r="R109" s="254"/>
      <c r="S109" s="254"/>
      <c r="T109" s="254"/>
      <c r="U109" s="254"/>
      <c r="V109" s="254"/>
      <c r="W109" s="254"/>
      <c r="X109" s="254"/>
    </row>
    <row r="110" spans="1:24" ht="14.25" customHeight="1" x14ac:dyDescent="0.25">
      <c r="A110" s="254"/>
      <c r="B110" s="254"/>
      <c r="C110" s="254"/>
      <c r="D110" s="254"/>
      <c r="E110" s="254"/>
      <c r="F110" s="254"/>
      <c r="G110" s="254"/>
      <c r="H110" s="254"/>
      <c r="I110" s="254"/>
      <c r="J110" s="254"/>
      <c r="K110" s="254"/>
      <c r="L110" s="254"/>
      <c r="M110" s="254"/>
      <c r="N110" s="352"/>
      <c r="O110" s="254"/>
      <c r="P110" s="254"/>
      <c r="Q110" s="254"/>
      <c r="R110" s="254"/>
      <c r="S110" s="254"/>
      <c r="T110" s="254"/>
      <c r="U110" s="254"/>
      <c r="V110" s="254"/>
      <c r="W110" s="254"/>
      <c r="X110" s="254"/>
    </row>
    <row r="111" spans="1:24" ht="14.25" customHeight="1" x14ac:dyDescent="0.25">
      <c r="A111" s="254"/>
      <c r="B111" s="254"/>
      <c r="C111" s="254"/>
      <c r="D111" s="254"/>
      <c r="E111" s="254"/>
      <c r="F111" s="254"/>
      <c r="G111" s="254"/>
      <c r="H111" s="254"/>
      <c r="I111" s="254"/>
      <c r="J111" s="254"/>
      <c r="K111" s="254"/>
      <c r="L111" s="254"/>
      <c r="M111" s="254"/>
      <c r="N111" s="352"/>
      <c r="O111" s="254"/>
      <c r="P111" s="254"/>
      <c r="Q111" s="254"/>
      <c r="R111" s="254"/>
      <c r="S111" s="254"/>
      <c r="T111" s="254"/>
      <c r="U111" s="254"/>
      <c r="V111" s="254"/>
      <c r="W111" s="254"/>
      <c r="X111" s="254"/>
    </row>
    <row r="112" spans="1:24" ht="14.25" customHeight="1" x14ac:dyDescent="0.25">
      <c r="A112" s="254"/>
      <c r="B112" s="254"/>
      <c r="C112" s="254"/>
      <c r="D112" s="254"/>
      <c r="E112" s="254"/>
      <c r="F112" s="254"/>
      <c r="G112" s="254"/>
      <c r="H112" s="254"/>
      <c r="I112" s="254"/>
      <c r="J112" s="254"/>
      <c r="K112" s="254"/>
      <c r="L112" s="254"/>
      <c r="M112" s="254"/>
      <c r="N112" s="352"/>
      <c r="O112" s="254"/>
      <c r="P112" s="254"/>
      <c r="Q112" s="254"/>
      <c r="R112" s="254"/>
      <c r="S112" s="254"/>
      <c r="T112" s="254"/>
      <c r="U112" s="254"/>
      <c r="V112" s="254"/>
      <c r="W112" s="254"/>
      <c r="X112" s="254"/>
    </row>
    <row r="113" spans="1:24" ht="14.25" customHeight="1" x14ac:dyDescent="0.25">
      <c r="A113" s="254"/>
      <c r="B113" s="254"/>
      <c r="C113" s="254"/>
      <c r="D113" s="254"/>
      <c r="E113" s="254"/>
      <c r="F113" s="254"/>
      <c r="G113" s="254"/>
      <c r="H113" s="254"/>
      <c r="I113" s="254"/>
      <c r="J113" s="254"/>
      <c r="K113" s="254"/>
      <c r="L113" s="254"/>
      <c r="M113" s="254"/>
      <c r="N113" s="352"/>
      <c r="O113" s="254"/>
      <c r="P113" s="254"/>
      <c r="Q113" s="254"/>
      <c r="R113" s="254"/>
      <c r="S113" s="254"/>
      <c r="T113" s="254"/>
      <c r="U113" s="254"/>
      <c r="V113" s="254"/>
      <c r="W113" s="254"/>
      <c r="X113" s="254"/>
    </row>
    <row r="114" spans="1:24" ht="14.25" customHeight="1" x14ac:dyDescent="0.25">
      <c r="A114" s="254"/>
      <c r="B114" s="254"/>
      <c r="C114" s="254"/>
      <c r="D114" s="254"/>
      <c r="E114" s="254"/>
      <c r="F114" s="254"/>
      <c r="G114" s="254"/>
      <c r="H114" s="254"/>
      <c r="I114" s="254"/>
      <c r="J114" s="254"/>
      <c r="K114" s="254"/>
      <c r="L114" s="254"/>
      <c r="M114" s="254"/>
      <c r="N114" s="352"/>
      <c r="O114" s="254"/>
      <c r="P114" s="254"/>
      <c r="Q114" s="254"/>
      <c r="R114" s="254"/>
      <c r="S114" s="254"/>
      <c r="T114" s="254"/>
      <c r="U114" s="254"/>
      <c r="V114" s="254"/>
      <c r="W114" s="254"/>
      <c r="X114" s="254"/>
    </row>
    <row r="115" spans="1:24" ht="14.25" customHeight="1" x14ac:dyDescent="0.25">
      <c r="A115" s="254"/>
      <c r="B115" s="254"/>
      <c r="C115" s="254"/>
      <c r="D115" s="254"/>
      <c r="E115" s="254"/>
      <c r="F115" s="254"/>
      <c r="G115" s="254"/>
      <c r="H115" s="254"/>
      <c r="I115" s="254"/>
      <c r="J115" s="254"/>
      <c r="K115" s="254"/>
      <c r="L115" s="254"/>
      <c r="M115" s="254"/>
      <c r="N115" s="352"/>
      <c r="O115" s="254"/>
      <c r="P115" s="254"/>
      <c r="Q115" s="254"/>
      <c r="R115" s="254"/>
      <c r="S115" s="254"/>
      <c r="T115" s="254"/>
      <c r="U115" s="254"/>
      <c r="V115" s="254"/>
      <c r="W115" s="254"/>
      <c r="X115" s="254"/>
    </row>
    <row r="116" spans="1:24" ht="14.25" customHeight="1" x14ac:dyDescent="0.25">
      <c r="A116" s="254"/>
      <c r="B116" s="254"/>
      <c r="C116" s="254"/>
      <c r="D116" s="254"/>
      <c r="E116" s="254"/>
      <c r="F116" s="254"/>
      <c r="G116" s="254"/>
      <c r="H116" s="254"/>
      <c r="I116" s="254"/>
      <c r="J116" s="254"/>
      <c r="K116" s="254"/>
      <c r="L116" s="254"/>
      <c r="M116" s="254"/>
      <c r="N116" s="352"/>
      <c r="O116" s="254"/>
      <c r="P116" s="254"/>
      <c r="Q116" s="254"/>
      <c r="R116" s="254"/>
      <c r="S116" s="254"/>
      <c r="T116" s="254"/>
      <c r="U116" s="254"/>
      <c r="V116" s="254"/>
      <c r="W116" s="254"/>
      <c r="X116" s="254"/>
    </row>
    <row r="117" spans="1:24" ht="14.25" customHeight="1" x14ac:dyDescent="0.25">
      <c r="A117" s="254"/>
      <c r="B117" s="254"/>
      <c r="C117" s="254"/>
      <c r="D117" s="254"/>
      <c r="E117" s="254"/>
      <c r="F117" s="254"/>
      <c r="G117" s="254"/>
      <c r="H117" s="254"/>
      <c r="I117" s="254"/>
      <c r="J117" s="254"/>
      <c r="K117" s="254"/>
      <c r="L117" s="254"/>
      <c r="M117" s="254"/>
      <c r="N117" s="352"/>
      <c r="O117" s="254"/>
      <c r="P117" s="254"/>
      <c r="Q117" s="254"/>
      <c r="R117" s="254"/>
      <c r="S117" s="254"/>
      <c r="T117" s="254"/>
      <c r="U117" s="254"/>
      <c r="V117" s="254"/>
      <c r="W117" s="254"/>
      <c r="X117" s="254"/>
    </row>
    <row r="118" spans="1:24" ht="14.25" customHeight="1" x14ac:dyDescent="0.25">
      <c r="A118" s="254"/>
      <c r="B118" s="254"/>
      <c r="C118" s="254"/>
      <c r="D118" s="254"/>
      <c r="E118" s="254"/>
      <c r="F118" s="254"/>
      <c r="G118" s="254"/>
      <c r="H118" s="254"/>
      <c r="I118" s="254"/>
      <c r="J118" s="254"/>
      <c r="K118" s="254"/>
      <c r="L118" s="254"/>
      <c r="M118" s="254"/>
      <c r="N118" s="352"/>
      <c r="O118" s="254"/>
      <c r="P118" s="254"/>
      <c r="Q118" s="254"/>
      <c r="R118" s="254"/>
      <c r="S118" s="254"/>
      <c r="T118" s="254"/>
      <c r="U118" s="254"/>
      <c r="V118" s="254"/>
      <c r="W118" s="254"/>
      <c r="X118" s="254"/>
    </row>
    <row r="119" spans="1:24" ht="14.25" customHeight="1" x14ac:dyDescent="0.25">
      <c r="A119" s="254"/>
      <c r="B119" s="254"/>
      <c r="C119" s="254"/>
      <c r="D119" s="254"/>
      <c r="E119" s="254"/>
      <c r="F119" s="254"/>
      <c r="G119" s="254"/>
      <c r="H119" s="254"/>
      <c r="I119" s="254"/>
      <c r="J119" s="254"/>
      <c r="K119" s="254"/>
      <c r="L119" s="254"/>
      <c r="M119" s="254"/>
      <c r="N119" s="352"/>
      <c r="O119" s="254"/>
      <c r="P119" s="254"/>
      <c r="Q119" s="254"/>
      <c r="R119" s="254"/>
      <c r="S119" s="254"/>
      <c r="T119" s="254"/>
      <c r="U119" s="254"/>
      <c r="V119" s="254"/>
      <c r="W119" s="254"/>
      <c r="X119" s="254"/>
    </row>
    <row r="120" spans="1:24" ht="14.25" customHeight="1" x14ac:dyDescent="0.25">
      <c r="A120" s="254"/>
      <c r="B120" s="254"/>
      <c r="C120" s="254"/>
      <c r="D120" s="254"/>
      <c r="E120" s="254"/>
      <c r="F120" s="254"/>
      <c r="G120" s="254"/>
      <c r="H120" s="254"/>
      <c r="I120" s="254"/>
      <c r="J120" s="254"/>
      <c r="K120" s="254"/>
      <c r="L120" s="254"/>
      <c r="M120" s="254"/>
      <c r="N120" s="352"/>
      <c r="O120" s="254"/>
      <c r="P120" s="254"/>
      <c r="Q120" s="254"/>
      <c r="R120" s="254"/>
      <c r="S120" s="254"/>
      <c r="T120" s="254"/>
      <c r="U120" s="254"/>
      <c r="V120" s="254"/>
      <c r="W120" s="254"/>
      <c r="X120" s="254"/>
    </row>
    <row r="121" spans="1:24" ht="14.25" customHeight="1" x14ac:dyDescent="0.25">
      <c r="A121" s="254"/>
      <c r="B121" s="254"/>
      <c r="C121" s="254"/>
      <c r="D121" s="254"/>
      <c r="E121" s="254"/>
      <c r="F121" s="254"/>
      <c r="G121" s="254"/>
      <c r="H121" s="254"/>
      <c r="I121" s="254"/>
      <c r="J121" s="254"/>
      <c r="K121" s="254"/>
      <c r="L121" s="254"/>
      <c r="M121" s="254"/>
      <c r="N121" s="352"/>
      <c r="O121" s="254"/>
      <c r="P121" s="254"/>
      <c r="Q121" s="254"/>
      <c r="R121" s="254"/>
      <c r="S121" s="254"/>
      <c r="T121" s="254"/>
      <c r="U121" s="254"/>
      <c r="V121" s="254"/>
      <c r="W121" s="254"/>
      <c r="X121" s="254"/>
    </row>
    <row r="122" spans="1:24" ht="14.25" customHeight="1" x14ac:dyDescent="0.25">
      <c r="A122" s="254"/>
      <c r="B122" s="254"/>
      <c r="C122" s="254"/>
      <c r="D122" s="254"/>
      <c r="E122" s="254"/>
      <c r="F122" s="254"/>
      <c r="G122" s="254"/>
      <c r="H122" s="254"/>
      <c r="I122" s="254"/>
      <c r="J122" s="254"/>
      <c r="K122" s="254"/>
      <c r="L122" s="254"/>
      <c r="M122" s="254"/>
      <c r="N122" s="352"/>
      <c r="O122" s="254"/>
      <c r="P122" s="254"/>
      <c r="Q122" s="254"/>
      <c r="R122" s="254"/>
      <c r="S122" s="254"/>
      <c r="T122" s="254"/>
      <c r="U122" s="254"/>
      <c r="V122" s="254"/>
      <c r="W122" s="254"/>
      <c r="X122" s="254"/>
    </row>
    <row r="123" spans="1:24" ht="14.25" customHeight="1" x14ac:dyDescent="0.25">
      <c r="A123" s="254"/>
      <c r="B123" s="254"/>
      <c r="C123" s="254"/>
      <c r="D123" s="254"/>
      <c r="E123" s="254"/>
      <c r="F123" s="254"/>
      <c r="G123" s="254"/>
      <c r="H123" s="254"/>
      <c r="I123" s="254"/>
      <c r="J123" s="254"/>
      <c r="K123" s="254"/>
      <c r="L123" s="254"/>
      <c r="M123" s="254"/>
      <c r="N123" s="352"/>
      <c r="O123" s="254"/>
      <c r="P123" s="254"/>
      <c r="Q123" s="254"/>
      <c r="R123" s="254"/>
      <c r="S123" s="254"/>
      <c r="T123" s="254"/>
      <c r="U123" s="254"/>
      <c r="V123" s="254"/>
      <c r="W123" s="254"/>
      <c r="X123" s="254"/>
    </row>
    <row r="124" spans="1:24" ht="14.25" customHeight="1" x14ac:dyDescent="0.25">
      <c r="A124" s="254"/>
      <c r="B124" s="254"/>
      <c r="C124" s="254"/>
      <c r="D124" s="254"/>
      <c r="E124" s="254"/>
      <c r="F124" s="254"/>
      <c r="G124" s="254"/>
      <c r="H124" s="254"/>
      <c r="I124" s="254"/>
      <c r="J124" s="254"/>
      <c r="K124" s="254"/>
      <c r="L124" s="254"/>
      <c r="M124" s="254"/>
      <c r="N124" s="352"/>
      <c r="O124" s="254"/>
      <c r="P124" s="254"/>
      <c r="Q124" s="254"/>
      <c r="R124" s="254"/>
      <c r="S124" s="254"/>
      <c r="T124" s="254"/>
      <c r="U124" s="254"/>
      <c r="V124" s="254"/>
      <c r="W124" s="254"/>
      <c r="X124" s="254"/>
    </row>
    <row r="125" spans="1:24" ht="14.25" customHeight="1" x14ac:dyDescent="0.25">
      <c r="A125" s="254"/>
      <c r="B125" s="254"/>
      <c r="C125" s="254"/>
      <c r="D125" s="254"/>
      <c r="E125" s="254"/>
      <c r="F125" s="254"/>
      <c r="G125" s="254"/>
      <c r="H125" s="254"/>
      <c r="I125" s="254"/>
      <c r="J125" s="254"/>
      <c r="K125" s="254"/>
      <c r="L125" s="254"/>
      <c r="M125" s="254"/>
      <c r="N125" s="352"/>
      <c r="O125" s="254"/>
      <c r="P125" s="254"/>
      <c r="Q125" s="254"/>
      <c r="R125" s="254"/>
      <c r="S125" s="254"/>
      <c r="T125" s="254"/>
      <c r="U125" s="254"/>
      <c r="V125" s="254"/>
      <c r="W125" s="254"/>
      <c r="X125" s="254"/>
    </row>
    <row r="126" spans="1:24" ht="14.25" customHeight="1" x14ac:dyDescent="0.25">
      <c r="A126" s="254"/>
      <c r="B126" s="254"/>
      <c r="C126" s="254"/>
      <c r="D126" s="254"/>
      <c r="E126" s="254"/>
      <c r="F126" s="254"/>
      <c r="G126" s="254"/>
      <c r="H126" s="254"/>
      <c r="I126" s="254"/>
      <c r="J126" s="254"/>
      <c r="K126" s="254"/>
      <c r="L126" s="254"/>
      <c r="M126" s="254"/>
      <c r="N126" s="352"/>
      <c r="O126" s="254"/>
      <c r="P126" s="254"/>
      <c r="Q126" s="254"/>
      <c r="R126" s="254"/>
      <c r="S126" s="254"/>
      <c r="T126" s="254"/>
      <c r="U126" s="254"/>
      <c r="V126" s="254"/>
      <c r="W126" s="254"/>
      <c r="X126" s="254"/>
    </row>
    <row r="127" spans="1:24" ht="14.25" customHeight="1" x14ac:dyDescent="0.25">
      <c r="A127" s="254"/>
      <c r="B127" s="254"/>
      <c r="C127" s="254"/>
      <c r="D127" s="254"/>
      <c r="E127" s="254"/>
      <c r="F127" s="254"/>
      <c r="G127" s="254"/>
      <c r="H127" s="254"/>
      <c r="I127" s="254"/>
      <c r="J127" s="254"/>
      <c r="K127" s="254"/>
      <c r="L127" s="254"/>
      <c r="M127" s="254"/>
      <c r="N127" s="352"/>
      <c r="O127" s="254"/>
      <c r="P127" s="254"/>
      <c r="Q127" s="254"/>
      <c r="R127" s="254"/>
      <c r="S127" s="254"/>
      <c r="T127" s="254"/>
      <c r="U127" s="254"/>
      <c r="V127" s="254"/>
      <c r="W127" s="254"/>
      <c r="X127" s="254"/>
    </row>
    <row r="128" spans="1:24" ht="14.25" customHeight="1" x14ac:dyDescent="0.25">
      <c r="A128" s="254"/>
      <c r="B128" s="254"/>
      <c r="C128" s="254"/>
      <c r="D128" s="254"/>
      <c r="E128" s="254"/>
      <c r="F128" s="254"/>
      <c r="G128" s="254"/>
      <c r="H128" s="254"/>
      <c r="I128" s="254"/>
      <c r="J128" s="254"/>
      <c r="K128" s="254"/>
      <c r="L128" s="254"/>
      <c r="M128" s="254"/>
      <c r="N128" s="352"/>
      <c r="O128" s="254"/>
      <c r="P128" s="254"/>
      <c r="Q128" s="254"/>
      <c r="R128" s="254"/>
      <c r="S128" s="254"/>
      <c r="T128" s="254"/>
      <c r="U128" s="254"/>
      <c r="V128" s="254"/>
      <c r="W128" s="254"/>
      <c r="X128" s="254"/>
    </row>
    <row r="129" spans="1:24" ht="14.25" customHeight="1" x14ac:dyDescent="0.25">
      <c r="A129" s="254"/>
      <c r="B129" s="254"/>
      <c r="C129" s="254"/>
      <c r="D129" s="254"/>
      <c r="E129" s="254"/>
      <c r="F129" s="254"/>
      <c r="G129" s="254"/>
      <c r="H129" s="254"/>
      <c r="I129" s="254"/>
      <c r="J129" s="254"/>
      <c r="K129" s="254"/>
      <c r="L129" s="254"/>
      <c r="M129" s="254"/>
      <c r="N129" s="352"/>
      <c r="O129" s="254"/>
      <c r="P129" s="254"/>
      <c r="Q129" s="254"/>
      <c r="R129" s="254"/>
      <c r="S129" s="254"/>
      <c r="T129" s="254"/>
      <c r="U129" s="254"/>
      <c r="V129" s="254"/>
      <c r="W129" s="254"/>
      <c r="X129" s="254"/>
    </row>
    <row r="130" spans="1:24" ht="14.25" customHeight="1" x14ac:dyDescent="0.25">
      <c r="A130" s="254"/>
      <c r="B130" s="254"/>
      <c r="C130" s="254"/>
      <c r="D130" s="254"/>
      <c r="E130" s="254"/>
      <c r="F130" s="254"/>
      <c r="G130" s="254"/>
      <c r="H130" s="254"/>
      <c r="I130" s="254"/>
      <c r="J130" s="254"/>
      <c r="K130" s="254"/>
      <c r="L130" s="254"/>
      <c r="M130" s="254"/>
      <c r="N130" s="352"/>
      <c r="O130" s="254"/>
      <c r="P130" s="254"/>
      <c r="Q130" s="254"/>
      <c r="R130" s="254"/>
      <c r="S130" s="254"/>
      <c r="T130" s="254"/>
      <c r="U130" s="254"/>
      <c r="V130" s="254"/>
      <c r="W130" s="254"/>
      <c r="X130" s="254"/>
    </row>
    <row r="131" spans="1:24" ht="14.25" customHeight="1" x14ac:dyDescent="0.25">
      <c r="A131" s="254"/>
      <c r="B131" s="254"/>
      <c r="C131" s="254"/>
      <c r="D131" s="254"/>
      <c r="E131" s="254"/>
      <c r="F131" s="254"/>
      <c r="G131" s="254"/>
      <c r="H131" s="254"/>
      <c r="I131" s="254"/>
      <c r="J131" s="254"/>
      <c r="K131" s="254"/>
      <c r="L131" s="254"/>
      <c r="M131" s="254"/>
      <c r="N131" s="352"/>
      <c r="O131" s="254"/>
      <c r="P131" s="254"/>
      <c r="Q131" s="254"/>
      <c r="R131" s="254"/>
      <c r="S131" s="254"/>
      <c r="T131" s="254"/>
      <c r="U131" s="254"/>
      <c r="V131" s="254"/>
      <c r="W131" s="254"/>
      <c r="X131" s="254"/>
    </row>
    <row r="132" spans="1:24" ht="14.25" customHeight="1" x14ac:dyDescent="0.25">
      <c r="A132" s="254"/>
      <c r="B132" s="254"/>
      <c r="C132" s="254"/>
      <c r="D132" s="254"/>
      <c r="E132" s="254"/>
      <c r="F132" s="254"/>
      <c r="G132" s="254"/>
      <c r="H132" s="254"/>
      <c r="I132" s="254"/>
      <c r="J132" s="254"/>
      <c r="K132" s="254"/>
      <c r="L132" s="254"/>
      <c r="M132" s="254"/>
      <c r="N132" s="352"/>
      <c r="O132" s="254"/>
      <c r="P132" s="254"/>
      <c r="Q132" s="254"/>
      <c r="R132" s="254"/>
      <c r="S132" s="254"/>
      <c r="T132" s="254"/>
      <c r="U132" s="254"/>
      <c r="V132" s="254"/>
      <c r="W132" s="254"/>
      <c r="X132" s="254"/>
    </row>
    <row r="133" spans="1:24" ht="14.25" customHeight="1" x14ac:dyDescent="0.25">
      <c r="A133" s="254"/>
      <c r="B133" s="254"/>
      <c r="C133" s="254"/>
      <c r="D133" s="254"/>
      <c r="E133" s="254"/>
      <c r="F133" s="254"/>
      <c r="G133" s="254"/>
      <c r="H133" s="254"/>
      <c r="I133" s="254"/>
      <c r="J133" s="254"/>
      <c r="K133" s="254"/>
      <c r="L133" s="254"/>
      <c r="M133" s="254"/>
      <c r="N133" s="352"/>
      <c r="O133" s="254"/>
      <c r="P133" s="254"/>
      <c r="Q133" s="254"/>
      <c r="R133" s="254"/>
      <c r="S133" s="254"/>
      <c r="T133" s="254"/>
      <c r="U133" s="254"/>
      <c r="V133" s="254"/>
      <c r="W133" s="254"/>
      <c r="X133" s="254"/>
    </row>
    <row r="134" spans="1:24" ht="14.25" customHeight="1" x14ac:dyDescent="0.25">
      <c r="A134" s="254"/>
      <c r="B134" s="254"/>
      <c r="C134" s="254"/>
      <c r="D134" s="254"/>
      <c r="E134" s="254"/>
      <c r="F134" s="254"/>
      <c r="G134" s="254"/>
      <c r="H134" s="254"/>
      <c r="I134" s="254"/>
      <c r="J134" s="254"/>
      <c r="K134" s="254"/>
      <c r="L134" s="254"/>
      <c r="M134" s="254"/>
      <c r="N134" s="352"/>
      <c r="O134" s="254"/>
      <c r="P134" s="254"/>
      <c r="Q134" s="254"/>
      <c r="R134" s="254"/>
      <c r="S134" s="254"/>
      <c r="T134" s="254"/>
      <c r="U134" s="254"/>
      <c r="V134" s="254"/>
      <c r="W134" s="254"/>
      <c r="X134" s="254"/>
    </row>
    <row r="135" spans="1:24" ht="14.25" customHeight="1" x14ac:dyDescent="0.25">
      <c r="A135" s="254"/>
      <c r="B135" s="254"/>
      <c r="C135" s="254"/>
      <c r="D135" s="254"/>
      <c r="E135" s="254"/>
      <c r="F135" s="254"/>
      <c r="G135" s="254"/>
      <c r="H135" s="254"/>
      <c r="I135" s="254"/>
      <c r="J135" s="254"/>
      <c r="K135" s="254"/>
      <c r="L135" s="254"/>
      <c r="M135" s="254"/>
      <c r="N135" s="352"/>
      <c r="O135" s="254"/>
      <c r="P135" s="254"/>
      <c r="Q135" s="254"/>
      <c r="R135" s="254"/>
      <c r="S135" s="254"/>
      <c r="T135" s="254"/>
      <c r="U135" s="254"/>
      <c r="V135" s="254"/>
      <c r="W135" s="254"/>
      <c r="X135" s="254"/>
    </row>
    <row r="136" spans="1:24" ht="14.25" customHeight="1" x14ac:dyDescent="0.25">
      <c r="A136" s="254"/>
      <c r="B136" s="254"/>
      <c r="C136" s="254"/>
      <c r="D136" s="254"/>
      <c r="E136" s="254"/>
      <c r="F136" s="254"/>
      <c r="G136" s="254"/>
      <c r="H136" s="254"/>
      <c r="I136" s="254"/>
      <c r="J136" s="254"/>
      <c r="K136" s="254"/>
      <c r="L136" s="254"/>
      <c r="M136" s="254"/>
      <c r="N136" s="352"/>
      <c r="O136" s="254"/>
      <c r="P136" s="254"/>
      <c r="Q136" s="254"/>
      <c r="R136" s="254"/>
      <c r="S136" s="254"/>
      <c r="T136" s="254"/>
      <c r="U136" s="254"/>
      <c r="V136" s="254"/>
      <c r="W136" s="254"/>
      <c r="X136" s="254"/>
    </row>
    <row r="137" spans="1:24" ht="14.25" customHeight="1" x14ac:dyDescent="0.25">
      <c r="A137" s="254"/>
      <c r="B137" s="254"/>
      <c r="C137" s="254"/>
      <c r="D137" s="254"/>
      <c r="E137" s="254"/>
      <c r="F137" s="254"/>
      <c r="G137" s="254"/>
      <c r="H137" s="254"/>
      <c r="I137" s="254"/>
      <c r="J137" s="254"/>
      <c r="K137" s="254"/>
      <c r="L137" s="254"/>
      <c r="M137" s="254"/>
      <c r="N137" s="352"/>
      <c r="O137" s="254"/>
      <c r="P137" s="254"/>
      <c r="Q137" s="254"/>
      <c r="R137" s="254"/>
      <c r="S137" s="254"/>
      <c r="T137" s="254"/>
      <c r="U137" s="254"/>
      <c r="V137" s="254"/>
      <c r="W137" s="254"/>
      <c r="X137" s="254"/>
    </row>
    <row r="138" spans="1:24" ht="14.25" customHeight="1" x14ac:dyDescent="0.25">
      <c r="A138" s="254"/>
      <c r="B138" s="254"/>
      <c r="C138" s="254"/>
      <c r="D138" s="254"/>
      <c r="E138" s="254"/>
      <c r="F138" s="254"/>
      <c r="G138" s="254"/>
      <c r="H138" s="254"/>
      <c r="I138" s="254"/>
      <c r="J138" s="254"/>
      <c r="K138" s="254"/>
      <c r="L138" s="254"/>
      <c r="M138" s="254"/>
      <c r="N138" s="352"/>
      <c r="O138" s="254"/>
      <c r="P138" s="254"/>
      <c r="Q138" s="254"/>
      <c r="R138" s="254"/>
      <c r="S138" s="254"/>
      <c r="T138" s="254"/>
      <c r="U138" s="254"/>
      <c r="V138" s="254"/>
      <c r="W138" s="254"/>
      <c r="X138" s="254"/>
    </row>
    <row r="139" spans="1:24" ht="14.25" customHeight="1" x14ac:dyDescent="0.25">
      <c r="A139" s="254"/>
      <c r="B139" s="254"/>
      <c r="C139" s="254"/>
      <c r="D139" s="254"/>
      <c r="E139" s="254"/>
      <c r="F139" s="254"/>
      <c r="G139" s="254"/>
      <c r="H139" s="254"/>
      <c r="I139" s="254"/>
      <c r="J139" s="254"/>
      <c r="K139" s="254"/>
      <c r="L139" s="254"/>
      <c r="M139" s="254"/>
      <c r="N139" s="352"/>
      <c r="O139" s="254"/>
      <c r="P139" s="254"/>
      <c r="Q139" s="254"/>
      <c r="R139" s="254"/>
      <c r="S139" s="254"/>
      <c r="T139" s="254"/>
      <c r="U139" s="254"/>
      <c r="V139" s="254"/>
      <c r="W139" s="254"/>
      <c r="X139" s="254"/>
    </row>
    <row r="140" spans="1:24" ht="14.25" customHeight="1" x14ac:dyDescent="0.25">
      <c r="A140" s="254"/>
      <c r="B140" s="254"/>
      <c r="C140" s="254"/>
      <c r="D140" s="254"/>
      <c r="E140" s="254"/>
      <c r="F140" s="254"/>
      <c r="G140" s="254"/>
      <c r="H140" s="254"/>
      <c r="I140" s="254"/>
      <c r="J140" s="254"/>
      <c r="K140" s="254"/>
      <c r="L140" s="254"/>
      <c r="M140" s="254"/>
      <c r="N140" s="352"/>
      <c r="O140" s="254"/>
      <c r="P140" s="254"/>
      <c r="Q140" s="254"/>
      <c r="R140" s="254"/>
      <c r="S140" s="254"/>
      <c r="T140" s="254"/>
      <c r="U140" s="254"/>
      <c r="V140" s="254"/>
      <c r="W140" s="254"/>
      <c r="X140" s="254"/>
    </row>
    <row r="141" spans="1:24" ht="14.25" customHeight="1" x14ac:dyDescent="0.25">
      <c r="A141" s="254"/>
      <c r="B141" s="254"/>
      <c r="C141" s="254"/>
      <c r="D141" s="254"/>
      <c r="E141" s="254"/>
      <c r="F141" s="254"/>
      <c r="G141" s="254"/>
      <c r="H141" s="254"/>
      <c r="I141" s="254"/>
      <c r="J141" s="254"/>
      <c r="K141" s="254"/>
      <c r="L141" s="254"/>
      <c r="M141" s="254"/>
      <c r="N141" s="352"/>
      <c r="O141" s="254"/>
      <c r="P141" s="254"/>
      <c r="Q141" s="254"/>
      <c r="R141" s="254"/>
      <c r="S141" s="254"/>
      <c r="T141" s="254"/>
      <c r="U141" s="254"/>
      <c r="V141" s="254"/>
      <c r="W141" s="254"/>
      <c r="X141" s="254"/>
    </row>
    <row r="142" spans="1:24" ht="14.25" customHeight="1" x14ac:dyDescent="0.25">
      <c r="A142" s="254"/>
      <c r="B142" s="254"/>
      <c r="C142" s="254"/>
      <c r="D142" s="254"/>
      <c r="E142" s="254"/>
      <c r="F142" s="254"/>
      <c r="G142" s="254"/>
      <c r="H142" s="254"/>
      <c r="I142" s="254"/>
      <c r="J142" s="254"/>
      <c r="K142" s="254"/>
      <c r="L142" s="254"/>
      <c r="M142" s="254"/>
      <c r="N142" s="352"/>
      <c r="O142" s="254"/>
      <c r="P142" s="254"/>
      <c r="Q142" s="254"/>
      <c r="R142" s="254"/>
      <c r="S142" s="254"/>
      <c r="T142" s="254"/>
      <c r="U142" s="254"/>
      <c r="V142" s="254"/>
      <c r="W142" s="254"/>
      <c r="X142" s="254"/>
    </row>
    <row r="143" spans="1:24" ht="14.25" customHeight="1" x14ac:dyDescent="0.25">
      <c r="A143" s="254"/>
      <c r="B143" s="254"/>
      <c r="C143" s="254"/>
      <c r="D143" s="254"/>
      <c r="E143" s="254"/>
      <c r="F143" s="254"/>
      <c r="G143" s="254"/>
      <c r="H143" s="254"/>
      <c r="I143" s="254"/>
      <c r="J143" s="254"/>
      <c r="K143" s="254"/>
      <c r="L143" s="254"/>
      <c r="M143" s="254"/>
      <c r="N143" s="352"/>
      <c r="O143" s="254"/>
      <c r="P143" s="254"/>
      <c r="Q143" s="254"/>
      <c r="R143" s="254"/>
      <c r="S143" s="254"/>
      <c r="T143" s="254"/>
      <c r="U143" s="254"/>
      <c r="V143" s="254"/>
      <c r="W143" s="254"/>
      <c r="X143" s="254"/>
    </row>
    <row r="144" spans="1:24" ht="14.25" customHeight="1" x14ac:dyDescent="0.25">
      <c r="A144" s="254"/>
      <c r="B144" s="254"/>
      <c r="C144" s="254"/>
      <c r="D144" s="254"/>
      <c r="E144" s="254"/>
      <c r="F144" s="254"/>
      <c r="G144" s="254"/>
      <c r="H144" s="254"/>
      <c r="I144" s="254"/>
      <c r="J144" s="254"/>
      <c r="K144" s="254"/>
      <c r="L144" s="254"/>
      <c r="M144" s="254"/>
      <c r="N144" s="352"/>
      <c r="O144" s="254"/>
      <c r="P144" s="254"/>
      <c r="Q144" s="254"/>
      <c r="R144" s="254"/>
      <c r="S144" s="254"/>
      <c r="T144" s="254"/>
      <c r="U144" s="254"/>
      <c r="V144" s="254"/>
      <c r="W144" s="254"/>
      <c r="X144" s="254"/>
    </row>
    <row r="145" spans="1:24" ht="14.25" customHeight="1" x14ac:dyDescent="0.25">
      <c r="A145" s="254"/>
      <c r="B145" s="254"/>
      <c r="C145" s="254"/>
      <c r="D145" s="254"/>
      <c r="E145" s="254"/>
      <c r="F145" s="254"/>
      <c r="G145" s="254"/>
      <c r="H145" s="254"/>
      <c r="I145" s="254"/>
      <c r="J145" s="254"/>
      <c r="K145" s="254"/>
      <c r="L145" s="254"/>
      <c r="M145" s="254"/>
      <c r="N145" s="352"/>
      <c r="O145" s="254"/>
      <c r="P145" s="254"/>
      <c r="Q145" s="254"/>
      <c r="R145" s="254"/>
      <c r="S145" s="254"/>
      <c r="T145" s="254"/>
      <c r="U145" s="254"/>
      <c r="V145" s="254"/>
      <c r="W145" s="254"/>
      <c r="X145" s="254"/>
    </row>
    <row r="146" spans="1:24" ht="14.25" customHeight="1" x14ac:dyDescent="0.25">
      <c r="A146" s="254"/>
      <c r="B146" s="254"/>
      <c r="C146" s="254"/>
      <c r="D146" s="254"/>
      <c r="E146" s="254"/>
      <c r="F146" s="254"/>
      <c r="G146" s="254"/>
      <c r="H146" s="254"/>
      <c r="I146" s="254"/>
      <c r="J146" s="254"/>
      <c r="K146" s="254"/>
      <c r="L146" s="254"/>
      <c r="M146" s="254"/>
      <c r="N146" s="352"/>
      <c r="O146" s="254"/>
      <c r="P146" s="254"/>
      <c r="Q146" s="254"/>
      <c r="R146" s="254"/>
      <c r="S146" s="254"/>
      <c r="T146" s="254"/>
      <c r="U146" s="254"/>
      <c r="V146" s="254"/>
      <c r="W146" s="254"/>
      <c r="X146" s="254"/>
    </row>
    <row r="147" spans="1:24" ht="14.25" customHeight="1" x14ac:dyDescent="0.25">
      <c r="A147" s="254"/>
      <c r="B147" s="254"/>
      <c r="C147" s="254"/>
      <c r="D147" s="254"/>
      <c r="E147" s="254"/>
      <c r="F147" s="254"/>
      <c r="G147" s="254"/>
      <c r="H147" s="254"/>
      <c r="I147" s="254"/>
      <c r="J147" s="254"/>
      <c r="K147" s="254"/>
      <c r="L147" s="254"/>
      <c r="M147" s="254"/>
      <c r="N147" s="352"/>
      <c r="O147" s="254"/>
      <c r="P147" s="254"/>
      <c r="Q147" s="254"/>
      <c r="R147" s="254"/>
      <c r="S147" s="254"/>
      <c r="T147" s="254"/>
      <c r="U147" s="254"/>
      <c r="V147" s="254"/>
      <c r="W147" s="254"/>
      <c r="X147" s="254"/>
    </row>
    <row r="148" spans="1:24" ht="14.25" customHeight="1" x14ac:dyDescent="0.25">
      <c r="A148" s="254"/>
      <c r="B148" s="254"/>
      <c r="C148" s="254"/>
      <c r="D148" s="254"/>
      <c r="E148" s="254"/>
      <c r="F148" s="254"/>
      <c r="G148" s="254"/>
      <c r="H148" s="254"/>
      <c r="I148" s="254"/>
      <c r="J148" s="254"/>
      <c r="K148" s="254"/>
      <c r="L148" s="254"/>
      <c r="M148" s="254"/>
      <c r="N148" s="352"/>
      <c r="O148" s="254"/>
      <c r="P148" s="254"/>
      <c r="Q148" s="254"/>
      <c r="R148" s="254"/>
      <c r="S148" s="254"/>
      <c r="T148" s="254"/>
      <c r="U148" s="254"/>
      <c r="V148" s="254"/>
      <c r="W148" s="254"/>
      <c r="X148" s="254"/>
    </row>
    <row r="149" spans="1:24" ht="14.25" customHeight="1" x14ac:dyDescent="0.25">
      <c r="A149" s="254"/>
      <c r="B149" s="254"/>
      <c r="C149" s="254"/>
      <c r="D149" s="254"/>
      <c r="E149" s="254"/>
      <c r="F149" s="254"/>
      <c r="G149" s="254"/>
      <c r="H149" s="254"/>
      <c r="I149" s="254"/>
      <c r="J149" s="254"/>
      <c r="K149" s="254"/>
      <c r="L149" s="254"/>
      <c r="M149" s="254"/>
      <c r="N149" s="352"/>
      <c r="O149" s="254"/>
      <c r="P149" s="254"/>
      <c r="Q149" s="254"/>
      <c r="R149" s="254"/>
      <c r="S149" s="254"/>
      <c r="T149" s="254"/>
      <c r="U149" s="254"/>
      <c r="V149" s="254"/>
      <c r="W149" s="254"/>
      <c r="X149" s="254"/>
    </row>
    <row r="150" spans="1:24" ht="14.25" customHeight="1" x14ac:dyDescent="0.25">
      <c r="A150" s="254"/>
      <c r="B150" s="254"/>
      <c r="C150" s="254"/>
      <c r="D150" s="254"/>
      <c r="E150" s="254"/>
      <c r="F150" s="254"/>
      <c r="G150" s="254"/>
      <c r="H150" s="254"/>
      <c r="I150" s="254"/>
      <c r="J150" s="254"/>
      <c r="K150" s="254"/>
      <c r="L150" s="254"/>
      <c r="M150" s="254"/>
      <c r="N150" s="352"/>
      <c r="O150" s="254"/>
      <c r="P150" s="254"/>
      <c r="Q150" s="254"/>
      <c r="R150" s="254"/>
      <c r="S150" s="254"/>
      <c r="T150" s="254"/>
      <c r="U150" s="254"/>
      <c r="V150" s="254"/>
      <c r="W150" s="254"/>
      <c r="X150" s="254"/>
    </row>
    <row r="151" spans="1:24" ht="14.25" customHeight="1" x14ac:dyDescent="0.25">
      <c r="A151" s="254"/>
      <c r="B151" s="254"/>
      <c r="C151" s="254"/>
      <c r="D151" s="254"/>
      <c r="E151" s="254"/>
      <c r="F151" s="254"/>
      <c r="G151" s="254"/>
      <c r="H151" s="254"/>
      <c r="I151" s="254"/>
      <c r="J151" s="254"/>
      <c r="K151" s="254"/>
      <c r="L151" s="254"/>
      <c r="M151" s="254"/>
      <c r="N151" s="352"/>
      <c r="O151" s="254"/>
      <c r="P151" s="254"/>
      <c r="Q151" s="254"/>
      <c r="R151" s="254"/>
      <c r="S151" s="254"/>
      <c r="T151" s="254"/>
      <c r="U151" s="254"/>
      <c r="V151" s="254"/>
      <c r="W151" s="254"/>
      <c r="X151" s="254"/>
    </row>
    <row r="152" spans="1:24" ht="14.25" customHeight="1" x14ac:dyDescent="0.25">
      <c r="A152" s="254"/>
      <c r="B152" s="254"/>
      <c r="C152" s="254"/>
      <c r="D152" s="254"/>
      <c r="E152" s="254"/>
      <c r="F152" s="254"/>
      <c r="G152" s="254"/>
      <c r="H152" s="254"/>
      <c r="I152" s="254"/>
      <c r="J152" s="254"/>
      <c r="K152" s="254"/>
      <c r="L152" s="254"/>
      <c r="M152" s="254"/>
      <c r="N152" s="352"/>
      <c r="O152" s="254"/>
      <c r="P152" s="254"/>
      <c r="Q152" s="254"/>
      <c r="R152" s="254"/>
      <c r="S152" s="254"/>
      <c r="T152" s="254"/>
      <c r="U152" s="254"/>
      <c r="V152" s="254"/>
      <c r="W152" s="254"/>
      <c r="X152" s="254"/>
    </row>
    <row r="153" spans="1:24" ht="14.25" customHeight="1" x14ac:dyDescent="0.25">
      <c r="A153" s="254"/>
      <c r="B153" s="254"/>
      <c r="C153" s="254"/>
      <c r="D153" s="254"/>
      <c r="E153" s="254"/>
      <c r="F153" s="254"/>
      <c r="G153" s="254"/>
      <c r="H153" s="254"/>
      <c r="I153" s="254"/>
      <c r="J153" s="254"/>
      <c r="K153" s="254"/>
      <c r="L153" s="254"/>
      <c r="M153" s="254"/>
      <c r="N153" s="352"/>
      <c r="O153" s="254"/>
      <c r="P153" s="254"/>
      <c r="Q153" s="254"/>
      <c r="R153" s="254"/>
      <c r="S153" s="254"/>
      <c r="T153" s="254"/>
      <c r="U153" s="254"/>
      <c r="V153" s="254"/>
      <c r="W153" s="254"/>
      <c r="X153" s="254"/>
    </row>
    <row r="154" spans="1:24" ht="14.25" customHeight="1" x14ac:dyDescent="0.25">
      <c r="A154" s="254"/>
      <c r="B154" s="254"/>
      <c r="C154" s="254"/>
      <c r="D154" s="254"/>
      <c r="E154" s="254"/>
      <c r="F154" s="254"/>
      <c r="G154" s="254"/>
      <c r="H154" s="254"/>
      <c r="I154" s="254"/>
      <c r="J154" s="254"/>
      <c r="K154" s="254"/>
      <c r="L154" s="254"/>
      <c r="M154" s="254"/>
      <c r="N154" s="352"/>
      <c r="O154" s="254"/>
      <c r="P154" s="254"/>
      <c r="Q154" s="254"/>
      <c r="R154" s="254"/>
      <c r="S154" s="254"/>
      <c r="T154" s="254"/>
      <c r="U154" s="254"/>
      <c r="V154" s="254"/>
      <c r="W154" s="254"/>
      <c r="X154" s="254"/>
    </row>
    <row r="155" spans="1:24" ht="14.25" customHeight="1" x14ac:dyDescent="0.25">
      <c r="A155" s="254"/>
      <c r="B155" s="254"/>
      <c r="C155" s="254"/>
      <c r="D155" s="254"/>
      <c r="E155" s="254"/>
      <c r="F155" s="254"/>
      <c r="G155" s="254"/>
      <c r="H155" s="254"/>
      <c r="I155" s="254"/>
      <c r="J155" s="254"/>
      <c r="K155" s="254"/>
      <c r="L155" s="254"/>
      <c r="M155" s="254"/>
      <c r="N155" s="352"/>
      <c r="O155" s="254"/>
      <c r="P155" s="254"/>
      <c r="Q155" s="254"/>
      <c r="R155" s="254"/>
      <c r="S155" s="254"/>
      <c r="T155" s="254"/>
      <c r="U155" s="254"/>
      <c r="V155" s="254"/>
      <c r="W155" s="254"/>
      <c r="X155" s="254"/>
    </row>
    <row r="156" spans="1:24" ht="14.25" customHeight="1" x14ac:dyDescent="0.25">
      <c r="A156" s="254"/>
      <c r="B156" s="254"/>
      <c r="C156" s="254"/>
      <c r="D156" s="254"/>
      <c r="E156" s="254"/>
      <c r="F156" s="254"/>
      <c r="G156" s="254"/>
      <c r="H156" s="254"/>
      <c r="I156" s="254"/>
      <c r="J156" s="254"/>
      <c r="K156" s="254"/>
      <c r="L156" s="254"/>
      <c r="M156" s="254"/>
      <c r="N156" s="352"/>
      <c r="O156" s="254"/>
      <c r="P156" s="254"/>
      <c r="Q156" s="254"/>
      <c r="R156" s="254"/>
      <c r="S156" s="254"/>
      <c r="T156" s="254"/>
      <c r="U156" s="254"/>
      <c r="V156" s="254"/>
      <c r="W156" s="254"/>
      <c r="X156" s="254"/>
    </row>
    <row r="157" spans="1:24" ht="14.25" customHeight="1" x14ac:dyDescent="0.25">
      <c r="A157" s="254"/>
      <c r="B157" s="254"/>
      <c r="C157" s="254"/>
      <c r="D157" s="254"/>
      <c r="E157" s="254"/>
      <c r="F157" s="254"/>
      <c r="G157" s="254"/>
      <c r="H157" s="254"/>
      <c r="I157" s="254"/>
      <c r="J157" s="254"/>
      <c r="K157" s="254"/>
      <c r="L157" s="254"/>
      <c r="M157" s="254"/>
      <c r="N157" s="352"/>
      <c r="O157" s="254"/>
      <c r="P157" s="254"/>
      <c r="Q157" s="254"/>
      <c r="R157" s="254"/>
      <c r="S157" s="254"/>
      <c r="T157" s="254"/>
      <c r="U157" s="254"/>
      <c r="V157" s="254"/>
      <c r="W157" s="254"/>
      <c r="X157" s="254"/>
    </row>
    <row r="158" spans="1:24" ht="14.25" customHeight="1" x14ac:dyDescent="0.25">
      <c r="A158" s="254"/>
      <c r="B158" s="254"/>
      <c r="C158" s="254"/>
      <c r="D158" s="254"/>
      <c r="E158" s="254"/>
      <c r="F158" s="254"/>
      <c r="G158" s="254"/>
      <c r="H158" s="254"/>
      <c r="I158" s="254"/>
      <c r="J158" s="254"/>
      <c r="K158" s="254"/>
      <c r="L158" s="254"/>
      <c r="M158" s="254"/>
      <c r="N158" s="352"/>
      <c r="O158" s="254"/>
      <c r="P158" s="254"/>
      <c r="Q158" s="254"/>
      <c r="R158" s="254"/>
      <c r="S158" s="254"/>
      <c r="T158" s="254"/>
      <c r="U158" s="254"/>
      <c r="V158" s="254"/>
      <c r="W158" s="254"/>
      <c r="X158" s="254"/>
    </row>
    <row r="159" spans="1:24" ht="14.25" customHeight="1" x14ac:dyDescent="0.25">
      <c r="A159" s="254"/>
      <c r="B159" s="254"/>
      <c r="C159" s="254"/>
      <c r="D159" s="254"/>
      <c r="E159" s="254"/>
      <c r="F159" s="254"/>
      <c r="G159" s="254"/>
      <c r="H159" s="254"/>
      <c r="I159" s="254"/>
      <c r="J159" s="254"/>
      <c r="K159" s="254"/>
      <c r="L159" s="254"/>
      <c r="M159" s="254"/>
      <c r="N159" s="352"/>
      <c r="O159" s="254"/>
      <c r="P159" s="254"/>
      <c r="Q159" s="254"/>
      <c r="R159" s="254"/>
      <c r="S159" s="254"/>
      <c r="T159" s="254"/>
      <c r="U159" s="254"/>
      <c r="V159" s="254"/>
      <c r="W159" s="254"/>
      <c r="X159" s="254"/>
    </row>
    <row r="160" spans="1:24" ht="14.25" customHeight="1" x14ac:dyDescent="0.25">
      <c r="A160" s="254"/>
      <c r="B160" s="254"/>
      <c r="C160" s="254"/>
      <c r="D160" s="254"/>
      <c r="E160" s="254"/>
      <c r="F160" s="254"/>
      <c r="G160" s="254"/>
      <c r="H160" s="254"/>
      <c r="I160" s="254"/>
      <c r="J160" s="254"/>
      <c r="K160" s="254"/>
      <c r="L160" s="254"/>
      <c r="M160" s="254"/>
      <c r="N160" s="352"/>
      <c r="O160" s="254"/>
      <c r="P160" s="254"/>
      <c r="Q160" s="254"/>
      <c r="R160" s="254"/>
      <c r="S160" s="254"/>
      <c r="T160" s="254"/>
      <c r="U160" s="254"/>
      <c r="V160" s="254"/>
      <c r="W160" s="254"/>
      <c r="X160" s="254"/>
    </row>
    <row r="161" spans="1:24" ht="14.25" customHeight="1" x14ac:dyDescent="0.25">
      <c r="A161" s="254"/>
      <c r="B161" s="254"/>
      <c r="C161" s="254"/>
      <c r="D161" s="254"/>
      <c r="E161" s="254"/>
      <c r="F161" s="254"/>
      <c r="G161" s="254"/>
      <c r="H161" s="254"/>
      <c r="I161" s="254"/>
      <c r="J161" s="254"/>
      <c r="K161" s="254"/>
      <c r="L161" s="254"/>
      <c r="M161" s="254"/>
      <c r="N161" s="352"/>
      <c r="O161" s="254"/>
      <c r="P161" s="254"/>
      <c r="Q161" s="254"/>
      <c r="R161" s="254"/>
      <c r="S161" s="254"/>
      <c r="T161" s="254"/>
      <c r="U161" s="254"/>
      <c r="V161" s="254"/>
      <c r="W161" s="254"/>
      <c r="X161" s="254"/>
    </row>
    <row r="162" spans="1:24" ht="14.25" customHeight="1" x14ac:dyDescent="0.25">
      <c r="A162" s="254"/>
      <c r="B162" s="254"/>
      <c r="C162" s="254"/>
      <c r="D162" s="254"/>
      <c r="E162" s="254"/>
      <c r="F162" s="254"/>
      <c r="G162" s="254"/>
      <c r="H162" s="254"/>
      <c r="I162" s="254"/>
      <c r="J162" s="254"/>
      <c r="K162" s="254"/>
      <c r="L162" s="254"/>
      <c r="M162" s="254"/>
      <c r="N162" s="352"/>
      <c r="O162" s="254"/>
      <c r="P162" s="254"/>
      <c r="Q162" s="254"/>
      <c r="R162" s="254"/>
      <c r="S162" s="254"/>
      <c r="T162" s="254"/>
      <c r="U162" s="254"/>
      <c r="V162" s="254"/>
      <c r="W162" s="254"/>
      <c r="X162" s="254"/>
    </row>
    <row r="163" spans="1:24" ht="14.25" customHeight="1" x14ac:dyDescent="0.25">
      <c r="A163" s="254"/>
      <c r="B163" s="254"/>
      <c r="C163" s="254"/>
      <c r="D163" s="254"/>
      <c r="E163" s="254"/>
      <c r="F163" s="254"/>
      <c r="G163" s="254"/>
      <c r="H163" s="254"/>
      <c r="I163" s="254"/>
      <c r="J163" s="254"/>
      <c r="K163" s="254"/>
      <c r="L163" s="254"/>
      <c r="M163" s="254"/>
      <c r="N163" s="352"/>
      <c r="O163" s="254"/>
      <c r="P163" s="254"/>
      <c r="Q163" s="254"/>
      <c r="R163" s="254"/>
      <c r="S163" s="254"/>
      <c r="T163" s="254"/>
      <c r="U163" s="254"/>
      <c r="V163" s="254"/>
      <c r="W163" s="254"/>
      <c r="X163" s="254"/>
    </row>
    <row r="164" spans="1:24" ht="14.25" customHeight="1" x14ac:dyDescent="0.25">
      <c r="A164" s="254"/>
      <c r="B164" s="254"/>
      <c r="C164" s="254"/>
      <c r="D164" s="254"/>
      <c r="E164" s="254"/>
      <c r="F164" s="254"/>
      <c r="G164" s="254"/>
      <c r="H164" s="254"/>
      <c r="I164" s="254"/>
      <c r="J164" s="254"/>
      <c r="K164" s="254"/>
      <c r="L164" s="254"/>
      <c r="M164" s="254"/>
      <c r="N164" s="352"/>
      <c r="O164" s="254"/>
      <c r="P164" s="254"/>
      <c r="Q164" s="254"/>
      <c r="R164" s="254"/>
      <c r="S164" s="254"/>
      <c r="T164" s="254"/>
      <c r="U164" s="254"/>
      <c r="V164" s="254"/>
      <c r="W164" s="254"/>
      <c r="X164" s="254"/>
    </row>
    <row r="165" spans="1:24" ht="14.25" customHeight="1" x14ac:dyDescent="0.25">
      <c r="A165" s="254"/>
      <c r="B165" s="254"/>
      <c r="C165" s="254"/>
      <c r="D165" s="254"/>
      <c r="E165" s="254"/>
      <c r="F165" s="254"/>
      <c r="G165" s="254"/>
      <c r="H165" s="254"/>
      <c r="I165" s="254"/>
      <c r="J165" s="254"/>
      <c r="K165" s="254"/>
      <c r="L165" s="254"/>
      <c r="M165" s="254"/>
      <c r="N165" s="352"/>
      <c r="O165" s="254"/>
      <c r="P165" s="254"/>
      <c r="Q165" s="254"/>
      <c r="R165" s="254"/>
      <c r="S165" s="254"/>
      <c r="T165" s="254"/>
      <c r="U165" s="254"/>
      <c r="V165" s="254"/>
      <c r="W165" s="254"/>
      <c r="X165" s="254"/>
    </row>
    <row r="166" spans="1:24" ht="14.25" customHeight="1" x14ac:dyDescent="0.25">
      <c r="A166" s="254"/>
      <c r="B166" s="254"/>
      <c r="C166" s="254"/>
      <c r="D166" s="254"/>
      <c r="E166" s="254"/>
      <c r="F166" s="254"/>
      <c r="G166" s="254"/>
      <c r="H166" s="254"/>
      <c r="I166" s="254"/>
      <c r="J166" s="254"/>
      <c r="K166" s="254"/>
      <c r="L166" s="254"/>
      <c r="M166" s="254"/>
      <c r="N166" s="352"/>
      <c r="O166" s="254"/>
      <c r="P166" s="254"/>
      <c r="Q166" s="254"/>
      <c r="R166" s="254"/>
      <c r="S166" s="254"/>
      <c r="T166" s="254"/>
      <c r="U166" s="254"/>
      <c r="V166" s="254"/>
      <c r="W166" s="254"/>
      <c r="X166" s="254"/>
    </row>
    <row r="167" spans="1:24" ht="14.25" customHeight="1" x14ac:dyDescent="0.25">
      <c r="A167" s="254"/>
      <c r="B167" s="254"/>
      <c r="C167" s="254"/>
      <c r="D167" s="254"/>
      <c r="E167" s="254"/>
      <c r="F167" s="254"/>
      <c r="G167" s="254"/>
      <c r="H167" s="254"/>
      <c r="I167" s="254"/>
      <c r="J167" s="254"/>
      <c r="K167" s="254"/>
      <c r="L167" s="254"/>
      <c r="M167" s="254"/>
      <c r="N167" s="352"/>
      <c r="O167" s="254"/>
      <c r="P167" s="254"/>
      <c r="Q167" s="254"/>
      <c r="R167" s="254"/>
      <c r="S167" s="254"/>
      <c r="T167" s="254"/>
      <c r="U167" s="254"/>
      <c r="V167" s="254"/>
      <c r="W167" s="254"/>
      <c r="X167" s="254"/>
    </row>
    <row r="168" spans="1:24" ht="14.25" customHeight="1" x14ac:dyDescent="0.25">
      <c r="A168" s="254"/>
      <c r="B168" s="254"/>
      <c r="C168" s="254"/>
      <c r="D168" s="254"/>
      <c r="E168" s="254"/>
      <c r="F168" s="254"/>
      <c r="G168" s="254"/>
      <c r="H168" s="254"/>
      <c r="I168" s="254"/>
      <c r="J168" s="254"/>
      <c r="K168" s="254"/>
      <c r="L168" s="254"/>
      <c r="M168" s="254"/>
      <c r="N168" s="352"/>
      <c r="O168" s="254"/>
      <c r="P168" s="254"/>
      <c r="Q168" s="254"/>
      <c r="R168" s="254"/>
      <c r="S168" s="254"/>
      <c r="T168" s="254"/>
      <c r="U168" s="254"/>
      <c r="V168" s="254"/>
      <c r="W168" s="254"/>
      <c r="X168" s="254"/>
    </row>
    <row r="169" spans="1:24" ht="14.25" customHeight="1" x14ac:dyDescent="0.25">
      <c r="A169" s="254"/>
      <c r="B169" s="254"/>
      <c r="C169" s="254"/>
      <c r="D169" s="254"/>
      <c r="E169" s="254"/>
      <c r="F169" s="254"/>
      <c r="G169" s="254"/>
      <c r="H169" s="254"/>
      <c r="I169" s="254"/>
      <c r="J169" s="254"/>
      <c r="K169" s="254"/>
      <c r="L169" s="254"/>
      <c r="M169" s="254"/>
      <c r="N169" s="352"/>
      <c r="O169" s="254"/>
      <c r="P169" s="254"/>
      <c r="Q169" s="254"/>
      <c r="R169" s="254"/>
      <c r="S169" s="254"/>
      <c r="T169" s="254"/>
      <c r="U169" s="254"/>
      <c r="V169" s="254"/>
      <c r="W169" s="254"/>
      <c r="X169" s="254"/>
    </row>
    <row r="170" spans="1:24" ht="14.25" customHeight="1" x14ac:dyDescent="0.25">
      <c r="A170" s="254"/>
      <c r="B170" s="254"/>
      <c r="C170" s="254"/>
      <c r="D170" s="254"/>
      <c r="E170" s="254"/>
      <c r="F170" s="254"/>
      <c r="G170" s="254"/>
      <c r="H170" s="254"/>
      <c r="I170" s="254"/>
      <c r="J170" s="254"/>
      <c r="K170" s="254"/>
      <c r="L170" s="254"/>
      <c r="M170" s="254"/>
      <c r="N170" s="352"/>
      <c r="O170" s="254"/>
      <c r="P170" s="254"/>
      <c r="Q170" s="254"/>
      <c r="R170" s="254"/>
      <c r="S170" s="254"/>
      <c r="T170" s="254"/>
      <c r="U170" s="254"/>
      <c r="V170" s="254"/>
      <c r="W170" s="254"/>
      <c r="X170" s="254"/>
    </row>
    <row r="171" spans="1:24" ht="14.25" customHeight="1" x14ac:dyDescent="0.25">
      <c r="A171" s="254"/>
      <c r="B171" s="254"/>
      <c r="C171" s="254"/>
      <c r="D171" s="254"/>
      <c r="E171" s="254"/>
      <c r="F171" s="254"/>
      <c r="G171" s="254"/>
      <c r="H171" s="254"/>
      <c r="I171" s="254"/>
      <c r="J171" s="254"/>
      <c r="K171" s="254"/>
      <c r="L171" s="254"/>
      <c r="M171" s="254"/>
      <c r="N171" s="352"/>
      <c r="O171" s="254"/>
      <c r="P171" s="254"/>
      <c r="Q171" s="254"/>
      <c r="R171" s="254"/>
      <c r="S171" s="254"/>
      <c r="T171" s="254"/>
      <c r="U171" s="254"/>
      <c r="V171" s="254"/>
      <c r="W171" s="254"/>
      <c r="X171" s="254"/>
    </row>
    <row r="172" spans="1:24" ht="14.25" customHeight="1" x14ac:dyDescent="0.25">
      <c r="A172" s="254"/>
      <c r="B172" s="254"/>
      <c r="C172" s="254"/>
      <c r="D172" s="254"/>
      <c r="E172" s="254"/>
      <c r="F172" s="254"/>
      <c r="G172" s="254"/>
      <c r="H172" s="254"/>
      <c r="I172" s="254"/>
      <c r="J172" s="254"/>
      <c r="K172" s="254"/>
      <c r="L172" s="254"/>
      <c r="M172" s="254"/>
      <c r="N172" s="352"/>
      <c r="O172" s="254"/>
      <c r="P172" s="254"/>
      <c r="Q172" s="254"/>
      <c r="R172" s="254"/>
      <c r="S172" s="254"/>
      <c r="T172" s="254"/>
      <c r="U172" s="254"/>
      <c r="V172" s="254"/>
      <c r="W172" s="254"/>
      <c r="X172" s="254"/>
    </row>
    <row r="173" spans="1:24" ht="14.25" customHeight="1" x14ac:dyDescent="0.25">
      <c r="A173" s="254"/>
      <c r="B173" s="254"/>
      <c r="C173" s="254"/>
      <c r="D173" s="254"/>
      <c r="E173" s="254"/>
      <c r="F173" s="254"/>
      <c r="G173" s="254"/>
      <c r="H173" s="254"/>
      <c r="I173" s="254"/>
      <c r="J173" s="254"/>
      <c r="K173" s="254"/>
      <c r="L173" s="254"/>
      <c r="M173" s="254"/>
      <c r="N173" s="352"/>
      <c r="O173" s="254"/>
      <c r="P173" s="254"/>
      <c r="Q173" s="254"/>
      <c r="R173" s="254"/>
      <c r="S173" s="254"/>
      <c r="T173" s="254"/>
      <c r="U173" s="254"/>
      <c r="V173" s="254"/>
      <c r="W173" s="254"/>
      <c r="X173" s="254"/>
    </row>
    <row r="174" spans="1:24" ht="14.25" customHeight="1" x14ac:dyDescent="0.25">
      <c r="A174" s="254"/>
      <c r="B174" s="254"/>
      <c r="C174" s="254"/>
      <c r="D174" s="254"/>
      <c r="E174" s="254"/>
      <c r="F174" s="254"/>
      <c r="G174" s="254"/>
      <c r="H174" s="254"/>
      <c r="I174" s="254"/>
      <c r="J174" s="254"/>
      <c r="K174" s="254"/>
      <c r="L174" s="254"/>
      <c r="M174" s="254"/>
      <c r="N174" s="352"/>
      <c r="O174" s="254"/>
      <c r="P174" s="254"/>
      <c r="Q174" s="254"/>
      <c r="R174" s="254"/>
      <c r="S174" s="254"/>
      <c r="T174" s="254"/>
      <c r="U174" s="254"/>
      <c r="V174" s="254"/>
      <c r="W174" s="254"/>
      <c r="X174" s="254"/>
    </row>
    <row r="175" spans="1:24" ht="14.25" customHeight="1" x14ac:dyDescent="0.25">
      <c r="A175" s="254"/>
      <c r="B175" s="254"/>
      <c r="C175" s="254"/>
      <c r="D175" s="254"/>
      <c r="E175" s="254"/>
      <c r="F175" s="254"/>
      <c r="G175" s="254"/>
      <c r="H175" s="254"/>
      <c r="I175" s="254"/>
      <c r="J175" s="254"/>
      <c r="K175" s="254"/>
      <c r="L175" s="254"/>
      <c r="M175" s="254"/>
      <c r="N175" s="352"/>
      <c r="O175" s="254"/>
      <c r="P175" s="254"/>
      <c r="Q175" s="254"/>
      <c r="R175" s="254"/>
      <c r="S175" s="254"/>
      <c r="T175" s="254"/>
      <c r="U175" s="254"/>
      <c r="V175" s="254"/>
      <c r="W175" s="254"/>
      <c r="X175" s="254"/>
    </row>
    <row r="176" spans="1:24" ht="14.25" customHeight="1" x14ac:dyDescent="0.25">
      <c r="A176" s="254"/>
      <c r="B176" s="254"/>
      <c r="C176" s="254"/>
      <c r="D176" s="254"/>
      <c r="E176" s="254"/>
      <c r="F176" s="254"/>
      <c r="G176" s="254"/>
      <c r="H176" s="254"/>
      <c r="I176" s="254"/>
      <c r="J176" s="254"/>
      <c r="K176" s="254"/>
      <c r="L176" s="254"/>
      <c r="M176" s="254"/>
      <c r="N176" s="352"/>
      <c r="O176" s="254"/>
      <c r="P176" s="254"/>
      <c r="Q176" s="254"/>
      <c r="R176" s="254"/>
      <c r="S176" s="254"/>
      <c r="T176" s="254"/>
      <c r="U176" s="254"/>
      <c r="V176" s="254"/>
      <c r="W176" s="254"/>
      <c r="X176" s="254"/>
    </row>
    <row r="177" spans="1:24" ht="14.25" customHeight="1" x14ac:dyDescent="0.25">
      <c r="A177" s="254"/>
      <c r="B177" s="254"/>
      <c r="C177" s="254"/>
      <c r="D177" s="254"/>
      <c r="E177" s="254"/>
      <c r="F177" s="254"/>
      <c r="G177" s="254"/>
      <c r="H177" s="254"/>
      <c r="I177" s="254"/>
      <c r="J177" s="254"/>
      <c r="K177" s="254"/>
      <c r="L177" s="254"/>
      <c r="M177" s="254"/>
      <c r="N177" s="352"/>
      <c r="O177" s="254"/>
      <c r="P177" s="254"/>
      <c r="Q177" s="254"/>
      <c r="R177" s="254"/>
      <c r="S177" s="254"/>
      <c r="T177" s="254"/>
      <c r="U177" s="254"/>
      <c r="V177" s="254"/>
      <c r="W177" s="254"/>
      <c r="X177" s="254"/>
    </row>
    <row r="178" spans="1:24" ht="14.25" customHeight="1" x14ac:dyDescent="0.25">
      <c r="A178" s="254"/>
      <c r="B178" s="254"/>
      <c r="C178" s="254"/>
      <c r="D178" s="254"/>
      <c r="E178" s="254"/>
      <c r="F178" s="254"/>
      <c r="G178" s="254"/>
      <c r="H178" s="254"/>
      <c r="I178" s="254"/>
      <c r="J178" s="254"/>
      <c r="K178" s="254"/>
      <c r="L178" s="254"/>
      <c r="M178" s="254"/>
      <c r="N178" s="352"/>
      <c r="O178" s="254"/>
      <c r="P178" s="254"/>
      <c r="Q178" s="254"/>
      <c r="R178" s="254"/>
      <c r="S178" s="254"/>
      <c r="T178" s="254"/>
      <c r="U178" s="254"/>
      <c r="V178" s="254"/>
      <c r="W178" s="254"/>
      <c r="X178" s="254"/>
    </row>
    <row r="179" spans="1:24" ht="14.25" customHeight="1" x14ac:dyDescent="0.25">
      <c r="A179" s="254"/>
      <c r="B179" s="254"/>
      <c r="C179" s="254"/>
      <c r="D179" s="254"/>
      <c r="E179" s="254"/>
      <c r="F179" s="254"/>
      <c r="G179" s="254"/>
      <c r="H179" s="254"/>
      <c r="I179" s="254"/>
      <c r="J179" s="254"/>
      <c r="K179" s="254"/>
      <c r="L179" s="254"/>
      <c r="M179" s="254"/>
      <c r="N179" s="352"/>
      <c r="O179" s="254"/>
      <c r="P179" s="254"/>
      <c r="Q179" s="254"/>
      <c r="R179" s="254"/>
      <c r="S179" s="254"/>
      <c r="T179" s="254"/>
      <c r="U179" s="254"/>
      <c r="V179" s="254"/>
      <c r="W179" s="254"/>
      <c r="X179" s="254"/>
    </row>
    <row r="180" spans="1:24" ht="14.25" customHeight="1" x14ac:dyDescent="0.25">
      <c r="A180" s="254"/>
      <c r="B180" s="254"/>
      <c r="C180" s="254"/>
      <c r="D180" s="254"/>
      <c r="E180" s="254"/>
      <c r="F180" s="254"/>
      <c r="G180" s="254"/>
      <c r="H180" s="254"/>
      <c r="I180" s="254"/>
      <c r="J180" s="254"/>
      <c r="K180" s="254"/>
      <c r="L180" s="254"/>
      <c r="M180" s="254"/>
      <c r="N180" s="352"/>
      <c r="O180" s="254"/>
      <c r="P180" s="254"/>
      <c r="Q180" s="254"/>
      <c r="R180" s="254"/>
      <c r="S180" s="254"/>
      <c r="T180" s="254"/>
      <c r="U180" s="254"/>
      <c r="V180" s="254"/>
      <c r="W180" s="254"/>
      <c r="X180" s="254"/>
    </row>
    <row r="181" spans="1:24" ht="14.25" customHeight="1" x14ac:dyDescent="0.25">
      <c r="A181" s="254"/>
      <c r="B181" s="254"/>
      <c r="C181" s="254"/>
      <c r="D181" s="254"/>
      <c r="E181" s="254"/>
      <c r="F181" s="254"/>
      <c r="G181" s="254"/>
      <c r="H181" s="254"/>
      <c r="I181" s="254"/>
      <c r="J181" s="254"/>
      <c r="K181" s="254"/>
      <c r="L181" s="254"/>
      <c r="M181" s="254"/>
      <c r="N181" s="352"/>
      <c r="O181" s="254"/>
      <c r="P181" s="254"/>
      <c r="Q181" s="254"/>
      <c r="R181" s="254"/>
      <c r="S181" s="254"/>
      <c r="T181" s="254"/>
      <c r="U181" s="254"/>
      <c r="V181" s="254"/>
      <c r="W181" s="254"/>
      <c r="X181" s="254"/>
    </row>
    <row r="182" spans="1:24" ht="14.25" customHeight="1" x14ac:dyDescent="0.25">
      <c r="A182" s="254"/>
      <c r="B182" s="254"/>
      <c r="C182" s="254"/>
      <c r="D182" s="254"/>
      <c r="E182" s="254"/>
      <c r="F182" s="254"/>
      <c r="G182" s="254"/>
      <c r="H182" s="254"/>
      <c r="I182" s="254"/>
      <c r="J182" s="254"/>
      <c r="K182" s="254"/>
      <c r="L182" s="254"/>
      <c r="M182" s="254"/>
      <c r="N182" s="352"/>
      <c r="O182" s="254"/>
      <c r="P182" s="254"/>
      <c r="Q182" s="254"/>
      <c r="R182" s="254"/>
      <c r="S182" s="254"/>
      <c r="T182" s="254"/>
      <c r="U182" s="254"/>
      <c r="V182" s="254"/>
      <c r="W182" s="254"/>
      <c r="X182" s="254"/>
    </row>
    <row r="183" spans="1:24" ht="14.25" customHeight="1" x14ac:dyDescent="0.25">
      <c r="A183" s="254"/>
      <c r="B183" s="254"/>
      <c r="C183" s="254"/>
      <c r="D183" s="254"/>
      <c r="E183" s="254"/>
      <c r="F183" s="254"/>
      <c r="G183" s="254"/>
      <c r="H183" s="254"/>
      <c r="I183" s="254"/>
      <c r="J183" s="254"/>
      <c r="K183" s="254"/>
      <c r="L183" s="254"/>
      <c r="M183" s="254"/>
      <c r="N183" s="352"/>
      <c r="O183" s="254"/>
      <c r="P183" s="254"/>
      <c r="Q183" s="254"/>
      <c r="R183" s="254"/>
      <c r="S183" s="254"/>
      <c r="T183" s="254"/>
      <c r="U183" s="254"/>
      <c r="V183" s="254"/>
      <c r="W183" s="254"/>
      <c r="X183" s="254"/>
    </row>
    <row r="184" spans="1:24" ht="14.25" customHeight="1" x14ac:dyDescent="0.25">
      <c r="A184" s="254"/>
      <c r="B184" s="254"/>
      <c r="C184" s="254"/>
      <c r="D184" s="254"/>
      <c r="E184" s="254"/>
      <c r="F184" s="254"/>
      <c r="G184" s="254"/>
      <c r="H184" s="254"/>
      <c r="I184" s="254"/>
      <c r="J184" s="254"/>
      <c r="K184" s="254"/>
      <c r="L184" s="254"/>
      <c r="M184" s="254"/>
      <c r="N184" s="352"/>
      <c r="O184" s="254"/>
      <c r="P184" s="254"/>
      <c r="Q184" s="254"/>
      <c r="R184" s="254"/>
      <c r="S184" s="254"/>
      <c r="T184" s="254"/>
      <c r="U184" s="254"/>
      <c r="V184" s="254"/>
      <c r="W184" s="254"/>
      <c r="X184" s="254"/>
    </row>
    <row r="185" spans="1:24" ht="14.25" customHeight="1" x14ac:dyDescent="0.25">
      <c r="A185" s="254"/>
      <c r="B185" s="254"/>
      <c r="C185" s="254"/>
      <c r="D185" s="254"/>
      <c r="E185" s="254"/>
      <c r="F185" s="254"/>
      <c r="G185" s="254"/>
      <c r="H185" s="254"/>
      <c r="I185" s="254"/>
      <c r="J185" s="254"/>
      <c r="K185" s="254"/>
      <c r="L185" s="254"/>
      <c r="M185" s="254"/>
      <c r="N185" s="352"/>
      <c r="O185" s="254"/>
      <c r="P185" s="254"/>
      <c r="Q185" s="254"/>
      <c r="R185" s="254"/>
      <c r="S185" s="254"/>
      <c r="T185" s="254"/>
      <c r="U185" s="254"/>
      <c r="V185" s="254"/>
      <c r="W185" s="254"/>
      <c r="X185" s="254"/>
    </row>
    <row r="186" spans="1:24" ht="14.25" customHeight="1" x14ac:dyDescent="0.25">
      <c r="A186" s="254"/>
      <c r="B186" s="254"/>
      <c r="C186" s="254"/>
      <c r="D186" s="254"/>
      <c r="E186" s="254"/>
      <c r="F186" s="254"/>
      <c r="G186" s="254"/>
      <c r="H186" s="254"/>
      <c r="I186" s="254"/>
      <c r="J186" s="254"/>
      <c r="K186" s="254"/>
      <c r="L186" s="254"/>
      <c r="M186" s="254"/>
      <c r="N186" s="352"/>
      <c r="O186" s="254"/>
      <c r="P186" s="254"/>
      <c r="Q186" s="254"/>
      <c r="R186" s="254"/>
      <c r="S186" s="254"/>
      <c r="T186" s="254"/>
      <c r="U186" s="254"/>
      <c r="V186" s="254"/>
      <c r="W186" s="254"/>
      <c r="X186" s="254"/>
    </row>
    <row r="187" spans="1:24" ht="14.25" customHeight="1" x14ac:dyDescent="0.25">
      <c r="A187" s="254"/>
      <c r="B187" s="254"/>
      <c r="C187" s="254"/>
      <c r="D187" s="254"/>
      <c r="E187" s="254"/>
      <c r="F187" s="254"/>
      <c r="G187" s="254"/>
      <c r="H187" s="254"/>
      <c r="I187" s="254"/>
      <c r="J187" s="254"/>
      <c r="K187" s="254"/>
      <c r="L187" s="254"/>
      <c r="M187" s="254"/>
      <c r="N187" s="352"/>
      <c r="O187" s="254"/>
      <c r="P187" s="254"/>
      <c r="Q187" s="254"/>
      <c r="R187" s="254"/>
      <c r="S187" s="254"/>
      <c r="T187" s="254"/>
      <c r="U187" s="254"/>
      <c r="V187" s="254"/>
      <c r="W187" s="254"/>
      <c r="X187" s="254"/>
    </row>
    <row r="188" spans="1:24" ht="14.25" customHeight="1" x14ac:dyDescent="0.25">
      <c r="A188" s="254"/>
      <c r="B188" s="254"/>
      <c r="C188" s="254"/>
      <c r="D188" s="254"/>
      <c r="E188" s="254"/>
      <c r="F188" s="254"/>
      <c r="G188" s="254"/>
      <c r="H188" s="254"/>
      <c r="I188" s="254"/>
      <c r="J188" s="254"/>
      <c r="K188" s="254"/>
      <c r="L188" s="254"/>
      <c r="M188" s="254"/>
      <c r="N188" s="352"/>
      <c r="O188" s="254"/>
      <c r="P188" s="254"/>
      <c r="Q188" s="254"/>
      <c r="R188" s="254"/>
      <c r="S188" s="254"/>
      <c r="T188" s="254"/>
      <c r="U188" s="254"/>
      <c r="V188" s="254"/>
      <c r="W188" s="254"/>
      <c r="X188" s="254"/>
    </row>
    <row r="189" spans="1:24" ht="14.25" customHeight="1" x14ac:dyDescent="0.25">
      <c r="A189" s="254"/>
      <c r="B189" s="254"/>
      <c r="C189" s="254"/>
      <c r="D189" s="254"/>
      <c r="E189" s="254"/>
      <c r="F189" s="254"/>
      <c r="G189" s="254"/>
      <c r="H189" s="254"/>
      <c r="I189" s="254"/>
      <c r="J189" s="254"/>
      <c r="K189" s="254"/>
      <c r="L189" s="254"/>
      <c r="M189" s="254"/>
      <c r="N189" s="352"/>
      <c r="O189" s="254"/>
      <c r="P189" s="254"/>
      <c r="Q189" s="254"/>
      <c r="R189" s="254"/>
      <c r="S189" s="254"/>
      <c r="T189" s="254"/>
      <c r="U189" s="254"/>
      <c r="V189" s="254"/>
      <c r="W189" s="254"/>
      <c r="X189" s="254"/>
    </row>
    <row r="190" spans="1:24" ht="14.25" customHeight="1" x14ac:dyDescent="0.25">
      <c r="A190" s="254"/>
      <c r="B190" s="254"/>
      <c r="C190" s="254"/>
      <c r="D190" s="254"/>
      <c r="E190" s="254"/>
      <c r="F190" s="254"/>
      <c r="G190" s="254"/>
      <c r="H190" s="254"/>
      <c r="I190" s="254"/>
      <c r="J190" s="254"/>
      <c r="K190" s="254"/>
      <c r="L190" s="254"/>
      <c r="M190" s="254"/>
      <c r="N190" s="352"/>
      <c r="O190" s="254"/>
      <c r="P190" s="254"/>
      <c r="Q190" s="254"/>
      <c r="R190" s="254"/>
      <c r="S190" s="254"/>
      <c r="T190" s="254"/>
      <c r="U190" s="254"/>
      <c r="V190" s="254"/>
      <c r="W190" s="254"/>
      <c r="X190" s="254"/>
    </row>
    <row r="191" spans="1:24" ht="14.25" customHeight="1" x14ac:dyDescent="0.25">
      <c r="A191" s="254"/>
      <c r="B191" s="254"/>
      <c r="C191" s="254"/>
      <c r="D191" s="254"/>
      <c r="E191" s="254"/>
      <c r="F191" s="254"/>
      <c r="G191" s="254"/>
      <c r="H191" s="254"/>
      <c r="I191" s="254"/>
      <c r="J191" s="254"/>
      <c r="K191" s="254"/>
      <c r="L191" s="254"/>
      <c r="M191" s="254"/>
      <c r="N191" s="352"/>
      <c r="O191" s="254"/>
      <c r="P191" s="254"/>
      <c r="Q191" s="254"/>
      <c r="R191" s="254"/>
      <c r="S191" s="254"/>
      <c r="T191" s="254"/>
      <c r="U191" s="254"/>
      <c r="V191" s="254"/>
      <c r="W191" s="254"/>
      <c r="X191" s="254"/>
    </row>
    <row r="192" spans="1:24" ht="14.25" customHeight="1" x14ac:dyDescent="0.25">
      <c r="A192" s="254"/>
      <c r="B192" s="254"/>
      <c r="C192" s="254"/>
      <c r="D192" s="254"/>
      <c r="E192" s="254"/>
      <c r="F192" s="254"/>
      <c r="G192" s="254"/>
      <c r="H192" s="254"/>
      <c r="I192" s="254"/>
      <c r="J192" s="254"/>
      <c r="K192" s="254"/>
      <c r="L192" s="254"/>
      <c r="M192" s="254"/>
      <c r="N192" s="352"/>
      <c r="O192" s="254"/>
      <c r="P192" s="254"/>
      <c r="Q192" s="254"/>
      <c r="R192" s="254"/>
      <c r="S192" s="254"/>
      <c r="T192" s="254"/>
      <c r="U192" s="254"/>
      <c r="V192" s="254"/>
      <c r="W192" s="254"/>
      <c r="X192" s="254"/>
    </row>
    <row r="193" spans="1:24" ht="14.25" customHeight="1" x14ac:dyDescent="0.25">
      <c r="A193" s="254"/>
      <c r="B193" s="254"/>
      <c r="C193" s="254"/>
      <c r="D193" s="254"/>
      <c r="E193" s="254"/>
      <c r="F193" s="254"/>
      <c r="G193" s="254"/>
      <c r="H193" s="254"/>
      <c r="I193" s="254"/>
      <c r="J193" s="254"/>
      <c r="K193" s="254"/>
      <c r="L193" s="254"/>
      <c r="M193" s="254"/>
      <c r="N193" s="352"/>
      <c r="O193" s="254"/>
      <c r="P193" s="254"/>
      <c r="Q193" s="254"/>
      <c r="R193" s="254"/>
      <c r="S193" s="254"/>
      <c r="T193" s="254"/>
      <c r="U193" s="254"/>
      <c r="V193" s="254"/>
      <c r="W193" s="254"/>
      <c r="X193" s="254"/>
    </row>
    <row r="194" spans="1:24" ht="14.25" customHeight="1" x14ac:dyDescent="0.25">
      <c r="A194" s="254"/>
      <c r="B194" s="254"/>
      <c r="C194" s="254"/>
      <c r="D194" s="254"/>
      <c r="E194" s="254"/>
      <c r="F194" s="254"/>
      <c r="G194" s="254"/>
      <c r="H194" s="254"/>
      <c r="I194" s="254"/>
      <c r="J194" s="254"/>
      <c r="K194" s="254"/>
      <c r="L194" s="254"/>
      <c r="M194" s="254"/>
      <c r="N194" s="352"/>
      <c r="O194" s="254"/>
      <c r="P194" s="254"/>
      <c r="Q194" s="254"/>
      <c r="R194" s="254"/>
      <c r="S194" s="254"/>
      <c r="T194" s="254"/>
      <c r="U194" s="254"/>
      <c r="V194" s="254"/>
      <c r="W194" s="254"/>
      <c r="X194" s="254"/>
    </row>
    <row r="195" spans="1:24" ht="14.25" customHeight="1" x14ac:dyDescent="0.25">
      <c r="A195" s="254"/>
      <c r="B195" s="254"/>
      <c r="C195" s="254"/>
      <c r="D195" s="254"/>
      <c r="E195" s="254"/>
      <c r="F195" s="254"/>
      <c r="G195" s="254"/>
      <c r="H195" s="254"/>
      <c r="I195" s="254"/>
      <c r="J195" s="254"/>
      <c r="K195" s="254"/>
      <c r="L195" s="254"/>
      <c r="M195" s="254"/>
      <c r="N195" s="352"/>
      <c r="O195" s="254"/>
      <c r="P195" s="254"/>
      <c r="Q195" s="254"/>
      <c r="R195" s="254"/>
      <c r="S195" s="254"/>
      <c r="T195" s="254"/>
      <c r="U195" s="254"/>
      <c r="V195" s="254"/>
      <c r="W195" s="254"/>
      <c r="X195" s="254"/>
    </row>
    <row r="196" spans="1:24" ht="14.25" customHeight="1" x14ac:dyDescent="0.25">
      <c r="A196" s="254"/>
      <c r="B196" s="254"/>
      <c r="C196" s="254"/>
      <c r="D196" s="254"/>
      <c r="E196" s="254"/>
      <c r="F196" s="254"/>
      <c r="G196" s="254"/>
      <c r="H196" s="254"/>
      <c r="I196" s="254"/>
      <c r="J196" s="254"/>
      <c r="K196" s="254"/>
      <c r="L196" s="254"/>
      <c r="M196" s="254"/>
      <c r="N196" s="352"/>
      <c r="O196" s="254"/>
      <c r="P196" s="254"/>
      <c r="Q196" s="254"/>
      <c r="R196" s="254"/>
      <c r="S196" s="254"/>
      <c r="T196" s="254"/>
      <c r="U196" s="254"/>
      <c r="V196" s="254"/>
      <c r="W196" s="254"/>
      <c r="X196" s="254"/>
    </row>
    <row r="197" spans="1:24" ht="14.25" customHeight="1" x14ac:dyDescent="0.25">
      <c r="A197" s="254"/>
      <c r="B197" s="254"/>
      <c r="C197" s="254"/>
      <c r="D197" s="254"/>
      <c r="E197" s="254"/>
      <c r="F197" s="254"/>
      <c r="G197" s="254"/>
      <c r="H197" s="254"/>
      <c r="I197" s="254"/>
      <c r="J197" s="254"/>
      <c r="K197" s="254"/>
      <c r="L197" s="254"/>
      <c r="M197" s="254"/>
      <c r="N197" s="352"/>
      <c r="O197" s="254"/>
      <c r="P197" s="254"/>
      <c r="Q197" s="254"/>
      <c r="R197" s="254"/>
      <c r="S197" s="254"/>
      <c r="T197" s="254"/>
      <c r="U197" s="254"/>
      <c r="V197" s="254"/>
      <c r="W197" s="254"/>
      <c r="X197" s="254"/>
    </row>
    <row r="198" spans="1:24" ht="14.25" customHeight="1" x14ac:dyDescent="0.25">
      <c r="A198" s="254"/>
      <c r="B198" s="254"/>
      <c r="C198" s="254"/>
      <c r="D198" s="254"/>
      <c r="E198" s="254"/>
      <c r="F198" s="254"/>
      <c r="G198" s="254"/>
      <c r="H198" s="254"/>
      <c r="I198" s="254"/>
      <c r="J198" s="254"/>
      <c r="K198" s="254"/>
      <c r="L198" s="254"/>
      <c r="M198" s="254"/>
      <c r="N198" s="352"/>
      <c r="O198" s="254"/>
      <c r="P198" s="254"/>
      <c r="Q198" s="254"/>
      <c r="R198" s="254"/>
      <c r="S198" s="254"/>
      <c r="T198" s="254"/>
      <c r="U198" s="254"/>
      <c r="V198" s="254"/>
      <c r="W198" s="254"/>
      <c r="X198" s="254"/>
    </row>
    <row r="199" spans="1:24" ht="14.25" customHeight="1" x14ac:dyDescent="0.25">
      <c r="A199" s="254"/>
      <c r="B199" s="254"/>
      <c r="C199" s="254"/>
      <c r="D199" s="254"/>
      <c r="E199" s="254"/>
      <c r="F199" s="254"/>
      <c r="G199" s="254"/>
      <c r="H199" s="254"/>
      <c r="I199" s="254"/>
      <c r="J199" s="254"/>
      <c r="K199" s="254"/>
      <c r="L199" s="254"/>
      <c r="M199" s="254"/>
      <c r="N199" s="352"/>
      <c r="O199" s="254"/>
      <c r="P199" s="254"/>
      <c r="Q199" s="254"/>
      <c r="R199" s="254"/>
      <c r="S199" s="254"/>
      <c r="T199" s="254"/>
      <c r="U199" s="254"/>
      <c r="V199" s="254"/>
      <c r="W199" s="254"/>
      <c r="X199" s="254"/>
    </row>
    <row r="200" spans="1:24" ht="14.25" customHeight="1" x14ac:dyDescent="0.25">
      <c r="A200" s="254"/>
      <c r="B200" s="254"/>
      <c r="C200" s="254"/>
      <c r="D200" s="254"/>
      <c r="E200" s="254"/>
      <c r="F200" s="254"/>
      <c r="G200" s="254"/>
      <c r="H200" s="254"/>
      <c r="I200" s="254"/>
      <c r="J200" s="254"/>
      <c r="K200" s="254"/>
      <c r="L200" s="254"/>
      <c r="M200" s="254"/>
      <c r="N200" s="352"/>
      <c r="O200" s="254"/>
      <c r="P200" s="254"/>
      <c r="Q200" s="254"/>
      <c r="R200" s="254"/>
      <c r="S200" s="254"/>
      <c r="T200" s="254"/>
      <c r="U200" s="254"/>
      <c r="V200" s="254"/>
      <c r="W200" s="254"/>
      <c r="X200" s="254"/>
    </row>
    <row r="201" spans="1:24" ht="14.25" customHeight="1" x14ac:dyDescent="0.25">
      <c r="A201" s="254"/>
      <c r="B201" s="254"/>
      <c r="C201" s="254"/>
      <c r="D201" s="254"/>
      <c r="E201" s="254"/>
      <c r="F201" s="254"/>
      <c r="G201" s="254"/>
      <c r="H201" s="254"/>
      <c r="I201" s="254"/>
      <c r="J201" s="254"/>
      <c r="K201" s="254"/>
      <c r="L201" s="254"/>
      <c r="M201" s="254"/>
      <c r="N201" s="352"/>
      <c r="O201" s="254"/>
      <c r="P201" s="254"/>
      <c r="Q201" s="254"/>
      <c r="R201" s="254"/>
      <c r="S201" s="254"/>
      <c r="T201" s="254"/>
      <c r="U201" s="254"/>
      <c r="V201" s="254"/>
      <c r="W201" s="254"/>
      <c r="X201" s="254"/>
    </row>
    <row r="202" spans="1:24" ht="14.25" customHeight="1" x14ac:dyDescent="0.25">
      <c r="A202" s="254"/>
      <c r="B202" s="254"/>
      <c r="C202" s="254"/>
      <c r="D202" s="254"/>
      <c r="E202" s="254"/>
      <c r="F202" s="254"/>
      <c r="G202" s="254"/>
      <c r="H202" s="254"/>
      <c r="I202" s="254"/>
      <c r="J202" s="254"/>
      <c r="K202" s="254"/>
      <c r="L202" s="254"/>
      <c r="M202" s="254"/>
      <c r="N202" s="352"/>
      <c r="O202" s="254"/>
      <c r="P202" s="254"/>
      <c r="Q202" s="254"/>
      <c r="R202" s="254"/>
      <c r="S202" s="254"/>
      <c r="T202" s="254"/>
      <c r="U202" s="254"/>
      <c r="V202" s="254"/>
      <c r="W202" s="254"/>
      <c r="X202" s="254"/>
    </row>
    <row r="203" spans="1:24" ht="14.25" customHeight="1" x14ac:dyDescent="0.25">
      <c r="A203" s="254"/>
      <c r="B203" s="254"/>
      <c r="C203" s="254"/>
      <c r="D203" s="254"/>
      <c r="E203" s="254"/>
      <c r="F203" s="254"/>
      <c r="G203" s="254"/>
      <c r="H203" s="254"/>
      <c r="I203" s="254"/>
      <c r="J203" s="254"/>
      <c r="K203" s="254"/>
      <c r="L203" s="254"/>
      <c r="M203" s="254"/>
      <c r="N203" s="352"/>
      <c r="O203" s="254"/>
      <c r="P203" s="254"/>
      <c r="Q203" s="254"/>
      <c r="R203" s="254"/>
      <c r="S203" s="254"/>
      <c r="T203" s="254"/>
      <c r="U203" s="254"/>
      <c r="V203" s="254"/>
      <c r="W203" s="254"/>
      <c r="X203" s="254"/>
    </row>
    <row r="204" spans="1:24" ht="14.25" customHeight="1" x14ac:dyDescent="0.25">
      <c r="A204" s="254"/>
      <c r="B204" s="254"/>
      <c r="C204" s="254"/>
      <c r="D204" s="254"/>
      <c r="E204" s="254"/>
      <c r="F204" s="254"/>
      <c r="G204" s="254"/>
      <c r="H204" s="254"/>
      <c r="I204" s="254"/>
      <c r="J204" s="254"/>
      <c r="K204" s="254"/>
      <c r="L204" s="254"/>
      <c r="M204" s="254"/>
      <c r="N204" s="352"/>
      <c r="O204" s="254"/>
      <c r="P204" s="254"/>
      <c r="Q204" s="254"/>
      <c r="R204" s="254"/>
      <c r="S204" s="254"/>
      <c r="T204" s="254"/>
      <c r="U204" s="254"/>
      <c r="V204" s="254"/>
      <c r="W204" s="254"/>
      <c r="X204" s="254"/>
    </row>
    <row r="205" spans="1:24" ht="14.25" customHeight="1" x14ac:dyDescent="0.25">
      <c r="A205" s="254"/>
      <c r="B205" s="254"/>
      <c r="C205" s="254"/>
      <c r="D205" s="254"/>
      <c r="E205" s="254"/>
      <c r="F205" s="254"/>
      <c r="G205" s="254"/>
      <c r="H205" s="254"/>
      <c r="I205" s="254"/>
      <c r="J205" s="254"/>
      <c r="K205" s="254"/>
      <c r="L205" s="254"/>
      <c r="M205" s="254"/>
      <c r="N205" s="352"/>
      <c r="O205" s="254"/>
      <c r="P205" s="254"/>
      <c r="Q205" s="254"/>
      <c r="R205" s="254"/>
      <c r="S205" s="254"/>
      <c r="T205" s="254"/>
      <c r="U205" s="254"/>
      <c r="V205" s="254"/>
      <c r="W205" s="254"/>
      <c r="X205" s="254"/>
    </row>
    <row r="206" spans="1:24" ht="14.25" customHeight="1" x14ac:dyDescent="0.25">
      <c r="A206" s="254"/>
      <c r="B206" s="254"/>
      <c r="C206" s="254"/>
      <c r="D206" s="254"/>
      <c r="E206" s="254"/>
      <c r="F206" s="254"/>
      <c r="G206" s="254"/>
      <c r="H206" s="254"/>
      <c r="I206" s="254"/>
      <c r="J206" s="254"/>
      <c r="K206" s="254"/>
      <c r="L206" s="254"/>
      <c r="M206" s="254"/>
      <c r="N206" s="352"/>
      <c r="O206" s="254"/>
      <c r="P206" s="254"/>
      <c r="Q206" s="254"/>
      <c r="R206" s="254"/>
      <c r="S206" s="254"/>
      <c r="T206" s="254"/>
      <c r="U206" s="254"/>
      <c r="V206" s="254"/>
      <c r="W206" s="254"/>
      <c r="X206" s="254"/>
    </row>
    <row r="207" spans="1:24" ht="14.25" customHeight="1" x14ac:dyDescent="0.25">
      <c r="A207" s="254"/>
      <c r="B207" s="254"/>
      <c r="C207" s="254"/>
      <c r="D207" s="254"/>
      <c r="E207" s="254"/>
      <c r="F207" s="254"/>
      <c r="G207" s="254"/>
      <c r="H207" s="254"/>
      <c r="I207" s="254"/>
      <c r="J207" s="254"/>
      <c r="K207" s="254"/>
      <c r="L207" s="254"/>
      <c r="M207" s="254"/>
      <c r="N207" s="352"/>
      <c r="O207" s="254"/>
      <c r="P207" s="254"/>
      <c r="Q207" s="254"/>
      <c r="R207" s="254"/>
      <c r="S207" s="254"/>
      <c r="T207" s="254"/>
      <c r="U207" s="254"/>
      <c r="V207" s="254"/>
      <c r="W207" s="254"/>
      <c r="X207" s="254"/>
    </row>
    <row r="208" spans="1:24" ht="14.25" customHeight="1" x14ac:dyDescent="0.25">
      <c r="A208" s="254"/>
      <c r="B208" s="254"/>
      <c r="C208" s="254"/>
      <c r="D208" s="254"/>
      <c r="E208" s="254"/>
      <c r="F208" s="254"/>
      <c r="G208" s="254"/>
      <c r="H208" s="254"/>
      <c r="I208" s="254"/>
      <c r="J208" s="254"/>
      <c r="K208" s="254"/>
      <c r="L208" s="254"/>
      <c r="M208" s="254"/>
      <c r="N208" s="352"/>
      <c r="O208" s="254"/>
      <c r="P208" s="254"/>
      <c r="Q208" s="254"/>
      <c r="R208" s="254"/>
      <c r="S208" s="254"/>
      <c r="T208" s="254"/>
      <c r="U208" s="254"/>
      <c r="V208" s="254"/>
      <c r="W208" s="254"/>
      <c r="X208" s="254"/>
    </row>
    <row r="209" spans="1:24" ht="14.25" customHeight="1" x14ac:dyDescent="0.25">
      <c r="A209" s="254"/>
      <c r="B209" s="254"/>
      <c r="C209" s="254"/>
      <c r="D209" s="254"/>
      <c r="E209" s="254"/>
      <c r="F209" s="254"/>
      <c r="G209" s="254"/>
      <c r="H209" s="254"/>
      <c r="I209" s="254"/>
      <c r="J209" s="254"/>
      <c r="K209" s="254"/>
      <c r="L209" s="254"/>
      <c r="M209" s="254"/>
      <c r="N209" s="352"/>
      <c r="O209" s="254"/>
      <c r="P209" s="254"/>
      <c r="Q209" s="254"/>
      <c r="R209" s="254"/>
      <c r="S209" s="254"/>
      <c r="T209" s="254"/>
      <c r="U209" s="254"/>
      <c r="V209" s="254"/>
      <c r="W209" s="254"/>
      <c r="X209" s="254"/>
    </row>
    <row r="210" spans="1:24" ht="14.25" customHeight="1" x14ac:dyDescent="0.25">
      <c r="A210" s="254"/>
      <c r="B210" s="254"/>
      <c r="C210" s="254"/>
      <c r="D210" s="254"/>
      <c r="E210" s="254"/>
      <c r="F210" s="254"/>
      <c r="G210" s="254"/>
      <c r="H210" s="254"/>
      <c r="I210" s="254"/>
      <c r="J210" s="254"/>
      <c r="K210" s="254"/>
      <c r="L210" s="254"/>
      <c r="M210" s="254"/>
      <c r="N210" s="352"/>
      <c r="O210" s="254"/>
      <c r="P210" s="254"/>
      <c r="Q210" s="254"/>
      <c r="R210" s="254"/>
      <c r="S210" s="254"/>
      <c r="T210" s="254"/>
      <c r="U210" s="254"/>
      <c r="V210" s="254"/>
      <c r="W210" s="254"/>
      <c r="X210" s="254"/>
    </row>
    <row r="211" spans="1:24" ht="14.25" customHeight="1" x14ac:dyDescent="0.25">
      <c r="A211" s="254"/>
      <c r="B211" s="254"/>
      <c r="C211" s="254"/>
      <c r="D211" s="254"/>
      <c r="E211" s="254"/>
      <c r="F211" s="254"/>
      <c r="G211" s="254"/>
      <c r="H211" s="254"/>
      <c r="I211" s="254"/>
      <c r="J211" s="254"/>
      <c r="K211" s="254"/>
      <c r="L211" s="254"/>
      <c r="M211" s="254"/>
      <c r="N211" s="352"/>
      <c r="O211" s="254"/>
      <c r="P211" s="254"/>
      <c r="Q211" s="254"/>
      <c r="R211" s="254"/>
      <c r="S211" s="254"/>
      <c r="T211" s="254"/>
      <c r="U211" s="254"/>
      <c r="V211" s="254"/>
      <c r="W211" s="254"/>
      <c r="X211" s="254"/>
    </row>
    <row r="212" spans="1:24" ht="14.25" customHeight="1" x14ac:dyDescent="0.25">
      <c r="A212" s="254"/>
      <c r="B212" s="254"/>
      <c r="C212" s="254"/>
      <c r="D212" s="254"/>
      <c r="E212" s="254"/>
      <c r="F212" s="254"/>
      <c r="G212" s="254"/>
      <c r="H212" s="254"/>
      <c r="I212" s="254"/>
      <c r="J212" s="254"/>
      <c r="K212" s="254"/>
      <c r="L212" s="254"/>
      <c r="M212" s="254"/>
      <c r="N212" s="352"/>
      <c r="O212" s="254"/>
      <c r="P212" s="254"/>
      <c r="Q212" s="254"/>
      <c r="R212" s="254"/>
      <c r="S212" s="254"/>
      <c r="T212" s="254"/>
      <c r="U212" s="254"/>
      <c r="V212" s="254"/>
      <c r="W212" s="254"/>
      <c r="X212" s="254"/>
    </row>
    <row r="213" spans="1:24" ht="14.25" customHeight="1" x14ac:dyDescent="0.25">
      <c r="A213" s="254"/>
      <c r="B213" s="254"/>
      <c r="C213" s="254"/>
      <c r="D213" s="254"/>
      <c r="E213" s="254"/>
      <c r="F213" s="254"/>
      <c r="G213" s="254"/>
      <c r="H213" s="254"/>
      <c r="I213" s="254"/>
      <c r="J213" s="254"/>
      <c r="K213" s="254"/>
      <c r="L213" s="254"/>
      <c r="M213" s="254"/>
      <c r="N213" s="352"/>
      <c r="O213" s="254"/>
      <c r="P213" s="254"/>
      <c r="Q213" s="254"/>
      <c r="R213" s="254"/>
      <c r="S213" s="254"/>
      <c r="T213" s="254"/>
      <c r="U213" s="254"/>
      <c r="V213" s="254"/>
      <c r="W213" s="254"/>
      <c r="X213" s="254"/>
    </row>
    <row r="214" spans="1:24" ht="14.25" customHeight="1" x14ac:dyDescent="0.25">
      <c r="A214" s="254"/>
      <c r="B214" s="254"/>
      <c r="C214" s="254"/>
      <c r="D214" s="254"/>
      <c r="E214" s="254"/>
      <c r="F214" s="254"/>
      <c r="G214" s="254"/>
      <c r="H214" s="254"/>
      <c r="I214" s="254"/>
      <c r="J214" s="254"/>
      <c r="K214" s="254"/>
      <c r="L214" s="254"/>
      <c r="M214" s="254"/>
      <c r="N214" s="352"/>
      <c r="O214" s="254"/>
      <c r="P214" s="254"/>
      <c r="Q214" s="254"/>
      <c r="R214" s="254"/>
      <c r="S214" s="254"/>
      <c r="T214" s="254"/>
      <c r="U214" s="254"/>
      <c r="V214" s="254"/>
      <c r="W214" s="254"/>
      <c r="X214" s="254"/>
    </row>
    <row r="215" spans="1:24" ht="14.25" customHeight="1" x14ac:dyDescent="0.25">
      <c r="A215" s="254"/>
      <c r="B215" s="254"/>
      <c r="C215" s="254"/>
      <c r="D215" s="254"/>
      <c r="E215" s="254"/>
      <c r="F215" s="254"/>
      <c r="G215" s="254"/>
      <c r="H215" s="254"/>
      <c r="I215" s="254"/>
      <c r="J215" s="254"/>
      <c r="K215" s="254"/>
      <c r="L215" s="254"/>
      <c r="M215" s="254"/>
      <c r="N215" s="352"/>
      <c r="O215" s="254"/>
      <c r="P215" s="254"/>
      <c r="Q215" s="254"/>
      <c r="R215" s="254"/>
      <c r="S215" s="254"/>
      <c r="T215" s="254"/>
      <c r="U215" s="254"/>
      <c r="V215" s="254"/>
      <c r="W215" s="254"/>
      <c r="X215" s="254"/>
    </row>
    <row r="216" spans="1:24" ht="14.25" customHeight="1" x14ac:dyDescent="0.25">
      <c r="A216" s="254"/>
      <c r="B216" s="254"/>
      <c r="C216" s="254"/>
      <c r="D216" s="254"/>
      <c r="E216" s="254"/>
      <c r="F216" s="254"/>
      <c r="G216" s="254"/>
      <c r="H216" s="254"/>
      <c r="I216" s="254"/>
      <c r="J216" s="254"/>
      <c r="K216" s="254"/>
      <c r="L216" s="254"/>
      <c r="M216" s="254"/>
      <c r="N216" s="352"/>
      <c r="O216" s="254"/>
      <c r="P216" s="254"/>
      <c r="Q216" s="254"/>
      <c r="R216" s="254"/>
      <c r="S216" s="254"/>
      <c r="T216" s="254"/>
      <c r="U216" s="254"/>
      <c r="V216" s="254"/>
      <c r="W216" s="254"/>
      <c r="X216" s="254"/>
    </row>
    <row r="217" spans="1:24" ht="14.25" customHeight="1" x14ac:dyDescent="0.25">
      <c r="A217" s="254"/>
      <c r="B217" s="254"/>
      <c r="C217" s="254"/>
      <c r="D217" s="254"/>
      <c r="E217" s="254"/>
      <c r="F217" s="254"/>
      <c r="G217" s="254"/>
      <c r="H217" s="254"/>
      <c r="I217" s="254"/>
      <c r="J217" s="254"/>
      <c r="K217" s="254"/>
      <c r="L217" s="254"/>
      <c r="M217" s="254"/>
      <c r="N217" s="352"/>
      <c r="O217" s="254"/>
      <c r="P217" s="254"/>
      <c r="Q217" s="254"/>
      <c r="R217" s="254"/>
      <c r="S217" s="254"/>
      <c r="T217" s="254"/>
      <c r="U217" s="254"/>
      <c r="V217" s="254"/>
      <c r="W217" s="254"/>
      <c r="X217" s="254"/>
    </row>
    <row r="218" spans="1:24" ht="14.25" customHeight="1" x14ac:dyDescent="0.25">
      <c r="A218" s="254"/>
      <c r="B218" s="254"/>
      <c r="C218" s="254"/>
      <c r="D218" s="254"/>
      <c r="E218" s="254"/>
      <c r="F218" s="254"/>
      <c r="G218" s="254"/>
      <c r="H218" s="254"/>
      <c r="I218" s="254"/>
      <c r="J218" s="254"/>
      <c r="K218" s="254"/>
      <c r="L218" s="254"/>
      <c r="M218" s="254"/>
      <c r="N218" s="352"/>
      <c r="O218" s="254"/>
      <c r="P218" s="254"/>
      <c r="Q218" s="254"/>
      <c r="R218" s="254"/>
      <c r="S218" s="254"/>
      <c r="T218" s="254"/>
      <c r="U218" s="254"/>
      <c r="V218" s="254"/>
      <c r="W218" s="254"/>
      <c r="X218" s="254"/>
    </row>
    <row r="219" spans="1:24" ht="14.25" customHeight="1" x14ac:dyDescent="0.25">
      <c r="A219" s="254"/>
      <c r="B219" s="254"/>
      <c r="C219" s="254"/>
      <c r="D219" s="254"/>
      <c r="E219" s="254"/>
      <c r="F219" s="254"/>
      <c r="G219" s="254"/>
      <c r="H219" s="254"/>
      <c r="I219" s="254"/>
      <c r="J219" s="254"/>
      <c r="K219" s="254"/>
      <c r="L219" s="254"/>
      <c r="M219" s="254"/>
      <c r="N219" s="352"/>
      <c r="O219" s="254"/>
      <c r="P219" s="254"/>
      <c r="Q219" s="254"/>
      <c r="R219" s="254"/>
      <c r="S219" s="254"/>
      <c r="T219" s="254"/>
      <c r="U219" s="254"/>
      <c r="V219" s="254"/>
      <c r="W219" s="254"/>
      <c r="X219" s="254"/>
    </row>
    <row r="220" spans="1:24" ht="14.25" customHeight="1" x14ac:dyDescent="0.25">
      <c r="A220" s="254"/>
      <c r="B220" s="254"/>
      <c r="C220" s="254"/>
      <c r="D220" s="254"/>
      <c r="E220" s="254"/>
      <c r="F220" s="254"/>
      <c r="G220" s="254"/>
      <c r="H220" s="254"/>
      <c r="I220" s="254"/>
      <c r="J220" s="254"/>
      <c r="K220" s="254"/>
      <c r="L220" s="254"/>
      <c r="M220" s="254"/>
      <c r="N220" s="352"/>
      <c r="O220" s="254"/>
      <c r="P220" s="254"/>
      <c r="Q220" s="254"/>
      <c r="R220" s="254"/>
      <c r="S220" s="254"/>
      <c r="T220" s="254"/>
      <c r="U220" s="254"/>
      <c r="V220" s="254"/>
      <c r="W220" s="254"/>
      <c r="X220" s="254"/>
    </row>
    <row r="221" spans="1:24" ht="15.75" customHeight="1" x14ac:dyDescent="0.2"/>
    <row r="222" spans="1:24" ht="15.75" customHeight="1" x14ac:dyDescent="0.2"/>
    <row r="223" spans="1:24" ht="15.75" customHeight="1" x14ac:dyDescent="0.2"/>
    <row r="224" spans="1: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A7:L7"/>
    <mergeCell ref="A1:C1"/>
    <mergeCell ref="D1:L1"/>
    <mergeCell ref="A3:L3"/>
    <mergeCell ref="B5:L5"/>
    <mergeCell ref="H6:L6"/>
  </mergeCells>
  <pageMargins left="0.5" right="0.2" top="0.5" bottom="0.5" header="0" footer="0"/>
  <pageSetup orientation="landscape"/>
  <headerFooter>
    <oddHeader>&amp;LAKIS AIMS 2019&amp;CAIHEC AIMS AY 2018-19</oddHeader>
    <oddFooter>&amp;LAmerican Indian Higher Education Consortium</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000"/>
  <sheetViews>
    <sheetView tabSelected="1" workbookViewId="0"/>
  </sheetViews>
  <sheetFormatPr defaultColWidth="12.625" defaultRowHeight="15" customHeight="1" x14ac:dyDescent="0.2"/>
  <cols>
    <col min="1" max="1" width="29.75" customWidth="1"/>
    <col min="2" max="2" width="30" customWidth="1"/>
    <col min="3" max="3" width="20.625" customWidth="1"/>
    <col min="4" max="4" width="34.375" customWidth="1"/>
    <col min="5" max="5" width="16.5" customWidth="1"/>
    <col min="6" max="6" width="25.75" customWidth="1"/>
    <col min="7" max="24" width="8" customWidth="1"/>
  </cols>
  <sheetData>
    <row r="1" spans="1:24" ht="14.25" customHeight="1" x14ac:dyDescent="0.25">
      <c r="A1" s="246" t="s">
        <v>6</v>
      </c>
      <c r="B1" s="1000" t="str">
        <f>'1.1 Institutional Profile'!B1</f>
        <v>Little Big Horn College</v>
      </c>
      <c r="C1" s="856"/>
      <c r="D1" s="353"/>
      <c r="E1" s="4"/>
      <c r="F1" s="4"/>
      <c r="G1" s="4"/>
      <c r="H1" s="4"/>
      <c r="I1" s="4"/>
      <c r="J1" s="4"/>
      <c r="K1" s="4"/>
      <c r="L1" s="4"/>
      <c r="M1" s="4"/>
      <c r="N1" s="4"/>
      <c r="O1" s="4"/>
      <c r="P1" s="4"/>
      <c r="Q1" s="4"/>
      <c r="R1" s="4"/>
      <c r="S1" s="4"/>
      <c r="T1" s="4"/>
      <c r="U1" s="4"/>
      <c r="V1" s="4"/>
      <c r="W1" s="4"/>
      <c r="X1" s="4"/>
    </row>
    <row r="2" spans="1:24" ht="14.25" customHeight="1" x14ac:dyDescent="0.25">
      <c r="A2" s="921" t="s">
        <v>69</v>
      </c>
      <c r="B2" s="782"/>
      <c r="C2" s="782"/>
      <c r="D2" s="895"/>
      <c r="E2" s="250"/>
      <c r="F2" s="250"/>
      <c r="G2" s="250"/>
      <c r="H2" s="250"/>
      <c r="I2" s="250"/>
      <c r="J2" s="250"/>
      <c r="K2" s="250"/>
      <c r="L2" s="250"/>
      <c r="M2" s="250"/>
      <c r="N2" s="250"/>
      <c r="O2" s="250"/>
      <c r="P2" s="250"/>
      <c r="Q2" s="250"/>
      <c r="R2" s="250"/>
      <c r="S2" s="250"/>
      <c r="T2" s="250"/>
      <c r="U2" s="250"/>
      <c r="V2" s="250"/>
      <c r="W2" s="250"/>
      <c r="X2" s="250"/>
    </row>
    <row r="3" spans="1:24" ht="14.25" customHeight="1" x14ac:dyDescent="0.25">
      <c r="A3" s="921" t="s">
        <v>425</v>
      </c>
      <c r="B3" s="782"/>
      <c r="C3" s="782"/>
      <c r="D3" s="895"/>
      <c r="E3" s="250"/>
      <c r="F3" s="250"/>
      <c r="G3" s="250"/>
      <c r="H3" s="250"/>
      <c r="I3" s="250"/>
      <c r="J3" s="250"/>
      <c r="K3" s="250"/>
      <c r="L3" s="250"/>
      <c r="M3" s="250"/>
      <c r="N3" s="250"/>
      <c r="O3" s="250"/>
      <c r="P3" s="250"/>
      <c r="Q3" s="250"/>
      <c r="R3" s="250"/>
      <c r="S3" s="250"/>
      <c r="T3" s="250"/>
      <c r="U3" s="250"/>
      <c r="V3" s="250"/>
      <c r="W3" s="250"/>
      <c r="X3" s="250"/>
    </row>
    <row r="4" spans="1:24" ht="14.25" customHeight="1" x14ac:dyDescent="0.25">
      <c r="A4" s="1001" t="s">
        <v>426</v>
      </c>
      <c r="B4" s="782"/>
      <c r="C4" s="782"/>
      <c r="D4" s="895"/>
      <c r="E4" s="250"/>
      <c r="F4" s="250"/>
      <c r="G4" s="250"/>
      <c r="H4" s="250"/>
      <c r="I4" s="250"/>
      <c r="J4" s="250"/>
      <c r="K4" s="250"/>
      <c r="L4" s="250"/>
      <c r="M4" s="250"/>
      <c r="N4" s="250"/>
      <c r="O4" s="250"/>
      <c r="P4" s="250"/>
      <c r="Q4" s="250"/>
      <c r="R4" s="250"/>
      <c r="S4" s="250"/>
      <c r="T4" s="250"/>
      <c r="U4" s="250"/>
      <c r="V4" s="250"/>
      <c r="W4" s="250"/>
      <c r="X4" s="250"/>
    </row>
    <row r="5" spans="1:24" ht="14.25" customHeight="1" x14ac:dyDescent="0.25">
      <c r="A5" s="1002" t="s">
        <v>427</v>
      </c>
      <c r="B5" s="782"/>
      <c r="C5" s="782"/>
      <c r="D5" s="895"/>
      <c r="E5" s="250"/>
      <c r="F5" s="250"/>
      <c r="G5" s="250"/>
      <c r="H5" s="250"/>
      <c r="I5" s="250"/>
      <c r="J5" s="250"/>
      <c r="K5" s="250"/>
      <c r="L5" s="250"/>
      <c r="M5" s="250"/>
      <c r="N5" s="250"/>
      <c r="O5" s="250"/>
      <c r="P5" s="250"/>
      <c r="Q5" s="250"/>
      <c r="R5" s="250"/>
      <c r="S5" s="250"/>
      <c r="T5" s="250"/>
      <c r="U5" s="250"/>
      <c r="V5" s="250"/>
      <c r="W5" s="250"/>
      <c r="X5" s="250"/>
    </row>
    <row r="6" spans="1:24" ht="14.25" customHeight="1" x14ac:dyDescent="0.25">
      <c r="A6" s="354" t="s">
        <v>428</v>
      </c>
      <c r="B6" s="355" t="s">
        <v>429</v>
      </c>
      <c r="C6" s="355" t="s">
        <v>430</v>
      </c>
      <c r="D6" s="355" t="s">
        <v>431</v>
      </c>
      <c r="E6" s="250"/>
      <c r="F6" s="250"/>
      <c r="G6" s="250"/>
      <c r="H6" s="250"/>
      <c r="I6" s="250"/>
      <c r="J6" s="250"/>
      <c r="K6" s="250"/>
      <c r="L6" s="250"/>
      <c r="M6" s="250"/>
      <c r="N6" s="250"/>
      <c r="O6" s="250"/>
      <c r="P6" s="250"/>
      <c r="Q6" s="250"/>
      <c r="R6" s="250"/>
      <c r="S6" s="250"/>
      <c r="T6" s="250"/>
      <c r="U6" s="250"/>
      <c r="V6" s="250"/>
      <c r="W6" s="250"/>
      <c r="X6" s="250"/>
    </row>
    <row r="7" spans="1:24" ht="14.25" customHeight="1" x14ac:dyDescent="0.25">
      <c r="A7" s="356" t="s">
        <v>183</v>
      </c>
      <c r="B7" s="357"/>
      <c r="C7" s="357"/>
      <c r="D7" s="357"/>
      <c r="E7" s="250"/>
      <c r="F7" s="250"/>
      <c r="G7" s="250"/>
      <c r="H7" s="250"/>
      <c r="I7" s="250"/>
      <c r="J7" s="250"/>
      <c r="K7" s="250"/>
      <c r="L7" s="250"/>
      <c r="M7" s="250"/>
      <c r="N7" s="250"/>
      <c r="O7" s="250"/>
      <c r="P7" s="250"/>
      <c r="Q7" s="250"/>
      <c r="R7" s="250"/>
      <c r="S7" s="250"/>
      <c r="T7" s="250"/>
      <c r="U7" s="250"/>
      <c r="V7" s="250"/>
      <c r="W7" s="250"/>
      <c r="X7" s="250"/>
    </row>
    <row r="8" spans="1:24" ht="14.25" customHeight="1" x14ac:dyDescent="0.25">
      <c r="A8" s="356"/>
      <c r="B8" s="357"/>
      <c r="C8" s="357"/>
      <c r="D8" s="357"/>
      <c r="E8" s="250"/>
      <c r="F8" s="250"/>
      <c r="G8" s="250"/>
      <c r="H8" s="250"/>
      <c r="I8" s="250"/>
      <c r="J8" s="250"/>
      <c r="K8" s="250"/>
      <c r="L8" s="250"/>
      <c r="M8" s="250"/>
      <c r="N8" s="250"/>
      <c r="O8" s="250"/>
      <c r="P8" s="250"/>
      <c r="Q8" s="250"/>
      <c r="R8" s="250"/>
      <c r="S8" s="250"/>
      <c r="T8" s="250"/>
      <c r="U8" s="250"/>
      <c r="V8" s="250"/>
      <c r="W8" s="250"/>
      <c r="X8" s="250"/>
    </row>
    <row r="9" spans="1:24" ht="14.25" customHeight="1" x14ac:dyDescent="0.25">
      <c r="A9" s="356"/>
      <c r="B9" s="357"/>
      <c r="C9" s="357"/>
      <c r="D9" s="357"/>
      <c r="E9" s="250"/>
      <c r="F9" s="250"/>
      <c r="G9" s="250"/>
      <c r="H9" s="250"/>
      <c r="I9" s="250"/>
      <c r="J9" s="250"/>
      <c r="K9" s="250"/>
      <c r="L9" s="250"/>
      <c r="M9" s="250"/>
      <c r="N9" s="250"/>
      <c r="O9" s="250"/>
      <c r="P9" s="250"/>
      <c r="Q9" s="250"/>
      <c r="R9" s="250"/>
      <c r="S9" s="250"/>
      <c r="T9" s="250"/>
      <c r="U9" s="250"/>
      <c r="V9" s="250"/>
      <c r="W9" s="250"/>
      <c r="X9" s="250"/>
    </row>
    <row r="10" spans="1:24" ht="14.25" customHeight="1" x14ac:dyDescent="0.25">
      <c r="A10" s="356"/>
      <c r="B10" s="357"/>
      <c r="C10" s="357"/>
      <c r="D10" s="357"/>
      <c r="E10" s="250"/>
      <c r="F10" s="250"/>
      <c r="G10" s="250"/>
      <c r="H10" s="250"/>
      <c r="I10" s="250"/>
      <c r="J10" s="250"/>
      <c r="K10" s="250"/>
      <c r="L10" s="250"/>
      <c r="M10" s="250"/>
      <c r="N10" s="250"/>
      <c r="O10" s="250"/>
      <c r="P10" s="250"/>
      <c r="Q10" s="250"/>
      <c r="R10" s="250"/>
      <c r="S10" s="250"/>
      <c r="T10" s="250"/>
      <c r="U10" s="250"/>
      <c r="V10" s="250"/>
      <c r="W10" s="250"/>
      <c r="X10" s="250"/>
    </row>
    <row r="11" spans="1:24" ht="14.25" customHeight="1" x14ac:dyDescent="0.25">
      <c r="A11" s="356"/>
      <c r="B11" s="357"/>
      <c r="C11" s="357"/>
      <c r="D11" s="357"/>
      <c r="E11" s="250"/>
      <c r="F11" s="250"/>
      <c r="G11" s="250"/>
      <c r="H11" s="250"/>
      <c r="I11" s="250"/>
      <c r="J11" s="250"/>
      <c r="K11" s="250"/>
      <c r="L11" s="250"/>
      <c r="M11" s="250"/>
      <c r="N11" s="250"/>
      <c r="O11" s="250"/>
      <c r="P11" s="250"/>
      <c r="Q11" s="250"/>
      <c r="R11" s="250"/>
      <c r="S11" s="250"/>
      <c r="T11" s="250"/>
      <c r="U11" s="250"/>
      <c r="V11" s="250"/>
      <c r="W11" s="250"/>
      <c r="X11" s="250"/>
    </row>
    <row r="12" spans="1:24" ht="14.25" customHeight="1" x14ac:dyDescent="0.25">
      <c r="A12" s="356"/>
      <c r="B12" s="357"/>
      <c r="C12" s="357"/>
      <c r="D12" s="357"/>
      <c r="E12" s="250"/>
      <c r="F12" s="250"/>
      <c r="G12" s="250"/>
      <c r="H12" s="250"/>
      <c r="I12" s="250"/>
      <c r="J12" s="250"/>
      <c r="K12" s="250"/>
      <c r="L12" s="250"/>
      <c r="M12" s="250"/>
      <c r="N12" s="250"/>
      <c r="O12" s="250"/>
      <c r="P12" s="250"/>
      <c r="Q12" s="250"/>
      <c r="R12" s="250"/>
      <c r="S12" s="250"/>
      <c r="T12" s="250"/>
      <c r="U12" s="250"/>
      <c r="V12" s="250"/>
      <c r="W12" s="250"/>
      <c r="X12" s="250"/>
    </row>
    <row r="13" spans="1:24" ht="14.25" customHeight="1" x14ac:dyDescent="0.25">
      <c r="A13" s="356"/>
      <c r="B13" s="357"/>
      <c r="C13" s="357"/>
      <c r="D13" s="357"/>
      <c r="E13" s="250"/>
      <c r="F13" s="250"/>
      <c r="G13" s="250"/>
      <c r="H13" s="250"/>
      <c r="I13" s="250"/>
      <c r="J13" s="250"/>
      <c r="K13" s="250"/>
      <c r="L13" s="250"/>
      <c r="M13" s="250"/>
      <c r="N13" s="250"/>
      <c r="O13" s="250"/>
      <c r="P13" s="250"/>
      <c r="Q13" s="250"/>
      <c r="R13" s="250"/>
      <c r="S13" s="250"/>
      <c r="T13" s="250"/>
      <c r="U13" s="250"/>
      <c r="V13" s="250"/>
      <c r="W13" s="250"/>
      <c r="X13" s="250"/>
    </row>
    <row r="14" spans="1:24" ht="14.25" customHeight="1" x14ac:dyDescent="0.25">
      <c r="A14" s="356"/>
      <c r="B14" s="357"/>
      <c r="C14" s="357"/>
      <c r="D14" s="357"/>
      <c r="E14" s="250"/>
      <c r="F14" s="250"/>
      <c r="G14" s="250"/>
      <c r="H14" s="250"/>
      <c r="I14" s="250"/>
      <c r="J14" s="250"/>
      <c r="K14" s="250"/>
      <c r="L14" s="250"/>
      <c r="M14" s="250"/>
      <c r="N14" s="250"/>
      <c r="O14" s="250"/>
      <c r="P14" s="250"/>
      <c r="Q14" s="250"/>
      <c r="R14" s="250"/>
      <c r="S14" s="250"/>
      <c r="T14" s="250"/>
      <c r="U14" s="250"/>
      <c r="V14" s="250"/>
      <c r="W14" s="250"/>
      <c r="X14" s="250"/>
    </row>
    <row r="15" spans="1:24" ht="14.25" customHeight="1" x14ac:dyDescent="0.25">
      <c r="A15" s="356"/>
      <c r="B15" s="357"/>
      <c r="C15" s="357"/>
      <c r="D15" s="357"/>
      <c r="E15" s="250"/>
      <c r="F15" s="250"/>
      <c r="G15" s="250"/>
      <c r="H15" s="250"/>
      <c r="I15" s="250"/>
      <c r="J15" s="250"/>
      <c r="K15" s="250"/>
      <c r="L15" s="250"/>
      <c r="M15" s="250"/>
      <c r="N15" s="250"/>
      <c r="O15" s="250"/>
      <c r="P15" s="250"/>
      <c r="Q15" s="250"/>
      <c r="R15" s="250"/>
      <c r="S15" s="250"/>
      <c r="T15" s="250"/>
      <c r="U15" s="250"/>
      <c r="V15" s="250"/>
      <c r="W15" s="250"/>
      <c r="X15" s="250"/>
    </row>
    <row r="16" spans="1:24" ht="14.25" customHeight="1" x14ac:dyDescent="0.25">
      <c r="A16" s="356"/>
      <c r="B16" s="357"/>
      <c r="C16" s="357"/>
      <c r="D16" s="357"/>
      <c r="E16" s="250"/>
      <c r="F16" s="250"/>
      <c r="G16" s="250"/>
      <c r="H16" s="250"/>
      <c r="I16" s="250"/>
      <c r="J16" s="250"/>
      <c r="K16" s="250"/>
      <c r="L16" s="250"/>
      <c r="M16" s="250"/>
      <c r="N16" s="250"/>
      <c r="O16" s="250"/>
      <c r="P16" s="250"/>
      <c r="Q16" s="250"/>
      <c r="R16" s="250"/>
      <c r="S16" s="250"/>
      <c r="T16" s="250"/>
      <c r="U16" s="250"/>
      <c r="V16" s="250"/>
      <c r="W16" s="250"/>
      <c r="X16" s="250"/>
    </row>
    <row r="17" spans="1:24" ht="14.25" customHeight="1" x14ac:dyDescent="0.25">
      <c r="A17" s="356"/>
      <c r="B17" s="357"/>
      <c r="C17" s="357"/>
      <c r="D17" s="357"/>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x14ac:dyDescent="0.25">
      <c r="A18" s="356"/>
      <c r="B18" s="357"/>
      <c r="C18" s="357"/>
      <c r="D18" s="357"/>
      <c r="E18" s="250"/>
      <c r="F18" s="250"/>
      <c r="G18" s="250"/>
      <c r="H18" s="250"/>
      <c r="I18" s="250"/>
      <c r="J18" s="250"/>
      <c r="K18" s="250"/>
      <c r="L18" s="250"/>
      <c r="M18" s="250"/>
      <c r="N18" s="250"/>
      <c r="O18" s="250"/>
      <c r="P18" s="250"/>
      <c r="Q18" s="250"/>
      <c r="R18" s="250"/>
      <c r="S18" s="250"/>
      <c r="T18" s="250"/>
      <c r="U18" s="250"/>
      <c r="V18" s="250"/>
      <c r="W18" s="250"/>
      <c r="X18" s="250"/>
    </row>
    <row r="19" spans="1:24" ht="14.25" customHeight="1" x14ac:dyDescent="0.25">
      <c r="A19" s="356"/>
      <c r="B19" s="357"/>
      <c r="C19" s="357"/>
      <c r="D19" s="357"/>
      <c r="E19" s="250"/>
      <c r="F19" s="250"/>
      <c r="G19" s="250"/>
      <c r="H19" s="250"/>
      <c r="I19" s="250"/>
      <c r="J19" s="250"/>
      <c r="K19" s="250"/>
      <c r="L19" s="250"/>
      <c r="M19" s="250"/>
      <c r="N19" s="250"/>
      <c r="O19" s="250"/>
      <c r="P19" s="250"/>
      <c r="Q19" s="250"/>
      <c r="R19" s="250"/>
      <c r="S19" s="250"/>
      <c r="T19" s="250"/>
      <c r="U19" s="250"/>
      <c r="V19" s="250"/>
      <c r="W19" s="250"/>
      <c r="X19" s="250"/>
    </row>
    <row r="20" spans="1:24" ht="14.25" customHeight="1" x14ac:dyDescent="0.25">
      <c r="A20" s="356"/>
      <c r="B20" s="357"/>
      <c r="C20" s="357"/>
      <c r="D20" s="357"/>
      <c r="E20" s="250"/>
      <c r="F20" s="250"/>
      <c r="G20" s="250"/>
      <c r="H20" s="250"/>
      <c r="I20" s="250"/>
      <c r="J20" s="250"/>
      <c r="K20" s="250"/>
      <c r="L20" s="250"/>
      <c r="M20" s="250"/>
      <c r="N20" s="250"/>
      <c r="O20" s="250"/>
      <c r="P20" s="250"/>
      <c r="Q20" s="250"/>
      <c r="R20" s="250"/>
      <c r="S20" s="250"/>
      <c r="T20" s="250"/>
      <c r="U20" s="250"/>
      <c r="V20" s="250"/>
      <c r="W20" s="250"/>
      <c r="X20" s="250"/>
    </row>
    <row r="21" spans="1:24" ht="14.25" customHeight="1" x14ac:dyDescent="0.25">
      <c r="A21" s="356"/>
      <c r="B21" s="357"/>
      <c r="C21" s="357"/>
      <c r="D21" s="357"/>
      <c r="E21" s="250"/>
      <c r="F21" s="250"/>
      <c r="G21" s="250"/>
      <c r="H21" s="250"/>
      <c r="I21" s="250"/>
      <c r="J21" s="250"/>
      <c r="K21" s="250"/>
      <c r="L21" s="250"/>
      <c r="M21" s="250"/>
      <c r="N21" s="250"/>
      <c r="O21" s="250"/>
      <c r="P21" s="250"/>
      <c r="Q21" s="250"/>
      <c r="R21" s="250"/>
      <c r="S21" s="250"/>
      <c r="T21" s="250"/>
      <c r="U21" s="250"/>
      <c r="V21" s="250"/>
      <c r="W21" s="250"/>
      <c r="X21" s="250"/>
    </row>
    <row r="22" spans="1:24" ht="14.25" customHeight="1" x14ac:dyDescent="0.25">
      <c r="A22" s="356"/>
      <c r="B22" s="357"/>
      <c r="C22" s="357"/>
      <c r="D22" s="357"/>
      <c r="E22" s="250"/>
      <c r="F22" s="250"/>
      <c r="G22" s="250"/>
      <c r="H22" s="250"/>
      <c r="I22" s="250"/>
      <c r="J22" s="250"/>
      <c r="K22" s="250"/>
      <c r="L22" s="250"/>
      <c r="M22" s="250"/>
      <c r="N22" s="250"/>
      <c r="O22" s="250"/>
      <c r="P22" s="250"/>
      <c r="Q22" s="250"/>
      <c r="R22" s="250"/>
      <c r="S22" s="250"/>
      <c r="T22" s="250"/>
      <c r="U22" s="250"/>
      <c r="V22" s="250"/>
      <c r="W22" s="250"/>
      <c r="X22" s="250"/>
    </row>
    <row r="23" spans="1:24" ht="14.25" customHeight="1" x14ac:dyDescent="0.25">
      <c r="A23" s="356"/>
      <c r="B23" s="357"/>
      <c r="C23" s="357"/>
      <c r="D23" s="357"/>
      <c r="E23" s="250"/>
      <c r="F23" s="250"/>
      <c r="G23" s="250"/>
      <c r="H23" s="250"/>
      <c r="I23" s="250"/>
      <c r="J23" s="250"/>
      <c r="K23" s="250"/>
      <c r="L23" s="250"/>
      <c r="M23" s="250"/>
      <c r="N23" s="250"/>
      <c r="O23" s="250"/>
      <c r="P23" s="250"/>
      <c r="Q23" s="250"/>
      <c r="R23" s="250"/>
      <c r="S23" s="250"/>
      <c r="T23" s="250"/>
      <c r="U23" s="250"/>
      <c r="V23" s="250"/>
      <c r="W23" s="250"/>
      <c r="X23" s="250"/>
    </row>
    <row r="24" spans="1:24" ht="14.25" customHeight="1" x14ac:dyDescent="0.25">
      <c r="A24" s="356"/>
      <c r="B24" s="357"/>
      <c r="C24" s="357"/>
      <c r="D24" s="357"/>
      <c r="E24" s="250"/>
      <c r="F24" s="250"/>
      <c r="G24" s="250"/>
      <c r="H24" s="250"/>
      <c r="I24" s="250"/>
      <c r="J24" s="250"/>
      <c r="K24" s="250"/>
      <c r="L24" s="250"/>
      <c r="M24" s="250"/>
      <c r="N24" s="250"/>
      <c r="O24" s="250"/>
      <c r="P24" s="250"/>
      <c r="Q24" s="250"/>
      <c r="R24" s="250"/>
      <c r="S24" s="250"/>
      <c r="T24" s="250"/>
      <c r="U24" s="250"/>
      <c r="V24" s="250"/>
      <c r="W24" s="250"/>
      <c r="X24" s="250"/>
    </row>
    <row r="25" spans="1:24" ht="14.25" customHeight="1" x14ac:dyDescent="0.25">
      <c r="A25" s="356"/>
      <c r="B25" s="357"/>
      <c r="C25" s="357"/>
      <c r="D25" s="357"/>
      <c r="E25" s="250"/>
      <c r="F25" s="250"/>
      <c r="G25" s="250"/>
      <c r="H25" s="250"/>
      <c r="I25" s="250"/>
      <c r="J25" s="250"/>
      <c r="K25" s="250"/>
      <c r="L25" s="250"/>
      <c r="M25" s="250"/>
      <c r="N25" s="250"/>
      <c r="O25" s="250"/>
      <c r="P25" s="250"/>
      <c r="Q25" s="250"/>
      <c r="R25" s="250"/>
      <c r="S25" s="250"/>
      <c r="T25" s="250"/>
      <c r="U25" s="250"/>
      <c r="V25" s="250"/>
      <c r="W25" s="250"/>
      <c r="X25" s="250"/>
    </row>
    <row r="26" spans="1:24" ht="14.25" customHeight="1" x14ac:dyDescent="0.25">
      <c r="A26" s="356"/>
      <c r="B26" s="357"/>
      <c r="C26" s="357"/>
      <c r="D26" s="357"/>
      <c r="E26" s="250"/>
      <c r="F26" s="250"/>
      <c r="G26" s="250"/>
      <c r="H26" s="250"/>
      <c r="I26" s="250"/>
      <c r="J26" s="250"/>
      <c r="K26" s="250"/>
      <c r="L26" s="250"/>
      <c r="M26" s="250"/>
      <c r="N26" s="250"/>
      <c r="O26" s="250"/>
      <c r="P26" s="250"/>
      <c r="Q26" s="250"/>
      <c r="R26" s="250"/>
      <c r="S26" s="250"/>
      <c r="T26" s="250"/>
      <c r="U26" s="250"/>
      <c r="V26" s="250"/>
      <c r="W26" s="250"/>
      <c r="X26" s="250"/>
    </row>
    <row r="27" spans="1:24" ht="14.25" customHeight="1" x14ac:dyDescent="0.25">
      <c r="A27" s="356"/>
      <c r="B27" s="357"/>
      <c r="C27" s="357"/>
      <c r="D27" s="357"/>
      <c r="E27" s="250"/>
      <c r="F27" s="250"/>
      <c r="G27" s="250"/>
      <c r="H27" s="250"/>
      <c r="I27" s="250"/>
      <c r="J27" s="250"/>
      <c r="K27" s="250"/>
      <c r="L27" s="250"/>
      <c r="M27" s="250"/>
      <c r="N27" s="250"/>
      <c r="O27" s="250"/>
      <c r="P27" s="250"/>
      <c r="Q27" s="250"/>
      <c r="R27" s="250"/>
      <c r="S27" s="250"/>
      <c r="T27" s="250"/>
      <c r="U27" s="250"/>
      <c r="V27" s="250"/>
      <c r="W27" s="250"/>
      <c r="X27" s="250"/>
    </row>
    <row r="28" spans="1:24" ht="14.25" customHeight="1" x14ac:dyDescent="0.25">
      <c r="A28" s="356"/>
      <c r="B28" s="357"/>
      <c r="C28" s="357"/>
      <c r="D28" s="357"/>
      <c r="E28" s="250"/>
      <c r="F28" s="250"/>
      <c r="G28" s="250"/>
      <c r="H28" s="250"/>
      <c r="I28" s="250"/>
      <c r="J28" s="250"/>
      <c r="K28" s="250"/>
      <c r="L28" s="250"/>
      <c r="M28" s="250"/>
      <c r="N28" s="250"/>
      <c r="O28" s="250"/>
      <c r="P28" s="250"/>
      <c r="Q28" s="250"/>
      <c r="R28" s="250"/>
      <c r="S28" s="250"/>
      <c r="T28" s="250"/>
      <c r="U28" s="250"/>
      <c r="V28" s="250"/>
      <c r="W28" s="250"/>
      <c r="X28" s="250"/>
    </row>
    <row r="29" spans="1:24" ht="14.25" customHeight="1" x14ac:dyDescent="0.25">
      <c r="A29" s="356"/>
      <c r="B29" s="357"/>
      <c r="C29" s="357"/>
      <c r="D29" s="357"/>
      <c r="E29" s="250"/>
      <c r="F29" s="250"/>
      <c r="G29" s="250"/>
      <c r="H29" s="250"/>
      <c r="I29" s="250"/>
      <c r="J29" s="250"/>
      <c r="K29" s="250"/>
      <c r="L29" s="250"/>
      <c r="M29" s="250"/>
      <c r="N29" s="250"/>
      <c r="O29" s="250"/>
      <c r="P29" s="250"/>
      <c r="Q29" s="250"/>
      <c r="R29" s="250"/>
      <c r="S29" s="250"/>
      <c r="T29" s="250"/>
      <c r="U29" s="250"/>
      <c r="V29" s="250"/>
      <c r="W29" s="250"/>
      <c r="X29" s="250"/>
    </row>
    <row r="30" spans="1:24" ht="14.25" customHeight="1" x14ac:dyDescent="0.25">
      <c r="A30" s="356"/>
      <c r="B30" s="357"/>
      <c r="C30" s="357"/>
      <c r="D30" s="357"/>
      <c r="E30" s="250"/>
      <c r="F30" s="250"/>
      <c r="G30" s="250"/>
      <c r="H30" s="250"/>
      <c r="I30" s="250"/>
      <c r="J30" s="250"/>
      <c r="K30" s="250"/>
      <c r="L30" s="250"/>
      <c r="M30" s="250"/>
      <c r="N30" s="250"/>
      <c r="O30" s="250"/>
      <c r="P30" s="250"/>
      <c r="Q30" s="250"/>
      <c r="R30" s="250"/>
      <c r="S30" s="250"/>
      <c r="T30" s="250"/>
      <c r="U30" s="250"/>
      <c r="V30" s="250"/>
      <c r="W30" s="250"/>
      <c r="X30" s="250"/>
    </row>
    <row r="31" spans="1:24" ht="14.25" customHeight="1" x14ac:dyDescent="0.25">
      <c r="A31" s="356"/>
      <c r="B31" s="357"/>
      <c r="C31" s="357"/>
      <c r="D31" s="357"/>
      <c r="E31" s="250"/>
      <c r="F31" s="250"/>
      <c r="G31" s="250"/>
      <c r="H31" s="250"/>
      <c r="I31" s="250"/>
      <c r="J31" s="250"/>
      <c r="K31" s="250"/>
      <c r="L31" s="250"/>
      <c r="M31" s="250"/>
      <c r="N31" s="250"/>
      <c r="O31" s="250"/>
      <c r="P31" s="250"/>
      <c r="Q31" s="250"/>
      <c r="R31" s="250"/>
      <c r="S31" s="250"/>
      <c r="T31" s="250"/>
      <c r="U31" s="250"/>
      <c r="V31" s="250"/>
      <c r="W31" s="250"/>
      <c r="X31" s="250"/>
    </row>
    <row r="32" spans="1:24" ht="14.25" customHeight="1" x14ac:dyDescent="0.25">
      <c r="A32" s="356"/>
      <c r="B32" s="357"/>
      <c r="C32" s="357"/>
      <c r="D32" s="357"/>
      <c r="E32" s="250"/>
      <c r="F32" s="250"/>
      <c r="G32" s="250"/>
      <c r="H32" s="250"/>
      <c r="I32" s="250"/>
      <c r="J32" s="250"/>
      <c r="K32" s="250"/>
      <c r="L32" s="250"/>
      <c r="M32" s="250"/>
      <c r="N32" s="250"/>
      <c r="O32" s="250"/>
      <c r="P32" s="250"/>
      <c r="Q32" s="250"/>
      <c r="R32" s="250"/>
      <c r="S32" s="250"/>
      <c r="T32" s="250"/>
      <c r="U32" s="250"/>
      <c r="V32" s="250"/>
      <c r="W32" s="250"/>
      <c r="X32" s="250"/>
    </row>
    <row r="33" spans="1:24" ht="14.25" customHeight="1" x14ac:dyDescent="0.25">
      <c r="A33" s="356"/>
      <c r="B33" s="357"/>
      <c r="C33" s="357"/>
      <c r="D33" s="357"/>
      <c r="E33" s="250"/>
      <c r="F33" s="250"/>
      <c r="G33" s="250"/>
      <c r="H33" s="250"/>
      <c r="I33" s="250"/>
      <c r="J33" s="250"/>
      <c r="K33" s="250"/>
      <c r="L33" s="250"/>
      <c r="M33" s="250"/>
      <c r="N33" s="250"/>
      <c r="O33" s="250"/>
      <c r="P33" s="250"/>
      <c r="Q33" s="250"/>
      <c r="R33" s="250"/>
      <c r="S33" s="250"/>
      <c r="T33" s="250"/>
      <c r="U33" s="250"/>
      <c r="V33" s="250"/>
      <c r="W33" s="250"/>
      <c r="X33" s="250"/>
    </row>
    <row r="34" spans="1:24" ht="14.25" customHeight="1" x14ac:dyDescent="0.25">
      <c r="A34" s="356"/>
      <c r="B34" s="357"/>
      <c r="C34" s="357"/>
      <c r="D34" s="357"/>
      <c r="E34" s="250"/>
      <c r="F34" s="250"/>
      <c r="G34" s="250"/>
      <c r="H34" s="250"/>
      <c r="I34" s="250"/>
      <c r="J34" s="250"/>
      <c r="K34" s="250"/>
      <c r="L34" s="250"/>
      <c r="M34" s="250"/>
      <c r="N34" s="250"/>
      <c r="O34" s="250"/>
      <c r="P34" s="250"/>
      <c r="Q34" s="250"/>
      <c r="R34" s="250"/>
      <c r="S34" s="250"/>
      <c r="T34" s="250"/>
      <c r="U34" s="250"/>
      <c r="V34" s="250"/>
      <c r="W34" s="250"/>
      <c r="X34" s="250"/>
    </row>
    <row r="35" spans="1:24" ht="14.25" customHeight="1" x14ac:dyDescent="0.25">
      <c r="A35" s="356"/>
      <c r="B35" s="357"/>
      <c r="C35" s="357"/>
      <c r="D35" s="357"/>
      <c r="E35" s="250"/>
      <c r="F35" s="250"/>
      <c r="G35" s="250"/>
      <c r="H35" s="250"/>
      <c r="I35" s="250"/>
      <c r="J35" s="250"/>
      <c r="K35" s="250"/>
      <c r="L35" s="250"/>
      <c r="M35" s="250"/>
      <c r="N35" s="250"/>
      <c r="O35" s="250"/>
      <c r="P35" s="250"/>
      <c r="Q35" s="250"/>
      <c r="R35" s="250"/>
      <c r="S35" s="250"/>
      <c r="T35" s="250"/>
      <c r="U35" s="250"/>
      <c r="V35" s="250"/>
      <c r="W35" s="250"/>
      <c r="X35" s="250"/>
    </row>
    <row r="36" spans="1:24" ht="14.25" customHeight="1" x14ac:dyDescent="0.25">
      <c r="A36" s="356"/>
      <c r="B36" s="357"/>
      <c r="C36" s="357"/>
      <c r="D36" s="357"/>
      <c r="E36" s="250"/>
      <c r="F36" s="250"/>
      <c r="G36" s="250"/>
      <c r="H36" s="250"/>
      <c r="I36" s="250"/>
      <c r="J36" s="250"/>
      <c r="K36" s="250"/>
      <c r="L36" s="250"/>
      <c r="M36" s="250"/>
      <c r="N36" s="250"/>
      <c r="O36" s="250"/>
      <c r="P36" s="250"/>
      <c r="Q36" s="250"/>
      <c r="R36" s="250"/>
      <c r="S36" s="250"/>
      <c r="T36" s="250"/>
      <c r="U36" s="250"/>
      <c r="V36" s="250"/>
      <c r="W36" s="250"/>
      <c r="X36" s="250"/>
    </row>
    <row r="37" spans="1:24" ht="14.25" customHeight="1" x14ac:dyDescent="0.25">
      <c r="A37" s="356"/>
      <c r="B37" s="357"/>
      <c r="C37" s="357"/>
      <c r="D37" s="357"/>
      <c r="E37" s="250"/>
      <c r="F37" s="250"/>
      <c r="G37" s="250"/>
      <c r="H37" s="250"/>
      <c r="I37" s="250"/>
      <c r="J37" s="250"/>
      <c r="K37" s="250"/>
      <c r="L37" s="250"/>
      <c r="M37" s="250"/>
      <c r="N37" s="250"/>
      <c r="O37" s="250"/>
      <c r="P37" s="250"/>
      <c r="Q37" s="250"/>
      <c r="R37" s="250"/>
      <c r="S37" s="250"/>
      <c r="T37" s="250"/>
      <c r="U37" s="250"/>
      <c r="V37" s="250"/>
      <c r="W37" s="250"/>
      <c r="X37" s="250"/>
    </row>
    <row r="38" spans="1:24" ht="12" customHeight="1" x14ac:dyDescent="0.25">
      <c r="A38" s="358"/>
      <c r="B38" s="359"/>
      <c r="C38" s="360"/>
      <c r="D38" s="358"/>
      <c r="E38" s="250"/>
      <c r="F38" s="250"/>
      <c r="G38" s="250"/>
      <c r="H38" s="250"/>
      <c r="I38" s="250"/>
      <c r="J38" s="250"/>
      <c r="K38" s="250"/>
      <c r="L38" s="250"/>
      <c r="M38" s="250"/>
      <c r="N38" s="250"/>
      <c r="O38" s="250"/>
      <c r="P38" s="250"/>
      <c r="Q38" s="250"/>
      <c r="R38" s="250"/>
      <c r="S38" s="250"/>
      <c r="T38" s="250"/>
      <c r="U38" s="250"/>
      <c r="V38" s="250"/>
      <c r="W38" s="250"/>
      <c r="X38" s="250"/>
    </row>
    <row r="39" spans="1:24" ht="12" customHeight="1" x14ac:dyDescent="0.25">
      <c r="A39" s="361"/>
      <c r="B39" s="361"/>
      <c r="C39" s="361"/>
      <c r="D39" s="361"/>
      <c r="E39" s="250"/>
      <c r="F39" s="250"/>
      <c r="G39" s="250"/>
      <c r="H39" s="250"/>
      <c r="I39" s="250"/>
      <c r="J39" s="250"/>
      <c r="K39" s="250"/>
      <c r="L39" s="250"/>
      <c r="M39" s="250"/>
      <c r="N39" s="250"/>
      <c r="O39" s="250"/>
      <c r="P39" s="250"/>
      <c r="Q39" s="250"/>
      <c r="R39" s="250"/>
      <c r="S39" s="250"/>
      <c r="T39" s="250"/>
      <c r="U39" s="250"/>
      <c r="V39" s="250"/>
      <c r="W39" s="250"/>
      <c r="X39" s="250"/>
    </row>
    <row r="40" spans="1:24" ht="12" customHeight="1" x14ac:dyDescent="0.25">
      <c r="A40" s="361"/>
      <c r="B40" s="361"/>
      <c r="C40" s="361"/>
      <c r="D40" s="361"/>
      <c r="E40" s="250"/>
      <c r="F40" s="250"/>
      <c r="G40" s="250"/>
      <c r="H40" s="250"/>
      <c r="I40" s="250"/>
      <c r="J40" s="250"/>
      <c r="K40" s="250"/>
      <c r="L40" s="250"/>
      <c r="M40" s="250"/>
      <c r="N40" s="250"/>
      <c r="O40" s="250"/>
      <c r="P40" s="250"/>
      <c r="Q40" s="250"/>
      <c r="R40" s="250"/>
      <c r="S40" s="250"/>
      <c r="T40" s="250"/>
      <c r="U40" s="250"/>
      <c r="V40" s="250"/>
      <c r="W40" s="250"/>
      <c r="X40" s="250"/>
    </row>
    <row r="41" spans="1:24" ht="12" customHeight="1" x14ac:dyDescent="0.25">
      <c r="A41" s="998" t="s">
        <v>79</v>
      </c>
      <c r="B41" s="815"/>
      <c r="C41" s="815"/>
      <c r="D41" s="920"/>
      <c r="E41" s="250"/>
      <c r="F41" s="250"/>
      <c r="G41" s="250"/>
      <c r="H41" s="250"/>
      <c r="I41" s="250"/>
      <c r="J41" s="250"/>
      <c r="K41" s="250"/>
      <c r="L41" s="250"/>
      <c r="M41" s="250"/>
      <c r="N41" s="250"/>
      <c r="O41" s="250"/>
      <c r="P41" s="250"/>
      <c r="Q41" s="250"/>
      <c r="R41" s="250"/>
      <c r="S41" s="250"/>
      <c r="T41" s="250"/>
      <c r="U41" s="250"/>
      <c r="V41" s="250"/>
      <c r="W41" s="250"/>
      <c r="X41" s="250"/>
    </row>
    <row r="42" spans="1:24" ht="12" customHeight="1" x14ac:dyDescent="0.25">
      <c r="A42" s="999"/>
      <c r="B42" s="822"/>
      <c r="C42" s="822"/>
      <c r="D42" s="881"/>
      <c r="E42" s="250"/>
      <c r="F42" s="250"/>
      <c r="G42" s="250"/>
      <c r="H42" s="250"/>
      <c r="I42" s="250"/>
      <c r="J42" s="250"/>
      <c r="K42" s="250"/>
      <c r="L42" s="250"/>
      <c r="M42" s="250"/>
      <c r="N42" s="250"/>
      <c r="O42" s="250"/>
      <c r="P42" s="250"/>
      <c r="Q42" s="250"/>
      <c r="R42" s="250"/>
      <c r="S42" s="250"/>
      <c r="T42" s="250"/>
      <c r="U42" s="250"/>
      <c r="V42" s="250"/>
      <c r="W42" s="250"/>
      <c r="X42" s="250"/>
    </row>
    <row r="43" spans="1:24" ht="12" customHeight="1" x14ac:dyDescent="0.25">
      <c r="A43" s="252"/>
      <c r="B43" s="252"/>
      <c r="C43" s="250"/>
      <c r="D43" s="250"/>
      <c r="E43" s="250"/>
      <c r="F43" s="250"/>
      <c r="G43" s="250"/>
      <c r="H43" s="250"/>
      <c r="I43" s="250"/>
      <c r="J43" s="250"/>
      <c r="K43" s="250"/>
      <c r="L43" s="250"/>
      <c r="M43" s="250"/>
      <c r="N43" s="250"/>
      <c r="O43" s="250"/>
      <c r="P43" s="250"/>
      <c r="Q43" s="250"/>
      <c r="R43" s="250"/>
      <c r="S43" s="250"/>
      <c r="T43" s="250"/>
      <c r="U43" s="250"/>
      <c r="V43" s="250"/>
      <c r="W43" s="250"/>
      <c r="X43" s="250"/>
    </row>
    <row r="44" spans="1:24" ht="12" customHeight="1" x14ac:dyDescent="0.25">
      <c r="A44" s="252"/>
      <c r="B44" s="252"/>
      <c r="C44" s="250"/>
      <c r="D44" s="250"/>
      <c r="E44" s="250"/>
      <c r="F44" s="250"/>
      <c r="G44" s="250"/>
      <c r="H44" s="250"/>
      <c r="I44" s="250"/>
      <c r="J44" s="250"/>
      <c r="K44" s="250"/>
      <c r="L44" s="250"/>
      <c r="M44" s="250"/>
      <c r="N44" s="250"/>
      <c r="O44" s="250"/>
      <c r="P44" s="250"/>
      <c r="Q44" s="250"/>
      <c r="R44" s="250"/>
      <c r="S44" s="250"/>
      <c r="T44" s="250"/>
      <c r="U44" s="250"/>
      <c r="V44" s="250"/>
      <c r="W44" s="250"/>
      <c r="X44" s="250"/>
    </row>
    <row r="45" spans="1:24" ht="12" customHeight="1" x14ac:dyDescent="0.25">
      <c r="A45" s="252"/>
      <c r="B45" s="252"/>
      <c r="C45" s="250"/>
      <c r="D45" s="250"/>
      <c r="E45" s="250"/>
      <c r="F45" s="250"/>
      <c r="G45" s="250"/>
      <c r="H45" s="250"/>
      <c r="I45" s="250"/>
      <c r="J45" s="250"/>
      <c r="K45" s="250"/>
      <c r="L45" s="250"/>
      <c r="M45" s="250"/>
      <c r="N45" s="250"/>
      <c r="O45" s="250"/>
      <c r="P45" s="250"/>
      <c r="Q45" s="250"/>
      <c r="R45" s="250"/>
      <c r="S45" s="250"/>
      <c r="T45" s="250"/>
      <c r="U45" s="250"/>
      <c r="V45" s="250"/>
      <c r="W45" s="250"/>
      <c r="X45" s="250"/>
    </row>
    <row r="46" spans="1:24" ht="12" customHeight="1" x14ac:dyDescent="0.25">
      <c r="A46" s="252"/>
      <c r="B46" s="252"/>
      <c r="C46" s="250"/>
      <c r="D46" s="250"/>
      <c r="E46" s="250"/>
      <c r="F46" s="250"/>
      <c r="G46" s="250"/>
      <c r="H46" s="250"/>
      <c r="I46" s="250"/>
      <c r="J46" s="250"/>
      <c r="K46" s="250"/>
      <c r="L46" s="250"/>
      <c r="M46" s="250"/>
      <c r="N46" s="250"/>
      <c r="O46" s="250"/>
      <c r="P46" s="250"/>
      <c r="Q46" s="250"/>
      <c r="R46" s="250"/>
      <c r="S46" s="250"/>
      <c r="T46" s="250"/>
      <c r="U46" s="250"/>
      <c r="V46" s="250"/>
      <c r="W46" s="250"/>
      <c r="X46" s="250"/>
    </row>
    <row r="47" spans="1:24" ht="12" customHeight="1" x14ac:dyDescent="0.25">
      <c r="A47" s="252"/>
      <c r="B47" s="252"/>
      <c r="C47" s="250"/>
      <c r="D47" s="250"/>
      <c r="E47" s="250"/>
      <c r="F47" s="250"/>
      <c r="G47" s="250"/>
      <c r="H47" s="250"/>
      <c r="I47" s="250"/>
      <c r="J47" s="250"/>
      <c r="K47" s="250"/>
      <c r="L47" s="250"/>
      <c r="M47" s="250"/>
      <c r="N47" s="250"/>
      <c r="O47" s="250"/>
      <c r="P47" s="250"/>
      <c r="Q47" s="250"/>
      <c r="R47" s="250"/>
      <c r="S47" s="250"/>
      <c r="T47" s="250"/>
      <c r="U47" s="250"/>
      <c r="V47" s="250"/>
      <c r="W47" s="250"/>
      <c r="X47" s="250"/>
    </row>
    <row r="48" spans="1:24" ht="12" customHeight="1" x14ac:dyDescent="0.25">
      <c r="A48" s="252"/>
      <c r="B48" s="252"/>
      <c r="C48" s="250"/>
      <c r="D48" s="250"/>
      <c r="E48" s="250"/>
      <c r="F48" s="250"/>
      <c r="G48" s="250"/>
      <c r="H48" s="250"/>
      <c r="I48" s="250"/>
      <c r="J48" s="250"/>
      <c r="K48" s="250"/>
      <c r="L48" s="250"/>
      <c r="M48" s="250"/>
      <c r="N48" s="250"/>
      <c r="O48" s="250"/>
      <c r="P48" s="250"/>
      <c r="Q48" s="250"/>
      <c r="R48" s="250"/>
      <c r="S48" s="250"/>
      <c r="T48" s="250"/>
      <c r="U48" s="250"/>
      <c r="V48" s="250"/>
      <c r="W48" s="250"/>
      <c r="X48" s="250"/>
    </row>
    <row r="49" spans="1:24" ht="12" customHeight="1" x14ac:dyDescent="0.25">
      <c r="A49" s="252"/>
      <c r="B49" s="252"/>
      <c r="C49" s="250"/>
      <c r="D49" s="250"/>
      <c r="E49" s="250"/>
      <c r="F49" s="250"/>
      <c r="G49" s="250"/>
      <c r="H49" s="250"/>
      <c r="I49" s="250"/>
      <c r="J49" s="250"/>
      <c r="K49" s="250"/>
      <c r="L49" s="250"/>
      <c r="M49" s="250"/>
      <c r="N49" s="250"/>
      <c r="O49" s="250"/>
      <c r="P49" s="250"/>
      <c r="Q49" s="250"/>
      <c r="R49" s="250"/>
      <c r="S49" s="250"/>
      <c r="T49" s="250"/>
      <c r="U49" s="250"/>
      <c r="V49" s="250"/>
      <c r="W49" s="250"/>
      <c r="X49" s="250"/>
    </row>
    <row r="50" spans="1:24" ht="12" customHeight="1" x14ac:dyDescent="0.25">
      <c r="A50" s="252"/>
      <c r="B50" s="252"/>
      <c r="C50" s="250"/>
      <c r="D50" s="250"/>
      <c r="E50" s="250"/>
      <c r="F50" s="250"/>
      <c r="G50" s="250"/>
      <c r="H50" s="250"/>
      <c r="I50" s="250"/>
      <c r="J50" s="250"/>
      <c r="K50" s="250"/>
      <c r="L50" s="250"/>
      <c r="M50" s="250"/>
      <c r="N50" s="250"/>
      <c r="O50" s="250"/>
      <c r="P50" s="250"/>
      <c r="Q50" s="250"/>
      <c r="R50" s="250"/>
      <c r="S50" s="250"/>
      <c r="T50" s="250"/>
      <c r="U50" s="250"/>
      <c r="V50" s="250"/>
      <c r="W50" s="250"/>
      <c r="X50" s="250"/>
    </row>
    <row r="51" spans="1:24" ht="12" customHeight="1" x14ac:dyDescent="0.25">
      <c r="A51" s="252"/>
      <c r="B51" s="252"/>
      <c r="C51" s="250"/>
      <c r="D51" s="250"/>
      <c r="E51" s="250"/>
      <c r="F51" s="250"/>
      <c r="G51" s="250"/>
      <c r="H51" s="250"/>
      <c r="I51" s="250"/>
      <c r="J51" s="250"/>
      <c r="K51" s="250"/>
      <c r="L51" s="250"/>
      <c r="M51" s="250"/>
      <c r="N51" s="250"/>
      <c r="O51" s="250"/>
      <c r="P51" s="250"/>
      <c r="Q51" s="250"/>
      <c r="R51" s="250"/>
      <c r="S51" s="250"/>
      <c r="T51" s="250"/>
      <c r="U51" s="250"/>
      <c r="V51" s="250"/>
      <c r="W51" s="250"/>
      <c r="X51" s="250"/>
    </row>
    <row r="52" spans="1:24" ht="12" customHeight="1" x14ac:dyDescent="0.25">
      <c r="A52" s="252"/>
      <c r="B52" s="252"/>
      <c r="C52" s="250"/>
      <c r="D52" s="250"/>
      <c r="E52" s="250"/>
      <c r="F52" s="250"/>
      <c r="G52" s="250"/>
      <c r="H52" s="250"/>
      <c r="I52" s="250"/>
      <c r="J52" s="250"/>
      <c r="K52" s="250"/>
      <c r="L52" s="250"/>
      <c r="M52" s="250"/>
      <c r="N52" s="250"/>
      <c r="O52" s="250"/>
      <c r="P52" s="250"/>
      <c r="Q52" s="250"/>
      <c r="R52" s="250"/>
      <c r="S52" s="250"/>
      <c r="T52" s="250"/>
      <c r="U52" s="250"/>
      <c r="V52" s="250"/>
      <c r="W52" s="250"/>
      <c r="X52" s="250"/>
    </row>
    <row r="53" spans="1:24" ht="12" customHeight="1" x14ac:dyDescent="0.25">
      <c r="A53" s="252"/>
      <c r="B53" s="252"/>
      <c r="C53" s="250"/>
      <c r="D53" s="250"/>
      <c r="E53" s="250"/>
      <c r="F53" s="250"/>
      <c r="G53" s="250"/>
      <c r="H53" s="250"/>
      <c r="I53" s="250"/>
      <c r="J53" s="250"/>
      <c r="K53" s="250"/>
      <c r="L53" s="250"/>
      <c r="M53" s="250"/>
      <c r="N53" s="250"/>
      <c r="O53" s="250"/>
      <c r="P53" s="250"/>
      <c r="Q53" s="250"/>
      <c r="R53" s="250"/>
      <c r="S53" s="250"/>
      <c r="T53" s="250"/>
      <c r="U53" s="250"/>
      <c r="V53" s="250"/>
      <c r="W53" s="250"/>
      <c r="X53" s="250"/>
    </row>
    <row r="54" spans="1:24" ht="12" customHeight="1" x14ac:dyDescent="0.25">
      <c r="A54" s="252"/>
      <c r="B54" s="252"/>
      <c r="C54" s="250"/>
      <c r="D54" s="250"/>
      <c r="E54" s="250"/>
      <c r="F54" s="250"/>
      <c r="G54" s="250"/>
      <c r="H54" s="250"/>
      <c r="I54" s="250"/>
      <c r="J54" s="250"/>
      <c r="K54" s="250"/>
      <c r="L54" s="250"/>
      <c r="M54" s="250"/>
      <c r="N54" s="250"/>
      <c r="O54" s="250"/>
      <c r="P54" s="250"/>
      <c r="Q54" s="250"/>
      <c r="R54" s="250"/>
      <c r="S54" s="250"/>
      <c r="T54" s="250"/>
      <c r="U54" s="250"/>
      <c r="V54" s="250"/>
      <c r="W54" s="250"/>
      <c r="X54" s="250"/>
    </row>
    <row r="55" spans="1:24" ht="12" customHeight="1" x14ac:dyDescent="0.25">
      <c r="A55" s="252"/>
      <c r="B55" s="252"/>
      <c r="C55" s="250"/>
      <c r="D55" s="250"/>
      <c r="E55" s="250"/>
      <c r="F55" s="250"/>
      <c r="G55" s="250"/>
      <c r="H55" s="250"/>
      <c r="I55" s="250"/>
      <c r="J55" s="250"/>
      <c r="K55" s="250"/>
      <c r="L55" s="250"/>
      <c r="M55" s="250"/>
      <c r="N55" s="250"/>
      <c r="O55" s="250"/>
      <c r="P55" s="250"/>
      <c r="Q55" s="250"/>
      <c r="R55" s="250"/>
      <c r="S55" s="250"/>
      <c r="T55" s="250"/>
      <c r="U55" s="250"/>
      <c r="V55" s="250"/>
      <c r="W55" s="250"/>
      <c r="X55" s="250"/>
    </row>
    <row r="56" spans="1:24" ht="12" customHeight="1" x14ac:dyDescent="0.25">
      <c r="A56" s="252"/>
      <c r="B56" s="252"/>
      <c r="C56" s="250"/>
      <c r="D56" s="250"/>
      <c r="E56" s="250"/>
      <c r="F56" s="250"/>
      <c r="G56" s="250"/>
      <c r="H56" s="250"/>
      <c r="I56" s="250"/>
      <c r="J56" s="250"/>
      <c r="K56" s="250"/>
      <c r="L56" s="250"/>
      <c r="M56" s="250"/>
      <c r="N56" s="250"/>
      <c r="O56" s="250"/>
      <c r="P56" s="250"/>
      <c r="Q56" s="250"/>
      <c r="R56" s="250"/>
      <c r="S56" s="250"/>
      <c r="T56" s="250"/>
      <c r="U56" s="250"/>
      <c r="V56" s="250"/>
      <c r="W56" s="250"/>
      <c r="X56" s="250"/>
    </row>
    <row r="57" spans="1:24" ht="12" customHeight="1" x14ac:dyDescent="0.25">
      <c r="A57" s="252"/>
      <c r="B57" s="252"/>
      <c r="C57" s="250"/>
      <c r="D57" s="250"/>
      <c r="E57" s="250"/>
      <c r="F57" s="250"/>
      <c r="G57" s="250"/>
      <c r="H57" s="250"/>
      <c r="I57" s="250"/>
      <c r="J57" s="250"/>
      <c r="K57" s="250"/>
      <c r="L57" s="250"/>
      <c r="M57" s="250"/>
      <c r="N57" s="250"/>
      <c r="O57" s="250"/>
      <c r="P57" s="250"/>
      <c r="Q57" s="250"/>
      <c r="R57" s="250"/>
      <c r="S57" s="250"/>
      <c r="T57" s="250"/>
      <c r="U57" s="250"/>
      <c r="V57" s="250"/>
      <c r="W57" s="250"/>
      <c r="X57" s="250"/>
    </row>
    <row r="58" spans="1:24" ht="12" customHeight="1" x14ac:dyDescent="0.25">
      <c r="A58" s="252"/>
      <c r="B58" s="252"/>
      <c r="C58" s="250"/>
      <c r="D58" s="250"/>
      <c r="E58" s="250"/>
      <c r="F58" s="250"/>
      <c r="G58" s="250"/>
      <c r="H58" s="250"/>
      <c r="I58" s="250"/>
      <c r="J58" s="250"/>
      <c r="K58" s="250"/>
      <c r="L58" s="250"/>
      <c r="M58" s="250"/>
      <c r="N58" s="250"/>
      <c r="O58" s="250"/>
      <c r="P58" s="250"/>
      <c r="Q58" s="250"/>
      <c r="R58" s="250"/>
      <c r="S58" s="250"/>
      <c r="T58" s="250"/>
      <c r="U58" s="250"/>
      <c r="V58" s="250"/>
      <c r="W58" s="250"/>
      <c r="X58" s="250"/>
    </row>
    <row r="59" spans="1:24" ht="12" customHeight="1" x14ac:dyDescent="0.25">
      <c r="A59" s="252"/>
      <c r="B59" s="252"/>
      <c r="C59" s="250"/>
      <c r="D59" s="250"/>
      <c r="E59" s="250"/>
      <c r="F59" s="250"/>
      <c r="G59" s="250"/>
      <c r="H59" s="250"/>
      <c r="I59" s="250"/>
      <c r="J59" s="250"/>
      <c r="K59" s="250"/>
      <c r="L59" s="250"/>
      <c r="M59" s="250"/>
      <c r="N59" s="250"/>
      <c r="O59" s="250"/>
      <c r="P59" s="250"/>
      <c r="Q59" s="250"/>
      <c r="R59" s="250"/>
      <c r="S59" s="250"/>
      <c r="T59" s="250"/>
      <c r="U59" s="250"/>
      <c r="V59" s="250"/>
      <c r="W59" s="250"/>
      <c r="X59" s="250"/>
    </row>
    <row r="60" spans="1:24" ht="12" customHeight="1" x14ac:dyDescent="0.25">
      <c r="A60" s="252"/>
      <c r="B60" s="252"/>
      <c r="C60" s="250"/>
      <c r="D60" s="250"/>
      <c r="E60" s="250"/>
      <c r="F60" s="250"/>
      <c r="G60" s="250"/>
      <c r="H60" s="250"/>
      <c r="I60" s="250"/>
      <c r="J60" s="250"/>
      <c r="K60" s="250"/>
      <c r="L60" s="250"/>
      <c r="M60" s="250"/>
      <c r="N60" s="250"/>
      <c r="O60" s="250"/>
      <c r="P60" s="250"/>
      <c r="Q60" s="250"/>
      <c r="R60" s="250"/>
      <c r="S60" s="250"/>
      <c r="T60" s="250"/>
      <c r="U60" s="250"/>
      <c r="V60" s="250"/>
      <c r="W60" s="250"/>
      <c r="X60" s="250"/>
    </row>
    <row r="61" spans="1:24" ht="12" customHeight="1" x14ac:dyDescent="0.25">
      <c r="A61" s="252"/>
      <c r="B61" s="252"/>
      <c r="C61" s="250"/>
      <c r="D61" s="250"/>
      <c r="E61" s="250"/>
      <c r="F61" s="250"/>
      <c r="G61" s="250"/>
      <c r="H61" s="250"/>
      <c r="I61" s="250"/>
      <c r="J61" s="250"/>
      <c r="K61" s="250"/>
      <c r="L61" s="250"/>
      <c r="M61" s="250"/>
      <c r="N61" s="250"/>
      <c r="O61" s="250"/>
      <c r="P61" s="250"/>
      <c r="Q61" s="250"/>
      <c r="R61" s="250"/>
      <c r="S61" s="250"/>
      <c r="T61" s="250"/>
      <c r="U61" s="250"/>
      <c r="V61" s="250"/>
      <c r="W61" s="250"/>
      <c r="X61" s="250"/>
    </row>
    <row r="62" spans="1:24" ht="12" customHeight="1" x14ac:dyDescent="0.25">
      <c r="A62" s="252"/>
      <c r="B62" s="252"/>
      <c r="C62" s="250"/>
      <c r="D62" s="250"/>
      <c r="E62" s="250"/>
      <c r="F62" s="250"/>
      <c r="G62" s="250"/>
      <c r="H62" s="250"/>
      <c r="I62" s="250"/>
      <c r="J62" s="250"/>
      <c r="K62" s="250"/>
      <c r="L62" s="250"/>
      <c r="M62" s="250"/>
      <c r="N62" s="250"/>
      <c r="O62" s="250"/>
      <c r="P62" s="250"/>
      <c r="Q62" s="250"/>
      <c r="R62" s="250"/>
      <c r="S62" s="250"/>
      <c r="T62" s="250"/>
      <c r="U62" s="250"/>
      <c r="V62" s="250"/>
      <c r="W62" s="250"/>
      <c r="X62" s="250"/>
    </row>
    <row r="63" spans="1:24" ht="12" customHeight="1" x14ac:dyDescent="0.25">
      <c r="A63" s="252"/>
      <c r="B63" s="252"/>
      <c r="C63" s="250"/>
      <c r="D63" s="250"/>
      <c r="E63" s="250"/>
      <c r="F63" s="250"/>
      <c r="G63" s="250"/>
      <c r="H63" s="250"/>
      <c r="I63" s="250"/>
      <c r="J63" s="250"/>
      <c r="K63" s="250"/>
      <c r="L63" s="250"/>
      <c r="M63" s="250"/>
      <c r="N63" s="250"/>
      <c r="O63" s="250"/>
      <c r="P63" s="250"/>
      <c r="Q63" s="250"/>
      <c r="R63" s="250"/>
      <c r="S63" s="250"/>
      <c r="T63" s="250"/>
      <c r="U63" s="250"/>
      <c r="V63" s="250"/>
      <c r="W63" s="250"/>
      <c r="X63" s="250"/>
    </row>
    <row r="64" spans="1:24" ht="12" customHeight="1" x14ac:dyDescent="0.25">
      <c r="A64" s="252"/>
      <c r="B64" s="252"/>
      <c r="C64" s="250"/>
      <c r="D64" s="250"/>
      <c r="E64" s="250"/>
      <c r="F64" s="250"/>
      <c r="G64" s="250"/>
      <c r="H64" s="250"/>
      <c r="I64" s="250"/>
      <c r="J64" s="250"/>
      <c r="K64" s="250"/>
      <c r="L64" s="250"/>
      <c r="M64" s="250"/>
      <c r="N64" s="250"/>
      <c r="O64" s="250"/>
      <c r="P64" s="250"/>
      <c r="Q64" s="250"/>
      <c r="R64" s="250"/>
      <c r="S64" s="250"/>
      <c r="T64" s="250"/>
      <c r="U64" s="250"/>
      <c r="V64" s="250"/>
      <c r="W64" s="250"/>
      <c r="X64" s="250"/>
    </row>
    <row r="65" spans="1:24" ht="12" customHeight="1" x14ac:dyDescent="0.25">
      <c r="A65" s="252"/>
      <c r="B65" s="252"/>
      <c r="C65" s="250"/>
      <c r="D65" s="250"/>
      <c r="E65" s="250"/>
      <c r="F65" s="250"/>
      <c r="G65" s="250"/>
      <c r="H65" s="250"/>
      <c r="I65" s="250"/>
      <c r="J65" s="250"/>
      <c r="K65" s="250"/>
      <c r="L65" s="250"/>
      <c r="M65" s="250"/>
      <c r="N65" s="250"/>
      <c r="O65" s="250"/>
      <c r="P65" s="250"/>
      <c r="Q65" s="250"/>
      <c r="R65" s="250"/>
      <c r="S65" s="250"/>
      <c r="T65" s="250"/>
      <c r="U65" s="250"/>
      <c r="V65" s="250"/>
      <c r="W65" s="250"/>
      <c r="X65" s="250"/>
    </row>
    <row r="66" spans="1:24" ht="12" customHeight="1" x14ac:dyDescent="0.25">
      <c r="A66" s="252"/>
      <c r="B66" s="252"/>
      <c r="C66" s="250"/>
      <c r="D66" s="250"/>
      <c r="E66" s="250"/>
      <c r="F66" s="250"/>
      <c r="G66" s="250"/>
      <c r="H66" s="250"/>
      <c r="I66" s="250"/>
      <c r="J66" s="250"/>
      <c r="K66" s="250"/>
      <c r="L66" s="250"/>
      <c r="M66" s="250"/>
      <c r="N66" s="250"/>
      <c r="O66" s="250"/>
      <c r="P66" s="250"/>
      <c r="Q66" s="250"/>
      <c r="R66" s="250"/>
      <c r="S66" s="250"/>
      <c r="T66" s="250"/>
      <c r="U66" s="250"/>
      <c r="V66" s="250"/>
      <c r="W66" s="250"/>
      <c r="X66" s="250"/>
    </row>
    <row r="67" spans="1:24" ht="12" customHeight="1" x14ac:dyDescent="0.25">
      <c r="A67" s="252"/>
      <c r="B67" s="252"/>
      <c r="C67" s="250"/>
      <c r="D67" s="250"/>
      <c r="E67" s="250"/>
      <c r="F67" s="250"/>
      <c r="G67" s="250"/>
      <c r="H67" s="250"/>
      <c r="I67" s="250"/>
      <c r="J67" s="250"/>
      <c r="K67" s="250"/>
      <c r="L67" s="250"/>
      <c r="M67" s="250"/>
      <c r="N67" s="250"/>
      <c r="O67" s="250"/>
      <c r="P67" s="250"/>
      <c r="Q67" s="250"/>
      <c r="R67" s="250"/>
      <c r="S67" s="250"/>
      <c r="T67" s="250"/>
      <c r="U67" s="250"/>
      <c r="V67" s="250"/>
      <c r="W67" s="250"/>
      <c r="X67" s="250"/>
    </row>
    <row r="68" spans="1:24" ht="14.25" customHeight="1" x14ac:dyDescent="0.25">
      <c r="A68" s="252"/>
      <c r="B68" s="252"/>
      <c r="C68" s="250"/>
      <c r="D68" s="250"/>
      <c r="E68" s="250"/>
      <c r="F68" s="250"/>
      <c r="G68" s="250"/>
      <c r="H68" s="250"/>
      <c r="I68" s="250"/>
      <c r="J68" s="250"/>
      <c r="K68" s="250"/>
      <c r="L68" s="250"/>
      <c r="M68" s="250"/>
      <c r="N68" s="250"/>
      <c r="O68" s="250"/>
      <c r="P68" s="250"/>
      <c r="Q68" s="250"/>
      <c r="R68" s="250"/>
      <c r="S68" s="250"/>
      <c r="T68" s="250"/>
      <c r="U68" s="250"/>
      <c r="V68" s="250"/>
      <c r="W68" s="250"/>
      <c r="X68" s="250"/>
    </row>
    <row r="69" spans="1:24" ht="14.25" customHeight="1" x14ac:dyDescent="0.25">
      <c r="A69" s="252"/>
      <c r="B69" s="252"/>
      <c r="C69" s="250"/>
      <c r="D69" s="250"/>
      <c r="E69" s="250"/>
      <c r="F69" s="250"/>
      <c r="G69" s="250"/>
      <c r="H69" s="250"/>
      <c r="I69" s="250"/>
      <c r="J69" s="250"/>
      <c r="K69" s="250"/>
      <c r="L69" s="250"/>
      <c r="M69" s="250"/>
      <c r="N69" s="250"/>
      <c r="O69" s="250"/>
      <c r="P69" s="250"/>
      <c r="Q69" s="250"/>
      <c r="R69" s="250"/>
      <c r="S69" s="250"/>
      <c r="T69" s="250"/>
      <c r="U69" s="250"/>
      <c r="V69" s="250"/>
      <c r="W69" s="250"/>
      <c r="X69" s="250"/>
    </row>
    <row r="70" spans="1:24" ht="14.25" customHeight="1" x14ac:dyDescent="0.25">
      <c r="A70" s="252"/>
      <c r="B70" s="252"/>
      <c r="C70" s="250"/>
      <c r="D70" s="250"/>
      <c r="E70" s="250"/>
      <c r="F70" s="250"/>
      <c r="G70" s="250"/>
      <c r="H70" s="250"/>
      <c r="I70" s="250"/>
      <c r="J70" s="250"/>
      <c r="K70" s="250"/>
      <c r="L70" s="250"/>
      <c r="M70" s="250"/>
      <c r="N70" s="250"/>
      <c r="O70" s="250"/>
      <c r="P70" s="250"/>
      <c r="Q70" s="250"/>
      <c r="R70" s="250"/>
      <c r="S70" s="250"/>
      <c r="T70" s="250"/>
      <c r="U70" s="250"/>
      <c r="V70" s="250"/>
      <c r="W70" s="250"/>
      <c r="X70" s="250"/>
    </row>
    <row r="71" spans="1:24" ht="13.5" customHeight="1" x14ac:dyDescent="0.25">
      <c r="A71" s="252"/>
      <c r="B71" s="252"/>
      <c r="C71" s="250"/>
      <c r="D71" s="250"/>
      <c r="E71" s="250"/>
      <c r="F71" s="250"/>
      <c r="G71" s="250"/>
      <c r="H71" s="250"/>
      <c r="I71" s="250"/>
      <c r="J71" s="250"/>
      <c r="K71" s="250"/>
      <c r="L71" s="250"/>
      <c r="M71" s="250"/>
      <c r="N71" s="250"/>
      <c r="O71" s="250"/>
      <c r="P71" s="250"/>
      <c r="Q71" s="250"/>
      <c r="R71" s="250"/>
      <c r="S71" s="250"/>
      <c r="T71" s="250"/>
      <c r="U71" s="250"/>
      <c r="V71" s="250"/>
      <c r="W71" s="250"/>
      <c r="X71" s="250"/>
    </row>
    <row r="72" spans="1:24" ht="14.25" hidden="1" customHeight="1" x14ac:dyDescent="0.25">
      <c r="A72" s="252"/>
      <c r="B72" s="252"/>
      <c r="C72" s="250"/>
      <c r="D72" s="250"/>
      <c r="E72" s="250"/>
      <c r="F72" s="250"/>
      <c r="G72" s="250"/>
      <c r="H72" s="250"/>
      <c r="I72" s="250"/>
      <c r="J72" s="250"/>
      <c r="K72" s="250"/>
      <c r="L72" s="250"/>
      <c r="M72" s="250"/>
      <c r="N72" s="250"/>
      <c r="O72" s="250"/>
      <c r="P72" s="250"/>
      <c r="Q72" s="250"/>
      <c r="R72" s="250"/>
      <c r="S72" s="250"/>
      <c r="T72" s="250"/>
      <c r="U72" s="250"/>
      <c r="V72" s="250"/>
      <c r="W72" s="250"/>
      <c r="X72" s="250"/>
    </row>
    <row r="73" spans="1:24" ht="14.25" customHeight="1" x14ac:dyDescent="0.25">
      <c r="A73" s="252"/>
      <c r="B73" s="252"/>
      <c r="C73" s="250"/>
      <c r="D73" s="250"/>
      <c r="E73" s="250"/>
      <c r="F73" s="250"/>
      <c r="G73" s="250"/>
      <c r="H73" s="250"/>
      <c r="I73" s="250"/>
      <c r="J73" s="250"/>
      <c r="K73" s="250"/>
      <c r="L73" s="250"/>
      <c r="M73" s="250"/>
      <c r="N73" s="250"/>
      <c r="O73" s="250"/>
      <c r="P73" s="250"/>
      <c r="Q73" s="250"/>
      <c r="R73" s="250"/>
      <c r="S73" s="250"/>
      <c r="T73" s="250"/>
      <c r="U73" s="250"/>
      <c r="V73" s="250"/>
      <c r="W73" s="250"/>
      <c r="X73" s="250"/>
    </row>
    <row r="74" spans="1:24" ht="14.25" customHeight="1" x14ac:dyDescent="0.25">
      <c r="A74" s="252"/>
      <c r="B74" s="252"/>
      <c r="C74" s="250"/>
      <c r="D74" s="250"/>
      <c r="E74" s="250"/>
      <c r="F74" s="250"/>
      <c r="G74" s="250"/>
      <c r="H74" s="250"/>
      <c r="I74" s="250"/>
      <c r="J74" s="250"/>
      <c r="K74" s="250"/>
      <c r="L74" s="250"/>
      <c r="M74" s="250"/>
      <c r="N74" s="250"/>
      <c r="O74" s="250"/>
      <c r="P74" s="250"/>
      <c r="Q74" s="250"/>
      <c r="R74" s="250"/>
      <c r="S74" s="250"/>
      <c r="T74" s="250"/>
      <c r="U74" s="250"/>
      <c r="V74" s="250"/>
      <c r="W74" s="250"/>
      <c r="X74" s="250"/>
    </row>
    <row r="75" spans="1:24" ht="14.25" customHeight="1" x14ac:dyDescent="0.25">
      <c r="A75" s="252"/>
      <c r="B75" s="252"/>
      <c r="C75" s="250"/>
      <c r="D75" s="250"/>
      <c r="E75" s="250"/>
      <c r="F75" s="250"/>
      <c r="G75" s="250"/>
      <c r="H75" s="250"/>
      <c r="I75" s="250"/>
      <c r="J75" s="250"/>
      <c r="K75" s="250"/>
      <c r="L75" s="250"/>
      <c r="M75" s="250"/>
      <c r="N75" s="250"/>
      <c r="O75" s="250"/>
      <c r="P75" s="250"/>
      <c r="Q75" s="250"/>
      <c r="R75" s="250"/>
      <c r="S75" s="250"/>
      <c r="T75" s="250"/>
      <c r="U75" s="250"/>
      <c r="V75" s="250"/>
      <c r="W75" s="250"/>
      <c r="X75" s="250"/>
    </row>
    <row r="76" spans="1:24" ht="14.25" customHeight="1" x14ac:dyDescent="0.25">
      <c r="A76" s="252"/>
      <c r="B76" s="252"/>
      <c r="C76" s="250"/>
      <c r="D76" s="250"/>
      <c r="E76" s="250"/>
      <c r="F76" s="250"/>
      <c r="G76" s="250"/>
      <c r="H76" s="250"/>
      <c r="I76" s="250"/>
      <c r="J76" s="250"/>
      <c r="K76" s="250"/>
      <c r="L76" s="250"/>
      <c r="M76" s="250"/>
      <c r="N76" s="250"/>
      <c r="O76" s="250"/>
      <c r="P76" s="250"/>
      <c r="Q76" s="250"/>
      <c r="R76" s="250"/>
      <c r="S76" s="250"/>
      <c r="T76" s="250"/>
      <c r="U76" s="250"/>
      <c r="V76" s="250"/>
      <c r="W76" s="250"/>
      <c r="X76" s="250"/>
    </row>
    <row r="77" spans="1:24" ht="14.25" customHeight="1" x14ac:dyDescent="0.25">
      <c r="A77" s="252"/>
      <c r="B77" s="252"/>
      <c r="C77" s="250"/>
      <c r="D77" s="250"/>
      <c r="E77" s="250"/>
      <c r="F77" s="250"/>
      <c r="G77" s="250"/>
      <c r="H77" s="250"/>
      <c r="I77" s="250"/>
      <c r="J77" s="250"/>
      <c r="K77" s="250"/>
      <c r="L77" s="250"/>
      <c r="M77" s="250"/>
      <c r="N77" s="250"/>
      <c r="O77" s="250"/>
      <c r="P77" s="250"/>
      <c r="Q77" s="250"/>
      <c r="R77" s="250"/>
      <c r="S77" s="250"/>
      <c r="T77" s="250"/>
      <c r="U77" s="250"/>
      <c r="V77" s="250"/>
      <c r="W77" s="250"/>
      <c r="X77" s="250"/>
    </row>
    <row r="78" spans="1:24" ht="14.25" customHeight="1" x14ac:dyDescent="0.25">
      <c r="A78" s="252"/>
      <c r="B78" s="252"/>
      <c r="C78" s="250"/>
      <c r="D78" s="250"/>
      <c r="E78" s="250"/>
      <c r="F78" s="250"/>
      <c r="G78" s="250"/>
      <c r="H78" s="250"/>
      <c r="I78" s="250"/>
      <c r="J78" s="250"/>
      <c r="K78" s="250"/>
      <c r="L78" s="250"/>
      <c r="M78" s="250"/>
      <c r="N78" s="250"/>
      <c r="O78" s="250"/>
      <c r="P78" s="250"/>
      <c r="Q78" s="250"/>
      <c r="R78" s="250"/>
      <c r="S78" s="250"/>
      <c r="T78" s="250"/>
      <c r="U78" s="250"/>
      <c r="V78" s="250"/>
      <c r="W78" s="250"/>
      <c r="X78" s="250"/>
    </row>
    <row r="79" spans="1:24" ht="14.25" customHeight="1" x14ac:dyDescent="0.25">
      <c r="A79" s="252"/>
      <c r="B79" s="252"/>
      <c r="C79" s="250"/>
      <c r="D79" s="250"/>
      <c r="E79" s="250"/>
      <c r="F79" s="250"/>
      <c r="G79" s="250"/>
      <c r="H79" s="250"/>
      <c r="I79" s="250"/>
      <c r="J79" s="250"/>
      <c r="K79" s="250"/>
      <c r="L79" s="250"/>
      <c r="M79" s="250"/>
      <c r="N79" s="250"/>
      <c r="O79" s="250"/>
      <c r="P79" s="250"/>
      <c r="Q79" s="250"/>
      <c r="R79" s="250"/>
      <c r="S79" s="250"/>
      <c r="T79" s="250"/>
      <c r="U79" s="250"/>
      <c r="V79" s="250"/>
      <c r="W79" s="250"/>
      <c r="X79" s="250"/>
    </row>
    <row r="80" spans="1:24" ht="14.25" customHeight="1" x14ac:dyDescent="0.25">
      <c r="A80" s="252"/>
      <c r="B80" s="252"/>
      <c r="C80" s="250"/>
      <c r="D80" s="250"/>
      <c r="E80" s="250"/>
      <c r="F80" s="250"/>
      <c r="G80" s="250"/>
      <c r="H80" s="250"/>
      <c r="I80" s="250"/>
      <c r="J80" s="250"/>
      <c r="K80" s="250"/>
      <c r="L80" s="250"/>
      <c r="M80" s="250"/>
      <c r="N80" s="250"/>
      <c r="O80" s="250"/>
      <c r="P80" s="250"/>
      <c r="Q80" s="250"/>
      <c r="R80" s="250"/>
      <c r="S80" s="250"/>
      <c r="T80" s="250"/>
      <c r="U80" s="250"/>
      <c r="V80" s="250"/>
      <c r="W80" s="250"/>
      <c r="X80" s="250"/>
    </row>
    <row r="81" spans="1:24" ht="14.25" customHeight="1" x14ac:dyDescent="0.25">
      <c r="A81" s="252"/>
      <c r="B81" s="252"/>
      <c r="C81" s="250"/>
      <c r="D81" s="250"/>
      <c r="E81" s="250"/>
      <c r="F81" s="250"/>
      <c r="G81" s="250"/>
      <c r="H81" s="250"/>
      <c r="I81" s="250"/>
      <c r="J81" s="250"/>
      <c r="K81" s="250"/>
      <c r="L81" s="250"/>
      <c r="M81" s="250"/>
      <c r="N81" s="250"/>
      <c r="O81" s="250"/>
      <c r="P81" s="250"/>
      <c r="Q81" s="250"/>
      <c r="R81" s="250"/>
      <c r="S81" s="250"/>
      <c r="T81" s="250"/>
      <c r="U81" s="250"/>
      <c r="V81" s="250"/>
      <c r="W81" s="250"/>
      <c r="X81" s="250"/>
    </row>
    <row r="82" spans="1:24" ht="14.25" customHeight="1" x14ac:dyDescent="0.25">
      <c r="A82" s="252"/>
      <c r="B82" s="252"/>
      <c r="C82" s="250"/>
      <c r="D82" s="250"/>
      <c r="E82" s="250"/>
      <c r="F82" s="250"/>
      <c r="G82" s="250"/>
      <c r="H82" s="250"/>
      <c r="I82" s="250"/>
      <c r="J82" s="250"/>
      <c r="K82" s="250"/>
      <c r="L82" s="250"/>
      <c r="M82" s="250"/>
      <c r="N82" s="250"/>
      <c r="O82" s="250"/>
      <c r="P82" s="250"/>
      <c r="Q82" s="250"/>
      <c r="R82" s="250"/>
      <c r="S82" s="250"/>
      <c r="T82" s="250"/>
      <c r="U82" s="250"/>
      <c r="V82" s="250"/>
      <c r="W82" s="250"/>
      <c r="X82" s="250"/>
    </row>
    <row r="83" spans="1:24" ht="14.25" customHeight="1" x14ac:dyDescent="0.25">
      <c r="A83" s="252"/>
      <c r="B83" s="252"/>
      <c r="C83" s="250"/>
      <c r="D83" s="250"/>
      <c r="E83" s="250"/>
      <c r="F83" s="250"/>
      <c r="G83" s="250"/>
      <c r="H83" s="250"/>
      <c r="I83" s="250"/>
      <c r="J83" s="250"/>
      <c r="K83" s="250"/>
      <c r="L83" s="250"/>
      <c r="M83" s="250"/>
      <c r="N83" s="250"/>
      <c r="O83" s="250"/>
      <c r="P83" s="250"/>
      <c r="Q83" s="250"/>
      <c r="R83" s="250"/>
      <c r="S83" s="250"/>
      <c r="T83" s="250"/>
      <c r="U83" s="250"/>
      <c r="V83" s="250"/>
      <c r="W83" s="250"/>
      <c r="X83" s="250"/>
    </row>
    <row r="84" spans="1:24" ht="14.25" customHeight="1" x14ac:dyDescent="0.25">
      <c r="A84" s="252"/>
      <c r="B84" s="252"/>
      <c r="C84" s="250"/>
      <c r="D84" s="250"/>
      <c r="E84" s="250"/>
      <c r="F84" s="250"/>
      <c r="G84" s="250"/>
      <c r="H84" s="250"/>
      <c r="I84" s="250"/>
      <c r="J84" s="250"/>
      <c r="K84" s="250"/>
      <c r="L84" s="250"/>
      <c r="M84" s="250"/>
      <c r="N84" s="250"/>
      <c r="O84" s="250"/>
      <c r="P84" s="250"/>
      <c r="Q84" s="250"/>
      <c r="R84" s="250"/>
      <c r="S84" s="250"/>
      <c r="T84" s="250"/>
      <c r="U84" s="250"/>
      <c r="V84" s="250"/>
      <c r="W84" s="250"/>
      <c r="X84" s="250"/>
    </row>
    <row r="85" spans="1:24" ht="14.25" customHeight="1" x14ac:dyDescent="0.25">
      <c r="A85" s="252"/>
      <c r="B85" s="252"/>
      <c r="C85" s="250"/>
      <c r="D85" s="250"/>
      <c r="E85" s="250"/>
      <c r="F85" s="250"/>
      <c r="G85" s="250"/>
      <c r="H85" s="250"/>
      <c r="I85" s="250"/>
      <c r="J85" s="250"/>
      <c r="K85" s="250"/>
      <c r="L85" s="250"/>
      <c r="M85" s="250"/>
      <c r="N85" s="250"/>
      <c r="O85" s="250"/>
      <c r="P85" s="250"/>
      <c r="Q85" s="250"/>
      <c r="R85" s="250"/>
      <c r="S85" s="250"/>
      <c r="T85" s="250"/>
      <c r="U85" s="250"/>
      <c r="V85" s="250"/>
      <c r="W85" s="250"/>
      <c r="X85" s="250"/>
    </row>
    <row r="86" spans="1:24" ht="14.25" customHeight="1" x14ac:dyDescent="0.25">
      <c r="A86" s="252"/>
      <c r="B86" s="252"/>
      <c r="C86" s="250"/>
      <c r="D86" s="250"/>
      <c r="E86" s="250"/>
      <c r="F86" s="250"/>
      <c r="G86" s="250"/>
      <c r="H86" s="250"/>
      <c r="I86" s="250"/>
      <c r="J86" s="250"/>
      <c r="K86" s="250"/>
      <c r="L86" s="250"/>
      <c r="M86" s="250"/>
      <c r="N86" s="250"/>
      <c r="O86" s="250"/>
      <c r="P86" s="250"/>
      <c r="Q86" s="250"/>
      <c r="R86" s="250"/>
      <c r="S86" s="250"/>
      <c r="T86" s="250"/>
      <c r="U86" s="250"/>
      <c r="V86" s="250"/>
      <c r="W86" s="250"/>
      <c r="X86" s="250"/>
    </row>
    <row r="87" spans="1:24" ht="14.25" customHeight="1" x14ac:dyDescent="0.25">
      <c r="A87" s="252"/>
      <c r="B87" s="252"/>
      <c r="C87" s="250"/>
      <c r="D87" s="250"/>
      <c r="E87" s="250"/>
      <c r="F87" s="250"/>
      <c r="G87" s="250"/>
      <c r="H87" s="250"/>
      <c r="I87" s="250"/>
      <c r="J87" s="250"/>
      <c r="K87" s="250"/>
      <c r="L87" s="250"/>
      <c r="M87" s="250"/>
      <c r="N87" s="250"/>
      <c r="O87" s="250"/>
      <c r="P87" s="250"/>
      <c r="Q87" s="250"/>
      <c r="R87" s="250"/>
      <c r="S87" s="250"/>
      <c r="T87" s="250"/>
      <c r="U87" s="250"/>
      <c r="V87" s="250"/>
      <c r="W87" s="250"/>
      <c r="X87" s="250"/>
    </row>
    <row r="88" spans="1:24" ht="14.25" customHeight="1" x14ac:dyDescent="0.25">
      <c r="A88" s="252"/>
      <c r="B88" s="252"/>
      <c r="C88" s="250"/>
      <c r="D88" s="250"/>
      <c r="E88" s="250"/>
      <c r="F88" s="250"/>
      <c r="G88" s="250"/>
      <c r="H88" s="250"/>
      <c r="I88" s="250"/>
      <c r="J88" s="250"/>
      <c r="K88" s="250"/>
      <c r="L88" s="250"/>
      <c r="M88" s="250"/>
      <c r="N88" s="250"/>
      <c r="O88" s="250"/>
      <c r="P88" s="250"/>
      <c r="Q88" s="250"/>
      <c r="R88" s="250"/>
      <c r="S88" s="250"/>
      <c r="T88" s="250"/>
      <c r="U88" s="250"/>
      <c r="V88" s="250"/>
      <c r="W88" s="250"/>
      <c r="X88" s="250"/>
    </row>
    <row r="89" spans="1:24" ht="14.25" customHeight="1" x14ac:dyDescent="0.25">
      <c r="A89" s="252"/>
      <c r="B89" s="252"/>
      <c r="C89" s="250"/>
      <c r="D89" s="250"/>
      <c r="E89" s="250"/>
      <c r="F89" s="250"/>
      <c r="G89" s="250"/>
      <c r="H89" s="250"/>
      <c r="I89" s="250"/>
      <c r="J89" s="250"/>
      <c r="K89" s="250"/>
      <c r="L89" s="250"/>
      <c r="M89" s="250"/>
      <c r="N89" s="250"/>
      <c r="O89" s="250"/>
      <c r="P89" s="250"/>
      <c r="Q89" s="250"/>
      <c r="R89" s="250"/>
      <c r="S89" s="250"/>
      <c r="T89" s="250"/>
      <c r="U89" s="250"/>
      <c r="V89" s="250"/>
      <c r="W89" s="250"/>
      <c r="X89" s="250"/>
    </row>
    <row r="90" spans="1:24" ht="14.25" customHeight="1" x14ac:dyDescent="0.25">
      <c r="A90" s="252"/>
      <c r="B90" s="252"/>
      <c r="C90" s="250"/>
      <c r="D90" s="250"/>
      <c r="E90" s="250"/>
      <c r="F90" s="250"/>
      <c r="G90" s="250"/>
      <c r="H90" s="250"/>
      <c r="I90" s="250"/>
      <c r="J90" s="250"/>
      <c r="K90" s="250"/>
      <c r="L90" s="250"/>
      <c r="M90" s="250"/>
      <c r="N90" s="250"/>
      <c r="O90" s="250"/>
      <c r="P90" s="250"/>
      <c r="Q90" s="250"/>
      <c r="R90" s="250"/>
      <c r="S90" s="250"/>
      <c r="T90" s="250"/>
      <c r="U90" s="250"/>
      <c r="V90" s="250"/>
      <c r="W90" s="250"/>
      <c r="X90" s="250"/>
    </row>
    <row r="91" spans="1:24" ht="14.25" customHeight="1" x14ac:dyDescent="0.25">
      <c r="A91" s="252"/>
      <c r="B91" s="252"/>
      <c r="C91" s="250"/>
      <c r="D91" s="250"/>
      <c r="E91" s="250"/>
      <c r="F91" s="250"/>
      <c r="G91" s="250"/>
      <c r="H91" s="250"/>
      <c r="I91" s="250"/>
      <c r="J91" s="250"/>
      <c r="K91" s="250"/>
      <c r="L91" s="250"/>
      <c r="M91" s="250"/>
      <c r="N91" s="250"/>
      <c r="O91" s="250"/>
      <c r="P91" s="250"/>
      <c r="Q91" s="250"/>
      <c r="R91" s="250"/>
      <c r="S91" s="250"/>
      <c r="T91" s="250"/>
      <c r="U91" s="250"/>
      <c r="V91" s="250"/>
      <c r="W91" s="250"/>
      <c r="X91" s="250"/>
    </row>
    <row r="92" spans="1:24" ht="14.25" customHeight="1" x14ac:dyDescent="0.25">
      <c r="A92" s="252"/>
      <c r="B92" s="252"/>
      <c r="C92" s="250"/>
      <c r="D92" s="250"/>
      <c r="E92" s="250"/>
      <c r="F92" s="250"/>
      <c r="G92" s="250"/>
      <c r="H92" s="250"/>
      <c r="I92" s="250"/>
      <c r="J92" s="250"/>
      <c r="K92" s="250"/>
      <c r="L92" s="250"/>
      <c r="M92" s="250"/>
      <c r="N92" s="250"/>
      <c r="O92" s="250"/>
      <c r="P92" s="250"/>
      <c r="Q92" s="250"/>
      <c r="R92" s="250"/>
      <c r="S92" s="250"/>
      <c r="T92" s="250"/>
      <c r="U92" s="250"/>
      <c r="V92" s="250"/>
      <c r="W92" s="250"/>
      <c r="X92" s="250"/>
    </row>
    <row r="93" spans="1:24" ht="14.25" customHeight="1" x14ac:dyDescent="0.25">
      <c r="A93" s="252"/>
      <c r="B93" s="252"/>
      <c r="C93" s="250"/>
      <c r="D93" s="250"/>
      <c r="E93" s="250"/>
      <c r="F93" s="250"/>
      <c r="G93" s="250"/>
      <c r="H93" s="250"/>
      <c r="I93" s="250"/>
      <c r="J93" s="250"/>
      <c r="K93" s="250"/>
      <c r="L93" s="250"/>
      <c r="M93" s="250"/>
      <c r="N93" s="250"/>
      <c r="O93" s="250"/>
      <c r="P93" s="250"/>
      <c r="Q93" s="250"/>
      <c r="R93" s="250"/>
      <c r="S93" s="250"/>
      <c r="T93" s="250"/>
      <c r="U93" s="250"/>
      <c r="V93" s="250"/>
      <c r="W93" s="250"/>
      <c r="X93" s="250"/>
    </row>
    <row r="94" spans="1:24" ht="14.25" customHeight="1" x14ac:dyDescent="0.25">
      <c r="A94" s="252"/>
      <c r="B94" s="252"/>
      <c r="C94" s="250"/>
      <c r="D94" s="250"/>
      <c r="E94" s="250"/>
      <c r="F94" s="250"/>
      <c r="G94" s="250"/>
      <c r="H94" s="250"/>
      <c r="I94" s="250"/>
      <c r="J94" s="250"/>
      <c r="K94" s="250"/>
      <c r="L94" s="250"/>
      <c r="M94" s="250"/>
      <c r="N94" s="250"/>
      <c r="O94" s="250"/>
      <c r="P94" s="250"/>
      <c r="Q94" s="250"/>
      <c r="R94" s="250"/>
      <c r="S94" s="250"/>
      <c r="T94" s="250"/>
      <c r="U94" s="250"/>
      <c r="V94" s="250"/>
      <c r="W94" s="250"/>
      <c r="X94" s="250"/>
    </row>
    <row r="95" spans="1:24" ht="14.25" customHeight="1" x14ac:dyDescent="0.25">
      <c r="A95" s="252"/>
      <c r="B95" s="252"/>
      <c r="C95" s="250"/>
      <c r="D95" s="250"/>
      <c r="E95" s="250"/>
      <c r="F95" s="250"/>
      <c r="G95" s="250"/>
      <c r="H95" s="250"/>
      <c r="I95" s="250"/>
      <c r="J95" s="250"/>
      <c r="K95" s="250"/>
      <c r="L95" s="250"/>
      <c r="M95" s="250"/>
      <c r="N95" s="250"/>
      <c r="O95" s="250"/>
      <c r="P95" s="250"/>
      <c r="Q95" s="250"/>
      <c r="R95" s="250"/>
      <c r="S95" s="250"/>
      <c r="T95" s="250"/>
      <c r="U95" s="250"/>
      <c r="V95" s="250"/>
      <c r="W95" s="250"/>
      <c r="X95" s="250"/>
    </row>
    <row r="96" spans="1:24" ht="14.25" customHeight="1" x14ac:dyDescent="0.25">
      <c r="A96" s="252"/>
      <c r="B96" s="252"/>
      <c r="C96" s="250"/>
      <c r="D96" s="250"/>
      <c r="E96" s="250"/>
      <c r="F96" s="250"/>
      <c r="G96" s="250"/>
      <c r="H96" s="250"/>
      <c r="I96" s="250"/>
      <c r="J96" s="250"/>
      <c r="K96" s="250"/>
      <c r="L96" s="250"/>
      <c r="M96" s="250"/>
      <c r="N96" s="250"/>
      <c r="O96" s="250"/>
      <c r="P96" s="250"/>
      <c r="Q96" s="250"/>
      <c r="R96" s="250"/>
      <c r="S96" s="250"/>
      <c r="T96" s="250"/>
      <c r="U96" s="250"/>
      <c r="V96" s="250"/>
      <c r="W96" s="250"/>
      <c r="X96" s="250"/>
    </row>
    <row r="97" spans="1:24" ht="14.25" customHeight="1" x14ac:dyDescent="0.25">
      <c r="A97" s="252"/>
      <c r="B97" s="252"/>
      <c r="C97" s="250"/>
      <c r="D97" s="250"/>
      <c r="E97" s="250"/>
      <c r="F97" s="250"/>
      <c r="G97" s="250"/>
      <c r="H97" s="250"/>
      <c r="I97" s="250"/>
      <c r="J97" s="250"/>
      <c r="K97" s="250"/>
      <c r="L97" s="250"/>
      <c r="M97" s="250"/>
      <c r="N97" s="250"/>
      <c r="O97" s="250"/>
      <c r="P97" s="250"/>
      <c r="Q97" s="250"/>
      <c r="R97" s="250"/>
      <c r="S97" s="250"/>
      <c r="T97" s="250"/>
      <c r="U97" s="250"/>
      <c r="V97" s="250"/>
      <c r="W97" s="250"/>
      <c r="X97" s="250"/>
    </row>
    <row r="98" spans="1:24" ht="14.25" customHeight="1" x14ac:dyDescent="0.25">
      <c r="A98" s="252"/>
      <c r="B98" s="252"/>
      <c r="C98" s="250"/>
      <c r="D98" s="250"/>
      <c r="E98" s="250"/>
      <c r="F98" s="250"/>
      <c r="G98" s="250"/>
      <c r="H98" s="250"/>
      <c r="I98" s="250"/>
      <c r="J98" s="250"/>
      <c r="K98" s="250"/>
      <c r="L98" s="250"/>
      <c r="M98" s="250"/>
      <c r="N98" s="250"/>
      <c r="O98" s="250"/>
      <c r="P98" s="250"/>
      <c r="Q98" s="250"/>
      <c r="R98" s="250"/>
      <c r="S98" s="250"/>
      <c r="T98" s="250"/>
      <c r="U98" s="250"/>
      <c r="V98" s="250"/>
      <c r="W98" s="250"/>
      <c r="X98" s="250"/>
    </row>
    <row r="99" spans="1:24" ht="14.25" customHeight="1" x14ac:dyDescent="0.25">
      <c r="A99" s="252"/>
      <c r="B99" s="252"/>
      <c r="C99" s="250"/>
      <c r="D99" s="250"/>
      <c r="E99" s="250"/>
      <c r="F99" s="250"/>
      <c r="G99" s="250"/>
      <c r="H99" s="250"/>
      <c r="I99" s="250"/>
      <c r="J99" s="250"/>
      <c r="K99" s="250"/>
      <c r="L99" s="250"/>
      <c r="M99" s="250"/>
      <c r="N99" s="250"/>
      <c r="O99" s="250"/>
      <c r="P99" s="250"/>
      <c r="Q99" s="250"/>
      <c r="R99" s="250"/>
      <c r="S99" s="250"/>
      <c r="T99" s="250"/>
      <c r="U99" s="250"/>
      <c r="V99" s="250"/>
      <c r="W99" s="250"/>
      <c r="X99" s="250"/>
    </row>
    <row r="100" spans="1:24" ht="14.25" customHeight="1" x14ac:dyDescent="0.25">
      <c r="A100" s="252"/>
      <c r="B100" s="252"/>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row>
    <row r="101" spans="1:24" ht="14.25" customHeight="1" x14ac:dyDescent="0.25">
      <c r="A101" s="252"/>
      <c r="B101" s="252"/>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row>
    <row r="102" spans="1:24" ht="14.25" customHeight="1" x14ac:dyDescent="0.25">
      <c r="A102" s="252"/>
      <c r="B102" s="252"/>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row>
    <row r="103" spans="1:24" ht="14.25" customHeight="1" x14ac:dyDescent="0.25">
      <c r="A103" s="252"/>
      <c r="B103" s="252"/>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row>
    <row r="104" spans="1:24" ht="14.25" customHeight="1" x14ac:dyDescent="0.25">
      <c r="A104" s="252"/>
      <c r="B104" s="252"/>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row>
    <row r="105" spans="1:24" ht="14.25" customHeight="1" x14ac:dyDescent="0.25">
      <c r="A105" s="252"/>
      <c r="B105" s="252"/>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row>
    <row r="106" spans="1:24" ht="14.25" customHeight="1" x14ac:dyDescent="0.25">
      <c r="A106" s="254"/>
      <c r="B106" s="254"/>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row>
    <row r="107" spans="1:24" ht="14.25" customHeight="1" x14ac:dyDescent="0.25">
      <c r="A107" s="254"/>
      <c r="B107" s="254"/>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row>
    <row r="108" spans="1:24" ht="14.25" customHeight="1" x14ac:dyDescent="0.25">
      <c r="A108" s="254"/>
      <c r="B108" s="254"/>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row>
    <row r="109" spans="1:24" ht="14.25" customHeight="1" x14ac:dyDescent="0.25">
      <c r="A109" s="254"/>
      <c r="B109" s="254"/>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row>
    <row r="110" spans="1:24" ht="14.25" customHeight="1" x14ac:dyDescent="0.25">
      <c r="A110" s="254"/>
      <c r="B110" s="254"/>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row>
    <row r="111" spans="1:24" ht="14.25" customHeight="1" x14ac:dyDescent="0.25">
      <c r="A111" s="254"/>
      <c r="B111" s="254"/>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row>
    <row r="112" spans="1:24" ht="14.25" customHeight="1" x14ac:dyDescent="0.25">
      <c r="A112" s="254"/>
      <c r="B112" s="254"/>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row>
    <row r="113" spans="1:24" ht="14.25" customHeight="1" x14ac:dyDescent="0.25">
      <c r="A113" s="254"/>
      <c r="B113" s="254"/>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row>
    <row r="114" spans="1:24" ht="14.25" customHeight="1" x14ac:dyDescent="0.25">
      <c r="A114" s="254"/>
      <c r="B114" s="254"/>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row>
    <row r="115" spans="1:24" ht="14.25" customHeight="1" x14ac:dyDescent="0.25">
      <c r="A115" s="254"/>
      <c r="B115" s="254"/>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250"/>
    </row>
    <row r="116" spans="1:24" ht="14.25" customHeight="1" x14ac:dyDescent="0.25">
      <c r="A116" s="254"/>
      <c r="B116" s="254"/>
      <c r="C116" s="250"/>
      <c r="D116" s="250"/>
      <c r="E116" s="250"/>
      <c r="F116" s="250"/>
      <c r="G116" s="250"/>
      <c r="H116" s="250"/>
      <c r="I116" s="250"/>
      <c r="J116" s="250"/>
      <c r="K116" s="250"/>
      <c r="L116" s="250"/>
      <c r="M116" s="250"/>
      <c r="N116" s="250"/>
      <c r="O116" s="250"/>
      <c r="P116" s="250"/>
      <c r="Q116" s="250"/>
      <c r="R116" s="250"/>
      <c r="S116" s="250"/>
      <c r="T116" s="250"/>
      <c r="U116" s="250"/>
      <c r="V116" s="250"/>
      <c r="W116" s="250"/>
      <c r="X116" s="250"/>
    </row>
    <row r="117" spans="1:24" ht="14.25" customHeight="1" x14ac:dyDescent="0.25">
      <c r="A117" s="254"/>
      <c r="B117" s="254"/>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row>
    <row r="118" spans="1:24" ht="14.25" customHeight="1" x14ac:dyDescent="0.25">
      <c r="A118" s="254"/>
      <c r="B118" s="254"/>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row>
    <row r="119" spans="1:24" ht="14.25" customHeight="1" x14ac:dyDescent="0.25">
      <c r="A119" s="254"/>
      <c r="B119" s="254"/>
      <c r="C119" s="250"/>
      <c r="D119" s="250"/>
      <c r="E119" s="250"/>
      <c r="F119" s="250"/>
      <c r="G119" s="250"/>
      <c r="H119" s="250"/>
      <c r="I119" s="250"/>
      <c r="J119" s="250"/>
      <c r="K119" s="250"/>
      <c r="L119" s="250"/>
      <c r="M119" s="250"/>
      <c r="N119" s="250"/>
      <c r="O119" s="250"/>
      <c r="P119" s="250"/>
      <c r="Q119" s="250"/>
      <c r="R119" s="250"/>
      <c r="S119" s="250"/>
      <c r="T119" s="250"/>
      <c r="U119" s="250"/>
      <c r="V119" s="250"/>
      <c r="W119" s="250"/>
      <c r="X119" s="250"/>
    </row>
    <row r="120" spans="1:24" ht="14.25" customHeight="1" x14ac:dyDescent="0.25">
      <c r="A120" s="254"/>
      <c r="B120" s="254"/>
      <c r="C120" s="250"/>
      <c r="D120" s="250"/>
      <c r="E120" s="250"/>
      <c r="F120" s="250"/>
      <c r="G120" s="250"/>
      <c r="H120" s="250"/>
      <c r="I120" s="250"/>
      <c r="J120" s="250"/>
      <c r="K120" s="250"/>
      <c r="L120" s="250"/>
      <c r="M120" s="250"/>
      <c r="N120" s="250"/>
      <c r="O120" s="250"/>
      <c r="P120" s="250"/>
      <c r="Q120" s="250"/>
      <c r="R120" s="250"/>
      <c r="S120" s="250"/>
      <c r="T120" s="250"/>
      <c r="U120" s="250"/>
      <c r="V120" s="250"/>
      <c r="W120" s="250"/>
      <c r="X120" s="250"/>
    </row>
    <row r="121" spans="1:24" ht="14.25" customHeight="1" x14ac:dyDescent="0.25">
      <c r="A121" s="254"/>
      <c r="B121" s="254"/>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250"/>
    </row>
    <row r="122" spans="1:24" ht="14.25" customHeight="1" x14ac:dyDescent="0.25">
      <c r="A122" s="254"/>
      <c r="B122" s="254"/>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row>
    <row r="123" spans="1:24" ht="14.25" customHeight="1" x14ac:dyDescent="0.25">
      <c r="A123" s="254"/>
      <c r="B123" s="254"/>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250"/>
    </row>
    <row r="124" spans="1:24" ht="14.25" customHeight="1" x14ac:dyDescent="0.25">
      <c r="A124" s="254"/>
      <c r="B124" s="254"/>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row>
    <row r="125" spans="1:24" ht="14.25" customHeight="1" x14ac:dyDescent="0.25">
      <c r="A125" s="254"/>
      <c r="B125" s="254"/>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row>
    <row r="126" spans="1:24" ht="14.25" customHeight="1" x14ac:dyDescent="0.25">
      <c r="A126" s="254"/>
      <c r="B126" s="254"/>
      <c r="C126" s="250"/>
      <c r="D126" s="250"/>
      <c r="E126" s="250"/>
      <c r="F126" s="250"/>
      <c r="G126" s="250"/>
      <c r="H126" s="250"/>
      <c r="I126" s="250"/>
      <c r="J126" s="250"/>
      <c r="K126" s="250"/>
      <c r="L126" s="250"/>
      <c r="M126" s="250"/>
      <c r="N126" s="250"/>
      <c r="O126" s="250"/>
      <c r="P126" s="250"/>
      <c r="Q126" s="250"/>
      <c r="R126" s="250"/>
      <c r="S126" s="250"/>
      <c r="T126" s="250"/>
      <c r="U126" s="250"/>
      <c r="V126" s="250"/>
      <c r="W126" s="250"/>
      <c r="X126" s="250"/>
    </row>
    <row r="127" spans="1:24" ht="14.25" customHeight="1" x14ac:dyDescent="0.25">
      <c r="A127" s="254"/>
      <c r="B127" s="254"/>
      <c r="C127" s="250"/>
      <c r="D127" s="250"/>
      <c r="E127" s="250"/>
      <c r="F127" s="250"/>
      <c r="G127" s="250"/>
      <c r="H127" s="250"/>
      <c r="I127" s="250"/>
      <c r="J127" s="250"/>
      <c r="K127" s="250"/>
      <c r="L127" s="250"/>
      <c r="M127" s="250"/>
      <c r="N127" s="250"/>
      <c r="O127" s="250"/>
      <c r="P127" s="250"/>
      <c r="Q127" s="250"/>
      <c r="R127" s="250"/>
      <c r="S127" s="250"/>
      <c r="T127" s="250"/>
      <c r="U127" s="250"/>
      <c r="V127" s="250"/>
      <c r="W127" s="250"/>
      <c r="X127" s="250"/>
    </row>
    <row r="128" spans="1:24" ht="14.25" customHeight="1" x14ac:dyDescent="0.25">
      <c r="A128" s="254"/>
      <c r="B128" s="254"/>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row>
    <row r="129" spans="1:24" ht="14.25" customHeight="1" x14ac:dyDescent="0.25">
      <c r="A129" s="254"/>
      <c r="B129" s="254"/>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row>
    <row r="130" spans="1:24" ht="14.25" customHeight="1" x14ac:dyDescent="0.25">
      <c r="A130" s="254"/>
      <c r="B130" s="254"/>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250"/>
    </row>
    <row r="131" spans="1:24" ht="14.25" customHeight="1" x14ac:dyDescent="0.25">
      <c r="A131" s="254"/>
      <c r="B131" s="254"/>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250"/>
    </row>
    <row r="132" spans="1:24" ht="14.25" customHeight="1" x14ac:dyDescent="0.25">
      <c r="A132" s="254"/>
      <c r="B132" s="254"/>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row>
    <row r="133" spans="1:24" ht="14.25" customHeight="1" x14ac:dyDescent="0.25">
      <c r="A133" s="254"/>
      <c r="B133" s="254"/>
      <c r="C133" s="250"/>
      <c r="D133" s="250"/>
      <c r="E133" s="250"/>
      <c r="F133" s="250"/>
      <c r="G133" s="250"/>
      <c r="H133" s="250"/>
      <c r="I133" s="250"/>
      <c r="J133" s="250"/>
      <c r="K133" s="250"/>
      <c r="L133" s="250"/>
      <c r="M133" s="250"/>
      <c r="N133" s="250"/>
      <c r="O133" s="250"/>
      <c r="P133" s="250"/>
      <c r="Q133" s="250"/>
      <c r="R133" s="250"/>
      <c r="S133" s="250"/>
      <c r="T133" s="250"/>
      <c r="U133" s="250"/>
      <c r="V133" s="250"/>
      <c r="W133" s="250"/>
      <c r="X133" s="250"/>
    </row>
    <row r="134" spans="1:24" ht="14.25" customHeight="1" x14ac:dyDescent="0.25">
      <c r="A134" s="254"/>
      <c r="B134" s="254"/>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row>
    <row r="135" spans="1:24" ht="14.25" customHeight="1" x14ac:dyDescent="0.25">
      <c r="A135" s="254"/>
      <c r="B135" s="254"/>
      <c r="C135" s="250"/>
      <c r="D135" s="250"/>
      <c r="E135" s="250"/>
      <c r="F135" s="250"/>
      <c r="G135" s="250"/>
      <c r="H135" s="250"/>
      <c r="I135" s="250"/>
      <c r="J135" s="250"/>
      <c r="K135" s="250"/>
      <c r="L135" s="250"/>
      <c r="M135" s="250"/>
      <c r="N135" s="250"/>
      <c r="O135" s="250"/>
      <c r="P135" s="250"/>
      <c r="Q135" s="250"/>
      <c r="R135" s="250"/>
      <c r="S135" s="250"/>
      <c r="T135" s="250"/>
      <c r="U135" s="250"/>
      <c r="V135" s="250"/>
      <c r="W135" s="250"/>
      <c r="X135" s="250"/>
    </row>
    <row r="136" spans="1:24" ht="14.25" customHeight="1" x14ac:dyDescent="0.25">
      <c r="A136" s="254"/>
      <c r="B136" s="254"/>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row>
    <row r="137" spans="1:24" ht="14.25" customHeight="1" x14ac:dyDescent="0.25">
      <c r="A137" s="254"/>
      <c r="B137" s="254"/>
      <c r="C137" s="250"/>
      <c r="D137" s="250"/>
      <c r="E137" s="250"/>
      <c r="F137" s="250"/>
      <c r="G137" s="250"/>
      <c r="H137" s="250"/>
      <c r="I137" s="250"/>
      <c r="J137" s="250"/>
      <c r="K137" s="250"/>
      <c r="L137" s="250"/>
      <c r="M137" s="250"/>
      <c r="N137" s="250"/>
      <c r="O137" s="250"/>
      <c r="P137" s="250"/>
      <c r="Q137" s="250"/>
      <c r="R137" s="250"/>
      <c r="S137" s="250"/>
      <c r="T137" s="250"/>
      <c r="U137" s="250"/>
      <c r="V137" s="250"/>
      <c r="W137" s="250"/>
      <c r="X137" s="250"/>
    </row>
    <row r="138" spans="1:24" ht="14.25" customHeight="1" x14ac:dyDescent="0.25">
      <c r="A138" s="254"/>
      <c r="B138" s="254"/>
      <c r="C138" s="250"/>
      <c r="D138" s="250"/>
      <c r="E138" s="250"/>
      <c r="F138" s="250"/>
      <c r="G138" s="250"/>
      <c r="H138" s="250"/>
      <c r="I138" s="250"/>
      <c r="J138" s="250"/>
      <c r="K138" s="250"/>
      <c r="L138" s="250"/>
      <c r="M138" s="250"/>
      <c r="N138" s="250"/>
      <c r="O138" s="250"/>
      <c r="P138" s="250"/>
      <c r="Q138" s="250"/>
      <c r="R138" s="250"/>
      <c r="S138" s="250"/>
      <c r="T138" s="250"/>
      <c r="U138" s="250"/>
      <c r="V138" s="250"/>
      <c r="W138" s="250"/>
      <c r="X138" s="250"/>
    </row>
    <row r="139" spans="1:24" ht="14.25" customHeight="1" x14ac:dyDescent="0.25">
      <c r="A139" s="254"/>
      <c r="B139" s="254"/>
      <c r="C139" s="250"/>
      <c r="D139" s="250"/>
      <c r="E139" s="250"/>
      <c r="F139" s="250"/>
      <c r="G139" s="250"/>
      <c r="H139" s="250"/>
      <c r="I139" s="250"/>
      <c r="J139" s="250"/>
      <c r="K139" s="250"/>
      <c r="L139" s="250"/>
      <c r="M139" s="250"/>
      <c r="N139" s="250"/>
      <c r="O139" s="250"/>
      <c r="P139" s="250"/>
      <c r="Q139" s="250"/>
      <c r="R139" s="250"/>
      <c r="S139" s="250"/>
      <c r="T139" s="250"/>
      <c r="U139" s="250"/>
      <c r="V139" s="250"/>
      <c r="W139" s="250"/>
      <c r="X139" s="250"/>
    </row>
    <row r="140" spans="1:24" ht="14.25" customHeight="1" x14ac:dyDescent="0.25">
      <c r="A140" s="254"/>
      <c r="B140" s="254"/>
      <c r="C140" s="250"/>
      <c r="D140" s="250"/>
      <c r="E140" s="250"/>
      <c r="F140" s="250"/>
      <c r="G140" s="250"/>
      <c r="H140" s="250"/>
      <c r="I140" s="250"/>
      <c r="J140" s="250"/>
      <c r="K140" s="250"/>
      <c r="L140" s="250"/>
      <c r="M140" s="250"/>
      <c r="N140" s="250"/>
      <c r="O140" s="250"/>
      <c r="P140" s="250"/>
      <c r="Q140" s="250"/>
      <c r="R140" s="250"/>
      <c r="S140" s="250"/>
      <c r="T140" s="250"/>
      <c r="U140" s="250"/>
      <c r="V140" s="250"/>
      <c r="W140" s="250"/>
      <c r="X140" s="250"/>
    </row>
    <row r="141" spans="1:24" ht="14.25" customHeight="1" x14ac:dyDescent="0.25">
      <c r="A141" s="254"/>
      <c r="B141" s="254"/>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row>
    <row r="142" spans="1:24" ht="14.25" customHeight="1" x14ac:dyDescent="0.25">
      <c r="A142" s="254"/>
      <c r="B142" s="254"/>
      <c r="C142" s="250"/>
      <c r="D142" s="250"/>
      <c r="E142" s="250"/>
      <c r="F142" s="250"/>
      <c r="G142" s="250"/>
      <c r="H142" s="250"/>
      <c r="I142" s="250"/>
      <c r="J142" s="250"/>
      <c r="K142" s="250"/>
      <c r="L142" s="250"/>
      <c r="M142" s="250"/>
      <c r="N142" s="250"/>
      <c r="O142" s="250"/>
      <c r="P142" s="250"/>
      <c r="Q142" s="250"/>
      <c r="R142" s="250"/>
      <c r="S142" s="250"/>
      <c r="T142" s="250"/>
      <c r="U142" s="250"/>
      <c r="V142" s="250"/>
      <c r="W142" s="250"/>
      <c r="X142" s="250"/>
    </row>
    <row r="143" spans="1:24" ht="14.25" customHeight="1" x14ac:dyDescent="0.25">
      <c r="A143" s="254"/>
      <c r="B143" s="254"/>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row>
    <row r="144" spans="1:24" ht="14.25" customHeight="1" x14ac:dyDescent="0.25">
      <c r="A144" s="254"/>
      <c r="B144" s="254"/>
      <c r="C144" s="250"/>
      <c r="D144" s="250"/>
      <c r="E144" s="250"/>
      <c r="F144" s="250"/>
      <c r="G144" s="250"/>
      <c r="H144" s="250"/>
      <c r="I144" s="250"/>
      <c r="J144" s="250"/>
      <c r="K144" s="250"/>
      <c r="L144" s="250"/>
      <c r="M144" s="250"/>
      <c r="N144" s="250"/>
      <c r="O144" s="250"/>
      <c r="P144" s="250"/>
      <c r="Q144" s="250"/>
      <c r="R144" s="250"/>
      <c r="S144" s="250"/>
      <c r="T144" s="250"/>
      <c r="U144" s="250"/>
      <c r="V144" s="250"/>
      <c r="W144" s="250"/>
      <c r="X144" s="250"/>
    </row>
    <row r="145" spans="1:24" ht="14.25" customHeight="1" x14ac:dyDescent="0.25">
      <c r="A145" s="254"/>
      <c r="B145" s="254"/>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row>
    <row r="146" spans="1:24" ht="14.25" customHeight="1" x14ac:dyDescent="0.25">
      <c r="A146" s="254"/>
      <c r="B146" s="254"/>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row>
    <row r="147" spans="1:24" ht="14.25" customHeight="1" x14ac:dyDescent="0.25">
      <c r="A147" s="254"/>
      <c r="B147" s="254"/>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row>
    <row r="148" spans="1:24" ht="14.25" customHeight="1" x14ac:dyDescent="0.25">
      <c r="A148" s="254"/>
      <c r="B148" s="254"/>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row>
    <row r="149" spans="1:24" ht="14.25" customHeight="1" x14ac:dyDescent="0.25">
      <c r="A149" s="254"/>
      <c r="B149" s="254"/>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row>
    <row r="150" spans="1:24" ht="14.25" customHeight="1" x14ac:dyDescent="0.25">
      <c r="A150" s="254"/>
      <c r="B150" s="254"/>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row>
    <row r="151" spans="1:24" ht="14.25" customHeight="1" x14ac:dyDescent="0.25">
      <c r="A151" s="254"/>
      <c r="B151" s="254"/>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row>
    <row r="152" spans="1:24" ht="14.25" customHeight="1" x14ac:dyDescent="0.25">
      <c r="A152" s="254"/>
      <c r="B152" s="254"/>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row>
    <row r="153" spans="1:24" ht="14.25" customHeight="1" x14ac:dyDescent="0.25">
      <c r="A153" s="254"/>
      <c r="B153" s="254"/>
      <c r="C153" s="250"/>
      <c r="D153" s="250"/>
      <c r="E153" s="250"/>
      <c r="F153" s="250"/>
      <c r="G153" s="250"/>
      <c r="H153" s="250"/>
      <c r="I153" s="250"/>
      <c r="J153" s="250"/>
      <c r="K153" s="250"/>
      <c r="L153" s="250"/>
      <c r="M153" s="250"/>
      <c r="N153" s="250"/>
      <c r="O153" s="250"/>
      <c r="P153" s="250"/>
      <c r="Q153" s="250"/>
      <c r="R153" s="250"/>
      <c r="S153" s="250"/>
      <c r="T153" s="250"/>
      <c r="U153" s="250"/>
      <c r="V153" s="250"/>
      <c r="W153" s="250"/>
      <c r="X153" s="250"/>
    </row>
    <row r="154" spans="1:24" ht="14.25" customHeight="1" x14ac:dyDescent="0.25">
      <c r="A154" s="254"/>
      <c r="B154" s="254"/>
      <c r="C154" s="250"/>
      <c r="D154" s="250"/>
      <c r="E154" s="250"/>
      <c r="F154" s="250"/>
      <c r="G154" s="250"/>
      <c r="H154" s="250"/>
      <c r="I154" s="250"/>
      <c r="J154" s="250"/>
      <c r="K154" s="250"/>
      <c r="L154" s="250"/>
      <c r="M154" s="250"/>
      <c r="N154" s="250"/>
      <c r="O154" s="250"/>
      <c r="P154" s="250"/>
      <c r="Q154" s="250"/>
      <c r="R154" s="250"/>
      <c r="S154" s="250"/>
      <c r="T154" s="250"/>
      <c r="U154" s="250"/>
      <c r="V154" s="250"/>
      <c r="W154" s="250"/>
      <c r="X154" s="250"/>
    </row>
    <row r="155" spans="1:24" ht="14.25" customHeight="1" x14ac:dyDescent="0.25">
      <c r="A155" s="254"/>
      <c r="B155" s="254"/>
      <c r="C155" s="250"/>
      <c r="D155" s="250"/>
      <c r="E155" s="250"/>
      <c r="F155" s="250"/>
      <c r="G155" s="250"/>
      <c r="H155" s="250"/>
      <c r="I155" s="250"/>
      <c r="J155" s="250"/>
      <c r="K155" s="250"/>
      <c r="L155" s="250"/>
      <c r="M155" s="250"/>
      <c r="N155" s="250"/>
      <c r="O155" s="250"/>
      <c r="P155" s="250"/>
      <c r="Q155" s="250"/>
      <c r="R155" s="250"/>
      <c r="S155" s="250"/>
      <c r="T155" s="250"/>
      <c r="U155" s="250"/>
      <c r="V155" s="250"/>
      <c r="W155" s="250"/>
      <c r="X155" s="250"/>
    </row>
    <row r="156" spans="1:24" ht="14.25" customHeight="1" x14ac:dyDescent="0.25">
      <c r="A156" s="254"/>
      <c r="B156" s="254"/>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row>
    <row r="157" spans="1:24" ht="14.25" customHeight="1" x14ac:dyDescent="0.25">
      <c r="A157" s="254"/>
      <c r="B157" s="254"/>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row>
    <row r="158" spans="1:24" ht="14.25" customHeight="1" x14ac:dyDescent="0.25">
      <c r="A158" s="254"/>
      <c r="B158" s="254"/>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row>
    <row r="159" spans="1:24" ht="14.25" customHeight="1" x14ac:dyDescent="0.25">
      <c r="A159" s="254"/>
      <c r="B159" s="254"/>
      <c r="C159" s="250"/>
      <c r="D159" s="250"/>
      <c r="E159" s="250"/>
      <c r="F159" s="250"/>
      <c r="G159" s="250"/>
      <c r="H159" s="250"/>
      <c r="I159" s="250"/>
      <c r="J159" s="250"/>
      <c r="K159" s="250"/>
      <c r="L159" s="250"/>
      <c r="M159" s="250"/>
      <c r="N159" s="250"/>
      <c r="O159" s="250"/>
      <c r="P159" s="250"/>
      <c r="Q159" s="250"/>
      <c r="R159" s="250"/>
      <c r="S159" s="250"/>
      <c r="T159" s="250"/>
      <c r="U159" s="250"/>
      <c r="V159" s="250"/>
      <c r="W159" s="250"/>
      <c r="X159" s="250"/>
    </row>
    <row r="160" spans="1:24" ht="14.25" customHeight="1" x14ac:dyDescent="0.25">
      <c r="A160" s="254"/>
      <c r="B160" s="254"/>
      <c r="C160" s="250"/>
      <c r="D160" s="250"/>
      <c r="E160" s="250"/>
      <c r="F160" s="250"/>
      <c r="G160" s="250"/>
      <c r="H160" s="250"/>
      <c r="I160" s="250"/>
      <c r="J160" s="250"/>
      <c r="K160" s="250"/>
      <c r="L160" s="250"/>
      <c r="M160" s="250"/>
      <c r="N160" s="250"/>
      <c r="O160" s="250"/>
      <c r="P160" s="250"/>
      <c r="Q160" s="250"/>
      <c r="R160" s="250"/>
      <c r="S160" s="250"/>
      <c r="T160" s="250"/>
      <c r="U160" s="250"/>
      <c r="V160" s="250"/>
      <c r="W160" s="250"/>
      <c r="X160" s="250"/>
    </row>
    <row r="161" spans="1:24" ht="14.25" customHeight="1" x14ac:dyDescent="0.25">
      <c r="A161" s="254"/>
      <c r="B161" s="254"/>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row>
    <row r="162" spans="1:24" ht="14.25" customHeight="1" x14ac:dyDescent="0.25">
      <c r="A162" s="254"/>
      <c r="B162" s="254"/>
      <c r="C162" s="250"/>
      <c r="D162" s="250"/>
      <c r="E162" s="250"/>
      <c r="F162" s="250"/>
      <c r="G162" s="250"/>
      <c r="H162" s="250"/>
      <c r="I162" s="250"/>
      <c r="J162" s="250"/>
      <c r="K162" s="250"/>
      <c r="L162" s="250"/>
      <c r="M162" s="250"/>
      <c r="N162" s="250"/>
      <c r="O162" s="250"/>
      <c r="P162" s="250"/>
      <c r="Q162" s="250"/>
      <c r="R162" s="250"/>
      <c r="S162" s="250"/>
      <c r="T162" s="250"/>
      <c r="U162" s="250"/>
      <c r="V162" s="250"/>
      <c r="W162" s="250"/>
      <c r="X162" s="250"/>
    </row>
    <row r="163" spans="1:24" ht="14.25" customHeight="1" x14ac:dyDescent="0.25">
      <c r="A163" s="254"/>
      <c r="B163" s="254"/>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row>
    <row r="164" spans="1:24" ht="14.25" customHeight="1" x14ac:dyDescent="0.25">
      <c r="A164" s="254"/>
      <c r="B164" s="254"/>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row>
    <row r="165" spans="1:24" ht="14.25" customHeight="1" x14ac:dyDescent="0.25">
      <c r="A165" s="254"/>
      <c r="B165" s="254"/>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row>
    <row r="166" spans="1:24" ht="14.25" customHeight="1" x14ac:dyDescent="0.25">
      <c r="A166" s="254"/>
      <c r="B166" s="254"/>
      <c r="C166" s="250"/>
      <c r="D166" s="250"/>
      <c r="E166" s="250"/>
      <c r="F166" s="250"/>
      <c r="G166" s="250"/>
      <c r="H166" s="250"/>
      <c r="I166" s="250"/>
      <c r="J166" s="250"/>
      <c r="K166" s="250"/>
      <c r="L166" s="250"/>
      <c r="M166" s="250"/>
      <c r="N166" s="250"/>
      <c r="O166" s="250"/>
      <c r="P166" s="250"/>
      <c r="Q166" s="250"/>
      <c r="R166" s="250"/>
      <c r="S166" s="250"/>
      <c r="T166" s="250"/>
      <c r="U166" s="250"/>
      <c r="V166" s="250"/>
      <c r="W166" s="250"/>
      <c r="X166" s="250"/>
    </row>
    <row r="167" spans="1:24" ht="14.25" customHeight="1" x14ac:dyDescent="0.25">
      <c r="A167" s="254"/>
      <c r="B167" s="254"/>
      <c r="C167" s="250"/>
      <c r="D167" s="250"/>
      <c r="E167" s="250"/>
      <c r="F167" s="250"/>
      <c r="G167" s="250"/>
      <c r="H167" s="250"/>
      <c r="I167" s="250"/>
      <c r="J167" s="250"/>
      <c r="K167" s="250"/>
      <c r="L167" s="250"/>
      <c r="M167" s="250"/>
      <c r="N167" s="250"/>
      <c r="O167" s="250"/>
      <c r="P167" s="250"/>
      <c r="Q167" s="250"/>
      <c r="R167" s="250"/>
      <c r="S167" s="250"/>
      <c r="T167" s="250"/>
      <c r="U167" s="250"/>
      <c r="V167" s="250"/>
      <c r="W167" s="250"/>
      <c r="X167" s="250"/>
    </row>
    <row r="168" spans="1:24" ht="14.25" customHeight="1" x14ac:dyDescent="0.25">
      <c r="A168" s="254"/>
      <c r="B168" s="254"/>
      <c r="C168" s="250"/>
      <c r="D168" s="250"/>
      <c r="E168" s="250"/>
      <c r="F168" s="250"/>
      <c r="G168" s="250"/>
      <c r="H168" s="250"/>
      <c r="I168" s="250"/>
      <c r="J168" s="250"/>
      <c r="K168" s="250"/>
      <c r="L168" s="250"/>
      <c r="M168" s="250"/>
      <c r="N168" s="250"/>
      <c r="O168" s="250"/>
      <c r="P168" s="250"/>
      <c r="Q168" s="250"/>
      <c r="R168" s="250"/>
      <c r="S168" s="250"/>
      <c r="T168" s="250"/>
      <c r="U168" s="250"/>
      <c r="V168" s="250"/>
      <c r="W168" s="250"/>
      <c r="X168" s="250"/>
    </row>
    <row r="169" spans="1:24" ht="14.25" customHeight="1" x14ac:dyDescent="0.25">
      <c r="A169" s="254"/>
      <c r="B169" s="254"/>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row>
    <row r="170" spans="1:24" ht="14.25" customHeight="1" x14ac:dyDescent="0.25">
      <c r="A170" s="254"/>
      <c r="B170" s="254"/>
      <c r="C170" s="250"/>
      <c r="D170" s="250"/>
      <c r="E170" s="250"/>
      <c r="F170" s="250"/>
      <c r="G170" s="250"/>
      <c r="H170" s="250"/>
      <c r="I170" s="250"/>
      <c r="J170" s="250"/>
      <c r="K170" s="250"/>
      <c r="L170" s="250"/>
      <c r="M170" s="250"/>
      <c r="N170" s="250"/>
      <c r="O170" s="250"/>
      <c r="P170" s="250"/>
      <c r="Q170" s="250"/>
      <c r="R170" s="250"/>
      <c r="S170" s="250"/>
      <c r="T170" s="250"/>
      <c r="U170" s="250"/>
      <c r="V170" s="250"/>
      <c r="W170" s="250"/>
      <c r="X170" s="250"/>
    </row>
    <row r="171" spans="1:24" ht="14.25" customHeight="1" x14ac:dyDescent="0.25">
      <c r="A171" s="254"/>
      <c r="B171" s="254"/>
      <c r="C171" s="250"/>
      <c r="D171" s="250"/>
      <c r="E171" s="250"/>
      <c r="F171" s="250"/>
      <c r="G171" s="250"/>
      <c r="H171" s="250"/>
      <c r="I171" s="250"/>
      <c r="J171" s="250"/>
      <c r="K171" s="250"/>
      <c r="L171" s="250"/>
      <c r="M171" s="250"/>
      <c r="N171" s="250"/>
      <c r="O171" s="250"/>
      <c r="P171" s="250"/>
      <c r="Q171" s="250"/>
      <c r="R171" s="250"/>
      <c r="S171" s="250"/>
      <c r="T171" s="250"/>
      <c r="U171" s="250"/>
      <c r="V171" s="250"/>
      <c r="W171" s="250"/>
      <c r="X171" s="250"/>
    </row>
    <row r="172" spans="1:24" ht="14.25" customHeight="1" x14ac:dyDescent="0.25">
      <c r="A172" s="254"/>
      <c r="B172" s="254"/>
      <c r="C172" s="250"/>
      <c r="D172" s="250"/>
      <c r="E172" s="250"/>
      <c r="F172" s="250"/>
      <c r="G172" s="250"/>
      <c r="H172" s="250"/>
      <c r="I172" s="250"/>
      <c r="J172" s="250"/>
      <c r="K172" s="250"/>
      <c r="L172" s="250"/>
      <c r="M172" s="250"/>
      <c r="N172" s="250"/>
      <c r="O172" s="250"/>
      <c r="P172" s="250"/>
      <c r="Q172" s="250"/>
      <c r="R172" s="250"/>
      <c r="S172" s="250"/>
      <c r="T172" s="250"/>
      <c r="U172" s="250"/>
      <c r="V172" s="250"/>
      <c r="W172" s="250"/>
      <c r="X172" s="250"/>
    </row>
    <row r="173" spans="1:24" ht="14.25" customHeight="1" x14ac:dyDescent="0.25">
      <c r="A173" s="254"/>
      <c r="B173" s="254"/>
      <c r="C173" s="250"/>
      <c r="D173" s="250"/>
      <c r="E173" s="250"/>
      <c r="F173" s="250"/>
      <c r="G173" s="250"/>
      <c r="H173" s="250"/>
      <c r="I173" s="250"/>
      <c r="J173" s="250"/>
      <c r="K173" s="250"/>
      <c r="L173" s="250"/>
      <c r="M173" s="250"/>
      <c r="N173" s="250"/>
      <c r="O173" s="250"/>
      <c r="P173" s="250"/>
      <c r="Q173" s="250"/>
      <c r="R173" s="250"/>
      <c r="S173" s="250"/>
      <c r="T173" s="250"/>
      <c r="U173" s="250"/>
      <c r="V173" s="250"/>
      <c r="W173" s="250"/>
      <c r="X173" s="250"/>
    </row>
    <row r="174" spans="1:24" ht="14.25" customHeight="1" x14ac:dyDescent="0.25">
      <c r="A174" s="254"/>
      <c r="B174" s="254"/>
      <c r="C174" s="250"/>
      <c r="D174" s="250"/>
      <c r="E174" s="250"/>
      <c r="F174" s="250"/>
      <c r="G174" s="250"/>
      <c r="H174" s="250"/>
      <c r="I174" s="250"/>
      <c r="J174" s="250"/>
      <c r="K174" s="250"/>
      <c r="L174" s="250"/>
      <c r="M174" s="250"/>
      <c r="N174" s="250"/>
      <c r="O174" s="250"/>
      <c r="P174" s="250"/>
      <c r="Q174" s="250"/>
      <c r="R174" s="250"/>
      <c r="S174" s="250"/>
      <c r="T174" s="250"/>
      <c r="U174" s="250"/>
      <c r="V174" s="250"/>
      <c r="W174" s="250"/>
      <c r="X174" s="250"/>
    </row>
    <row r="175" spans="1:24" ht="14.25" customHeight="1" x14ac:dyDescent="0.25">
      <c r="A175" s="254"/>
      <c r="B175" s="254"/>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row>
    <row r="176" spans="1:24" ht="14.25" customHeight="1" x14ac:dyDescent="0.25">
      <c r="A176" s="254"/>
      <c r="B176" s="254"/>
      <c r="C176" s="250"/>
      <c r="D176" s="250"/>
      <c r="E176" s="250"/>
      <c r="F176" s="250"/>
      <c r="G176" s="250"/>
      <c r="H176" s="250"/>
      <c r="I176" s="250"/>
      <c r="J176" s="250"/>
      <c r="K176" s="250"/>
      <c r="L176" s="250"/>
      <c r="M176" s="250"/>
      <c r="N176" s="250"/>
      <c r="O176" s="250"/>
      <c r="P176" s="250"/>
      <c r="Q176" s="250"/>
      <c r="R176" s="250"/>
      <c r="S176" s="250"/>
      <c r="T176" s="250"/>
      <c r="U176" s="250"/>
      <c r="V176" s="250"/>
      <c r="W176" s="250"/>
      <c r="X176" s="250"/>
    </row>
    <row r="177" spans="1:24" ht="14.25" customHeight="1" x14ac:dyDescent="0.25">
      <c r="A177" s="254"/>
      <c r="B177" s="254"/>
      <c r="C177" s="250"/>
      <c r="D177" s="250"/>
      <c r="E177" s="250"/>
      <c r="F177" s="250"/>
      <c r="G177" s="250"/>
      <c r="H177" s="250"/>
      <c r="I177" s="250"/>
      <c r="J177" s="250"/>
      <c r="K177" s="250"/>
      <c r="L177" s="250"/>
      <c r="M177" s="250"/>
      <c r="N177" s="250"/>
      <c r="O177" s="250"/>
      <c r="P177" s="250"/>
      <c r="Q177" s="250"/>
      <c r="R177" s="250"/>
      <c r="S177" s="250"/>
      <c r="T177" s="250"/>
      <c r="U177" s="250"/>
      <c r="V177" s="250"/>
      <c r="W177" s="250"/>
      <c r="X177" s="250"/>
    </row>
    <row r="178" spans="1:24" ht="14.25" customHeight="1" x14ac:dyDescent="0.25">
      <c r="A178" s="254"/>
      <c r="B178" s="254"/>
      <c r="C178" s="250"/>
      <c r="D178" s="250"/>
      <c r="E178" s="250"/>
      <c r="F178" s="250"/>
      <c r="G178" s="250"/>
      <c r="H178" s="250"/>
      <c r="I178" s="250"/>
      <c r="J178" s="250"/>
      <c r="K178" s="250"/>
      <c r="L178" s="250"/>
      <c r="M178" s="250"/>
      <c r="N178" s="250"/>
      <c r="O178" s="250"/>
      <c r="P178" s="250"/>
      <c r="Q178" s="250"/>
      <c r="R178" s="250"/>
      <c r="S178" s="250"/>
      <c r="T178" s="250"/>
      <c r="U178" s="250"/>
      <c r="V178" s="250"/>
      <c r="W178" s="250"/>
      <c r="X178" s="250"/>
    </row>
    <row r="179" spans="1:24" ht="14.25" customHeight="1" x14ac:dyDescent="0.25">
      <c r="A179" s="254"/>
      <c r="B179" s="254"/>
      <c r="C179" s="250"/>
      <c r="D179" s="250"/>
      <c r="E179" s="250"/>
      <c r="F179" s="250"/>
      <c r="G179" s="250"/>
      <c r="H179" s="250"/>
      <c r="I179" s="250"/>
      <c r="J179" s="250"/>
      <c r="K179" s="250"/>
      <c r="L179" s="250"/>
      <c r="M179" s="250"/>
      <c r="N179" s="250"/>
      <c r="O179" s="250"/>
      <c r="P179" s="250"/>
      <c r="Q179" s="250"/>
      <c r="R179" s="250"/>
      <c r="S179" s="250"/>
      <c r="T179" s="250"/>
      <c r="U179" s="250"/>
      <c r="V179" s="250"/>
      <c r="W179" s="250"/>
      <c r="X179" s="250"/>
    </row>
    <row r="180" spans="1:24" ht="14.25" customHeight="1" x14ac:dyDescent="0.25">
      <c r="A180" s="254"/>
      <c r="B180" s="254"/>
      <c r="C180" s="250"/>
      <c r="D180" s="250"/>
      <c r="E180" s="250"/>
      <c r="F180" s="250"/>
      <c r="G180" s="250"/>
      <c r="H180" s="250"/>
      <c r="I180" s="250"/>
      <c r="J180" s="250"/>
      <c r="K180" s="250"/>
      <c r="L180" s="250"/>
      <c r="M180" s="250"/>
      <c r="N180" s="250"/>
      <c r="O180" s="250"/>
      <c r="P180" s="250"/>
      <c r="Q180" s="250"/>
      <c r="R180" s="250"/>
      <c r="S180" s="250"/>
      <c r="T180" s="250"/>
      <c r="U180" s="250"/>
      <c r="V180" s="250"/>
      <c r="W180" s="250"/>
      <c r="X180" s="250"/>
    </row>
    <row r="181" spans="1:24" ht="14.25" customHeight="1" x14ac:dyDescent="0.25">
      <c r="A181" s="254"/>
      <c r="B181" s="254"/>
      <c r="C181" s="250"/>
      <c r="D181" s="250"/>
      <c r="E181" s="250"/>
      <c r="F181" s="250"/>
      <c r="G181" s="250"/>
      <c r="H181" s="250"/>
      <c r="I181" s="250"/>
      <c r="J181" s="250"/>
      <c r="K181" s="250"/>
      <c r="L181" s="250"/>
      <c r="M181" s="250"/>
      <c r="N181" s="250"/>
      <c r="O181" s="250"/>
      <c r="P181" s="250"/>
      <c r="Q181" s="250"/>
      <c r="R181" s="250"/>
      <c r="S181" s="250"/>
      <c r="T181" s="250"/>
      <c r="U181" s="250"/>
      <c r="V181" s="250"/>
      <c r="W181" s="250"/>
      <c r="X181" s="250"/>
    </row>
    <row r="182" spans="1:24" ht="14.25" customHeight="1" x14ac:dyDescent="0.25">
      <c r="A182" s="254"/>
      <c r="B182" s="254"/>
      <c r="C182" s="250"/>
      <c r="D182" s="250"/>
      <c r="E182" s="250"/>
      <c r="F182" s="250"/>
      <c r="G182" s="250"/>
      <c r="H182" s="250"/>
      <c r="I182" s="250"/>
      <c r="J182" s="250"/>
      <c r="K182" s="250"/>
      <c r="L182" s="250"/>
      <c r="M182" s="250"/>
      <c r="N182" s="250"/>
      <c r="O182" s="250"/>
      <c r="P182" s="250"/>
      <c r="Q182" s="250"/>
      <c r="R182" s="250"/>
      <c r="S182" s="250"/>
      <c r="T182" s="250"/>
      <c r="U182" s="250"/>
      <c r="V182" s="250"/>
      <c r="W182" s="250"/>
      <c r="X182" s="250"/>
    </row>
    <row r="183" spans="1:24" ht="14.25" customHeight="1" x14ac:dyDescent="0.25">
      <c r="A183" s="254"/>
      <c r="B183" s="254"/>
      <c r="C183" s="250"/>
      <c r="D183" s="250"/>
      <c r="E183" s="250"/>
      <c r="F183" s="250"/>
      <c r="G183" s="250"/>
      <c r="H183" s="250"/>
      <c r="I183" s="250"/>
      <c r="J183" s="250"/>
      <c r="K183" s="250"/>
      <c r="L183" s="250"/>
      <c r="M183" s="250"/>
      <c r="N183" s="250"/>
      <c r="O183" s="250"/>
      <c r="P183" s="250"/>
      <c r="Q183" s="250"/>
      <c r="R183" s="250"/>
      <c r="S183" s="250"/>
      <c r="T183" s="250"/>
      <c r="U183" s="250"/>
      <c r="V183" s="250"/>
      <c r="W183" s="250"/>
      <c r="X183" s="250"/>
    </row>
    <row r="184" spans="1:24" ht="14.25" customHeight="1" x14ac:dyDescent="0.25">
      <c r="A184" s="254"/>
      <c r="B184" s="254"/>
      <c r="C184" s="250"/>
      <c r="D184" s="250"/>
      <c r="E184" s="250"/>
      <c r="F184" s="250"/>
      <c r="G184" s="250"/>
      <c r="H184" s="250"/>
      <c r="I184" s="250"/>
      <c r="J184" s="250"/>
      <c r="K184" s="250"/>
      <c r="L184" s="250"/>
      <c r="M184" s="250"/>
      <c r="N184" s="250"/>
      <c r="O184" s="250"/>
      <c r="P184" s="250"/>
      <c r="Q184" s="250"/>
      <c r="R184" s="250"/>
      <c r="S184" s="250"/>
      <c r="T184" s="250"/>
      <c r="U184" s="250"/>
      <c r="V184" s="250"/>
      <c r="W184" s="250"/>
      <c r="X184" s="250"/>
    </row>
    <row r="185" spans="1:24" ht="14.25" customHeight="1" x14ac:dyDescent="0.25">
      <c r="A185" s="254"/>
      <c r="B185" s="254"/>
      <c r="C185" s="250"/>
      <c r="D185" s="250"/>
      <c r="E185" s="250"/>
      <c r="F185" s="250"/>
      <c r="G185" s="250"/>
      <c r="H185" s="250"/>
      <c r="I185" s="250"/>
      <c r="J185" s="250"/>
      <c r="K185" s="250"/>
      <c r="L185" s="250"/>
      <c r="M185" s="250"/>
      <c r="N185" s="250"/>
      <c r="O185" s="250"/>
      <c r="P185" s="250"/>
      <c r="Q185" s="250"/>
      <c r="R185" s="250"/>
      <c r="S185" s="250"/>
      <c r="T185" s="250"/>
      <c r="U185" s="250"/>
      <c r="V185" s="250"/>
      <c r="W185" s="250"/>
      <c r="X185" s="250"/>
    </row>
    <row r="186" spans="1:24" ht="14.25" customHeight="1" x14ac:dyDescent="0.25">
      <c r="A186" s="254"/>
      <c r="B186" s="254"/>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row>
    <row r="187" spans="1:24" ht="14.25" customHeight="1" x14ac:dyDescent="0.25">
      <c r="A187" s="254"/>
      <c r="B187" s="254"/>
      <c r="C187" s="250"/>
      <c r="D187" s="250"/>
      <c r="E187" s="250"/>
      <c r="F187" s="250"/>
      <c r="G187" s="250"/>
      <c r="H187" s="250"/>
      <c r="I187" s="250"/>
      <c r="J187" s="250"/>
      <c r="K187" s="250"/>
      <c r="L187" s="250"/>
      <c r="M187" s="250"/>
      <c r="N187" s="250"/>
      <c r="O187" s="250"/>
      <c r="P187" s="250"/>
      <c r="Q187" s="250"/>
      <c r="R187" s="250"/>
      <c r="S187" s="250"/>
      <c r="T187" s="250"/>
      <c r="U187" s="250"/>
      <c r="V187" s="250"/>
      <c r="W187" s="250"/>
      <c r="X187" s="250"/>
    </row>
    <row r="188" spans="1:24" ht="14.25" customHeight="1" x14ac:dyDescent="0.25">
      <c r="A188" s="254"/>
      <c r="B188" s="254"/>
      <c r="C188" s="250"/>
      <c r="D188" s="250"/>
      <c r="E188" s="250"/>
      <c r="F188" s="250"/>
      <c r="G188" s="250"/>
      <c r="H188" s="250"/>
      <c r="I188" s="250"/>
      <c r="J188" s="250"/>
      <c r="K188" s="250"/>
      <c r="L188" s="250"/>
      <c r="M188" s="250"/>
      <c r="N188" s="250"/>
      <c r="O188" s="250"/>
      <c r="P188" s="250"/>
      <c r="Q188" s="250"/>
      <c r="R188" s="250"/>
      <c r="S188" s="250"/>
      <c r="T188" s="250"/>
      <c r="U188" s="250"/>
      <c r="V188" s="250"/>
      <c r="W188" s="250"/>
      <c r="X188" s="250"/>
    </row>
    <row r="189" spans="1:24" ht="14.25" customHeight="1" x14ac:dyDescent="0.25">
      <c r="A189" s="254"/>
      <c r="B189" s="254"/>
      <c r="C189" s="250"/>
      <c r="D189" s="250"/>
      <c r="E189" s="250"/>
      <c r="F189" s="250"/>
      <c r="G189" s="250"/>
      <c r="H189" s="250"/>
      <c r="I189" s="250"/>
      <c r="J189" s="250"/>
      <c r="K189" s="250"/>
      <c r="L189" s="250"/>
      <c r="M189" s="250"/>
      <c r="N189" s="250"/>
      <c r="O189" s="250"/>
      <c r="P189" s="250"/>
      <c r="Q189" s="250"/>
      <c r="R189" s="250"/>
      <c r="S189" s="250"/>
      <c r="T189" s="250"/>
      <c r="U189" s="250"/>
      <c r="V189" s="250"/>
      <c r="W189" s="250"/>
      <c r="X189" s="250"/>
    </row>
    <row r="190" spans="1:24" ht="14.25" customHeight="1" x14ac:dyDescent="0.25">
      <c r="A190" s="254"/>
      <c r="B190" s="254"/>
      <c r="C190" s="250"/>
      <c r="D190" s="250"/>
      <c r="E190" s="250"/>
      <c r="F190" s="250"/>
      <c r="G190" s="250"/>
      <c r="H190" s="250"/>
      <c r="I190" s="250"/>
      <c r="J190" s="250"/>
      <c r="K190" s="250"/>
      <c r="L190" s="250"/>
      <c r="M190" s="250"/>
      <c r="N190" s="250"/>
      <c r="O190" s="250"/>
      <c r="P190" s="250"/>
      <c r="Q190" s="250"/>
      <c r="R190" s="250"/>
      <c r="S190" s="250"/>
      <c r="T190" s="250"/>
      <c r="U190" s="250"/>
      <c r="V190" s="250"/>
      <c r="W190" s="250"/>
      <c r="X190" s="250"/>
    </row>
    <row r="191" spans="1:24" ht="14.25" customHeight="1" x14ac:dyDescent="0.25">
      <c r="A191" s="254"/>
      <c r="B191" s="254"/>
      <c r="C191" s="250"/>
      <c r="D191" s="250"/>
      <c r="E191" s="250"/>
      <c r="F191" s="250"/>
      <c r="G191" s="250"/>
      <c r="H191" s="250"/>
      <c r="I191" s="250"/>
      <c r="J191" s="250"/>
      <c r="K191" s="250"/>
      <c r="L191" s="250"/>
      <c r="M191" s="250"/>
      <c r="N191" s="250"/>
      <c r="O191" s="250"/>
      <c r="P191" s="250"/>
      <c r="Q191" s="250"/>
      <c r="R191" s="250"/>
      <c r="S191" s="250"/>
      <c r="T191" s="250"/>
      <c r="U191" s="250"/>
      <c r="V191" s="250"/>
      <c r="W191" s="250"/>
      <c r="X191" s="250"/>
    </row>
    <row r="192" spans="1:24" ht="14.25" customHeight="1" x14ac:dyDescent="0.25">
      <c r="A192" s="254"/>
      <c r="B192" s="254"/>
      <c r="C192" s="250"/>
      <c r="D192" s="250"/>
      <c r="E192" s="250"/>
      <c r="F192" s="250"/>
      <c r="G192" s="250"/>
      <c r="H192" s="250"/>
      <c r="I192" s="250"/>
      <c r="J192" s="250"/>
      <c r="K192" s="250"/>
      <c r="L192" s="250"/>
      <c r="M192" s="250"/>
      <c r="N192" s="250"/>
      <c r="O192" s="250"/>
      <c r="P192" s="250"/>
      <c r="Q192" s="250"/>
      <c r="R192" s="250"/>
      <c r="S192" s="250"/>
      <c r="T192" s="250"/>
      <c r="U192" s="250"/>
      <c r="V192" s="250"/>
      <c r="W192" s="250"/>
      <c r="X192" s="250"/>
    </row>
    <row r="193" spans="1:24" ht="14.25" customHeight="1" x14ac:dyDescent="0.25">
      <c r="A193" s="254"/>
      <c r="B193" s="254"/>
      <c r="C193" s="250"/>
      <c r="D193" s="250"/>
      <c r="E193" s="250"/>
      <c r="F193" s="250"/>
      <c r="G193" s="250"/>
      <c r="H193" s="250"/>
      <c r="I193" s="250"/>
      <c r="J193" s="250"/>
      <c r="K193" s="250"/>
      <c r="L193" s="250"/>
      <c r="M193" s="250"/>
      <c r="N193" s="250"/>
      <c r="O193" s="250"/>
      <c r="P193" s="250"/>
      <c r="Q193" s="250"/>
      <c r="R193" s="250"/>
      <c r="S193" s="250"/>
      <c r="T193" s="250"/>
      <c r="U193" s="250"/>
      <c r="V193" s="250"/>
      <c r="W193" s="250"/>
      <c r="X193" s="250"/>
    </row>
    <row r="194" spans="1:24" ht="14.25" customHeight="1" x14ac:dyDescent="0.25">
      <c r="A194" s="254"/>
      <c r="B194" s="254"/>
      <c r="C194" s="250"/>
      <c r="D194" s="250"/>
      <c r="E194" s="250"/>
      <c r="F194" s="250"/>
      <c r="G194" s="250"/>
      <c r="H194" s="250"/>
      <c r="I194" s="250"/>
      <c r="J194" s="250"/>
      <c r="K194" s="250"/>
      <c r="L194" s="250"/>
      <c r="M194" s="250"/>
      <c r="N194" s="250"/>
      <c r="O194" s="250"/>
      <c r="P194" s="250"/>
      <c r="Q194" s="250"/>
      <c r="R194" s="250"/>
      <c r="S194" s="250"/>
      <c r="T194" s="250"/>
      <c r="U194" s="250"/>
      <c r="V194" s="250"/>
      <c r="W194" s="250"/>
      <c r="X194" s="250"/>
    </row>
    <row r="195" spans="1:24" ht="14.25" customHeight="1" x14ac:dyDescent="0.25">
      <c r="A195" s="254"/>
      <c r="B195" s="254"/>
      <c r="C195" s="250"/>
      <c r="D195" s="250"/>
      <c r="E195" s="250"/>
      <c r="F195" s="250"/>
      <c r="G195" s="250"/>
      <c r="H195" s="250"/>
      <c r="I195" s="250"/>
      <c r="J195" s="250"/>
      <c r="K195" s="250"/>
      <c r="L195" s="250"/>
      <c r="M195" s="250"/>
      <c r="N195" s="250"/>
      <c r="O195" s="250"/>
      <c r="P195" s="250"/>
      <c r="Q195" s="250"/>
      <c r="R195" s="250"/>
      <c r="S195" s="250"/>
      <c r="T195" s="250"/>
      <c r="U195" s="250"/>
      <c r="V195" s="250"/>
      <c r="W195" s="250"/>
      <c r="X195" s="250"/>
    </row>
    <row r="196" spans="1:24" ht="14.25" customHeight="1" x14ac:dyDescent="0.25">
      <c r="A196" s="254"/>
      <c r="B196" s="254"/>
      <c r="C196" s="250"/>
      <c r="D196" s="250"/>
      <c r="E196" s="250"/>
      <c r="F196" s="250"/>
      <c r="G196" s="250"/>
      <c r="H196" s="250"/>
      <c r="I196" s="250"/>
      <c r="J196" s="250"/>
      <c r="K196" s="250"/>
      <c r="L196" s="250"/>
      <c r="M196" s="250"/>
      <c r="N196" s="250"/>
      <c r="O196" s="250"/>
      <c r="P196" s="250"/>
      <c r="Q196" s="250"/>
      <c r="R196" s="250"/>
      <c r="S196" s="250"/>
      <c r="T196" s="250"/>
      <c r="U196" s="250"/>
      <c r="V196" s="250"/>
      <c r="W196" s="250"/>
      <c r="X196" s="250"/>
    </row>
    <row r="197" spans="1:24" ht="14.25" customHeight="1" x14ac:dyDescent="0.25">
      <c r="A197" s="254"/>
      <c r="B197" s="254"/>
      <c r="C197" s="250"/>
      <c r="D197" s="250"/>
      <c r="E197" s="250"/>
      <c r="F197" s="250"/>
      <c r="G197" s="250"/>
      <c r="H197" s="250"/>
      <c r="I197" s="250"/>
      <c r="J197" s="250"/>
      <c r="K197" s="250"/>
      <c r="L197" s="250"/>
      <c r="M197" s="250"/>
      <c r="N197" s="250"/>
      <c r="O197" s="250"/>
      <c r="P197" s="250"/>
      <c r="Q197" s="250"/>
      <c r="R197" s="250"/>
      <c r="S197" s="250"/>
      <c r="T197" s="250"/>
      <c r="U197" s="250"/>
      <c r="V197" s="250"/>
      <c r="W197" s="250"/>
      <c r="X197" s="250"/>
    </row>
    <row r="198" spans="1:24" ht="14.25" customHeight="1" x14ac:dyDescent="0.25">
      <c r="A198" s="254"/>
      <c r="B198" s="254"/>
      <c r="C198" s="250"/>
      <c r="D198" s="250"/>
      <c r="E198" s="250"/>
      <c r="F198" s="250"/>
      <c r="G198" s="250"/>
      <c r="H198" s="250"/>
      <c r="I198" s="250"/>
      <c r="J198" s="250"/>
      <c r="K198" s="250"/>
      <c r="L198" s="250"/>
      <c r="M198" s="250"/>
      <c r="N198" s="250"/>
      <c r="O198" s="250"/>
      <c r="P198" s="250"/>
      <c r="Q198" s="250"/>
      <c r="R198" s="250"/>
      <c r="S198" s="250"/>
      <c r="T198" s="250"/>
      <c r="U198" s="250"/>
      <c r="V198" s="250"/>
      <c r="W198" s="250"/>
      <c r="X198" s="250"/>
    </row>
    <row r="199" spans="1:24" ht="14.25" customHeight="1" x14ac:dyDescent="0.25">
      <c r="A199" s="254"/>
      <c r="B199" s="254"/>
      <c r="C199" s="250"/>
      <c r="D199" s="250"/>
      <c r="E199" s="250"/>
      <c r="F199" s="250"/>
      <c r="G199" s="250"/>
      <c r="H199" s="250"/>
      <c r="I199" s="250"/>
      <c r="J199" s="250"/>
      <c r="K199" s="250"/>
      <c r="L199" s="250"/>
      <c r="M199" s="250"/>
      <c r="N199" s="250"/>
      <c r="O199" s="250"/>
      <c r="P199" s="250"/>
      <c r="Q199" s="250"/>
      <c r="R199" s="250"/>
      <c r="S199" s="250"/>
      <c r="T199" s="250"/>
      <c r="U199" s="250"/>
      <c r="V199" s="250"/>
      <c r="W199" s="250"/>
      <c r="X199" s="250"/>
    </row>
    <row r="200" spans="1:24" ht="14.25" customHeight="1" x14ac:dyDescent="0.25">
      <c r="A200" s="254"/>
      <c r="B200" s="254"/>
      <c r="C200" s="250"/>
      <c r="D200" s="250"/>
      <c r="E200" s="250"/>
      <c r="F200" s="250"/>
      <c r="G200" s="250"/>
      <c r="H200" s="250"/>
      <c r="I200" s="250"/>
      <c r="J200" s="250"/>
      <c r="K200" s="250"/>
      <c r="L200" s="250"/>
      <c r="M200" s="250"/>
      <c r="N200" s="250"/>
      <c r="O200" s="250"/>
      <c r="P200" s="250"/>
      <c r="Q200" s="250"/>
      <c r="R200" s="250"/>
      <c r="S200" s="250"/>
      <c r="T200" s="250"/>
      <c r="U200" s="250"/>
      <c r="V200" s="250"/>
      <c r="W200" s="250"/>
      <c r="X200" s="250"/>
    </row>
    <row r="201" spans="1:24" ht="14.25" customHeight="1" x14ac:dyDescent="0.25">
      <c r="A201" s="254"/>
      <c r="B201" s="254"/>
      <c r="C201" s="250"/>
      <c r="D201" s="250"/>
      <c r="E201" s="250"/>
      <c r="F201" s="250"/>
      <c r="G201" s="250"/>
      <c r="H201" s="250"/>
      <c r="I201" s="250"/>
      <c r="J201" s="250"/>
      <c r="K201" s="250"/>
      <c r="L201" s="250"/>
      <c r="M201" s="250"/>
      <c r="N201" s="250"/>
      <c r="O201" s="250"/>
      <c r="P201" s="250"/>
      <c r="Q201" s="250"/>
      <c r="R201" s="250"/>
      <c r="S201" s="250"/>
      <c r="T201" s="250"/>
      <c r="U201" s="250"/>
      <c r="V201" s="250"/>
      <c r="W201" s="250"/>
      <c r="X201" s="250"/>
    </row>
    <row r="202" spans="1:24" ht="14.25" customHeight="1" x14ac:dyDescent="0.25">
      <c r="A202" s="254"/>
      <c r="B202" s="254"/>
      <c r="C202" s="250"/>
      <c r="D202" s="250"/>
      <c r="E202" s="250"/>
      <c r="F202" s="250"/>
      <c r="G202" s="250"/>
      <c r="H202" s="250"/>
      <c r="I202" s="250"/>
      <c r="J202" s="250"/>
      <c r="K202" s="250"/>
      <c r="L202" s="250"/>
      <c r="M202" s="250"/>
      <c r="N202" s="250"/>
      <c r="O202" s="250"/>
      <c r="P202" s="250"/>
      <c r="Q202" s="250"/>
      <c r="R202" s="250"/>
      <c r="S202" s="250"/>
      <c r="T202" s="250"/>
      <c r="U202" s="250"/>
      <c r="V202" s="250"/>
      <c r="W202" s="250"/>
      <c r="X202" s="250"/>
    </row>
    <row r="203" spans="1:24" ht="14.25" customHeight="1" x14ac:dyDescent="0.25">
      <c r="A203" s="254"/>
      <c r="B203" s="254"/>
      <c r="C203" s="250"/>
      <c r="D203" s="250"/>
      <c r="E203" s="250"/>
      <c r="F203" s="250"/>
      <c r="G203" s="250"/>
      <c r="H203" s="250"/>
      <c r="I203" s="250"/>
      <c r="J203" s="250"/>
      <c r="K203" s="250"/>
      <c r="L203" s="250"/>
      <c r="M203" s="250"/>
      <c r="N203" s="250"/>
      <c r="O203" s="250"/>
      <c r="P203" s="250"/>
      <c r="Q203" s="250"/>
      <c r="R203" s="250"/>
      <c r="S203" s="250"/>
      <c r="T203" s="250"/>
      <c r="U203" s="250"/>
      <c r="V203" s="250"/>
      <c r="W203" s="250"/>
      <c r="X203" s="250"/>
    </row>
    <row r="204" spans="1:24" ht="14.25" customHeight="1" x14ac:dyDescent="0.25">
      <c r="A204" s="254"/>
      <c r="B204" s="254"/>
      <c r="C204" s="250"/>
      <c r="D204" s="250"/>
      <c r="E204" s="250"/>
      <c r="F204" s="250"/>
      <c r="G204" s="250"/>
      <c r="H204" s="250"/>
      <c r="I204" s="250"/>
      <c r="J204" s="250"/>
      <c r="K204" s="250"/>
      <c r="L204" s="250"/>
      <c r="M204" s="250"/>
      <c r="N204" s="250"/>
      <c r="O204" s="250"/>
      <c r="P204" s="250"/>
      <c r="Q204" s="250"/>
      <c r="R204" s="250"/>
      <c r="S204" s="250"/>
      <c r="T204" s="250"/>
      <c r="U204" s="250"/>
      <c r="V204" s="250"/>
      <c r="W204" s="250"/>
      <c r="X204" s="250"/>
    </row>
    <row r="205" spans="1:24" ht="14.25" customHeight="1" x14ac:dyDescent="0.25">
      <c r="A205" s="254"/>
      <c r="B205" s="254"/>
      <c r="C205" s="250"/>
      <c r="D205" s="250"/>
      <c r="E205" s="250"/>
      <c r="F205" s="250"/>
      <c r="G205" s="250"/>
      <c r="H205" s="250"/>
      <c r="I205" s="250"/>
      <c r="J205" s="250"/>
      <c r="K205" s="250"/>
      <c r="L205" s="250"/>
      <c r="M205" s="250"/>
      <c r="N205" s="250"/>
      <c r="O205" s="250"/>
      <c r="P205" s="250"/>
      <c r="Q205" s="250"/>
      <c r="R205" s="250"/>
      <c r="S205" s="250"/>
      <c r="T205" s="250"/>
      <c r="U205" s="250"/>
      <c r="V205" s="250"/>
      <c r="W205" s="250"/>
      <c r="X205" s="250"/>
    </row>
    <row r="206" spans="1:24" ht="14.25" customHeight="1" x14ac:dyDescent="0.25">
      <c r="A206" s="254"/>
      <c r="B206" s="254"/>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row>
    <row r="207" spans="1:24" ht="14.25" customHeight="1" x14ac:dyDescent="0.25">
      <c r="A207" s="254"/>
      <c r="B207" s="254"/>
      <c r="C207" s="250"/>
      <c r="D207" s="250"/>
      <c r="E207" s="250"/>
      <c r="F207" s="250"/>
      <c r="G207" s="250"/>
      <c r="H207" s="250"/>
      <c r="I207" s="250"/>
      <c r="J207" s="250"/>
      <c r="K207" s="250"/>
      <c r="L207" s="250"/>
      <c r="M207" s="250"/>
      <c r="N207" s="250"/>
      <c r="O207" s="250"/>
      <c r="P207" s="250"/>
      <c r="Q207" s="250"/>
      <c r="R207" s="250"/>
      <c r="S207" s="250"/>
      <c r="T207" s="250"/>
      <c r="U207" s="250"/>
      <c r="V207" s="250"/>
      <c r="W207" s="250"/>
      <c r="X207" s="250"/>
    </row>
    <row r="208" spans="1:24" ht="14.25" customHeight="1" x14ac:dyDescent="0.25">
      <c r="A208" s="254"/>
      <c r="B208" s="254"/>
      <c r="C208" s="250"/>
      <c r="D208" s="250"/>
      <c r="E208" s="250"/>
      <c r="F208" s="250"/>
      <c r="G208" s="250"/>
      <c r="H208" s="250"/>
      <c r="I208" s="250"/>
      <c r="J208" s="250"/>
      <c r="K208" s="250"/>
      <c r="L208" s="250"/>
      <c r="M208" s="250"/>
      <c r="N208" s="250"/>
      <c r="O208" s="250"/>
      <c r="P208" s="250"/>
      <c r="Q208" s="250"/>
      <c r="R208" s="250"/>
      <c r="S208" s="250"/>
      <c r="T208" s="250"/>
      <c r="U208" s="250"/>
      <c r="V208" s="250"/>
      <c r="W208" s="250"/>
      <c r="X208" s="250"/>
    </row>
    <row r="209" spans="1:24" ht="14.25" customHeight="1" x14ac:dyDescent="0.25">
      <c r="A209" s="254"/>
      <c r="B209" s="254"/>
      <c r="C209" s="250"/>
      <c r="D209" s="250"/>
      <c r="E209" s="250"/>
      <c r="F209" s="250"/>
      <c r="G209" s="250"/>
      <c r="H209" s="250"/>
      <c r="I209" s="250"/>
      <c r="J209" s="250"/>
      <c r="K209" s="250"/>
      <c r="L209" s="250"/>
      <c r="M209" s="250"/>
      <c r="N209" s="250"/>
      <c r="O209" s="250"/>
      <c r="P209" s="250"/>
      <c r="Q209" s="250"/>
      <c r="R209" s="250"/>
      <c r="S209" s="250"/>
      <c r="T209" s="250"/>
      <c r="U209" s="250"/>
      <c r="V209" s="250"/>
      <c r="W209" s="250"/>
      <c r="X209" s="250"/>
    </row>
    <row r="210" spans="1:24" ht="14.25" customHeight="1" x14ac:dyDescent="0.25">
      <c r="A210" s="254"/>
      <c r="B210" s="254"/>
      <c r="C210" s="250"/>
      <c r="D210" s="250"/>
      <c r="E210" s="250"/>
      <c r="F210" s="250"/>
      <c r="G210" s="250"/>
      <c r="H210" s="250"/>
      <c r="I210" s="250"/>
      <c r="J210" s="250"/>
      <c r="K210" s="250"/>
      <c r="L210" s="250"/>
      <c r="M210" s="250"/>
      <c r="N210" s="250"/>
      <c r="O210" s="250"/>
      <c r="P210" s="250"/>
      <c r="Q210" s="250"/>
      <c r="R210" s="250"/>
      <c r="S210" s="250"/>
      <c r="T210" s="250"/>
      <c r="U210" s="250"/>
      <c r="V210" s="250"/>
      <c r="W210" s="250"/>
      <c r="X210" s="250"/>
    </row>
    <row r="211" spans="1:24" ht="14.25" customHeight="1" x14ac:dyDescent="0.25">
      <c r="A211" s="254"/>
      <c r="B211" s="254"/>
      <c r="C211" s="250"/>
      <c r="D211" s="250"/>
      <c r="E211" s="250"/>
      <c r="F211" s="250"/>
      <c r="G211" s="250"/>
      <c r="H211" s="250"/>
      <c r="I211" s="250"/>
      <c r="J211" s="250"/>
      <c r="K211" s="250"/>
      <c r="L211" s="250"/>
      <c r="M211" s="250"/>
      <c r="N211" s="250"/>
      <c r="O211" s="250"/>
      <c r="P211" s="250"/>
      <c r="Q211" s="250"/>
      <c r="R211" s="250"/>
      <c r="S211" s="250"/>
      <c r="T211" s="250"/>
      <c r="U211" s="250"/>
      <c r="V211" s="250"/>
      <c r="W211" s="250"/>
      <c r="X211" s="250"/>
    </row>
    <row r="212" spans="1:24" ht="14.25" customHeight="1" x14ac:dyDescent="0.25">
      <c r="A212" s="254"/>
      <c r="B212" s="254"/>
      <c r="C212" s="250"/>
      <c r="D212" s="250"/>
      <c r="E212" s="250"/>
      <c r="F212" s="250"/>
      <c r="G212" s="250"/>
      <c r="H212" s="250"/>
      <c r="I212" s="250"/>
      <c r="J212" s="250"/>
      <c r="K212" s="250"/>
      <c r="L212" s="250"/>
      <c r="M212" s="250"/>
      <c r="N212" s="250"/>
      <c r="O212" s="250"/>
      <c r="P212" s="250"/>
      <c r="Q212" s="250"/>
      <c r="R212" s="250"/>
      <c r="S212" s="250"/>
      <c r="T212" s="250"/>
      <c r="U212" s="250"/>
      <c r="V212" s="250"/>
      <c r="W212" s="250"/>
      <c r="X212" s="250"/>
    </row>
    <row r="213" spans="1:24" ht="14.25" customHeight="1" x14ac:dyDescent="0.25">
      <c r="A213" s="254"/>
      <c r="B213" s="254"/>
      <c r="C213" s="250"/>
      <c r="D213" s="250"/>
      <c r="E213" s="250"/>
      <c r="F213" s="250"/>
      <c r="G213" s="250"/>
      <c r="H213" s="250"/>
      <c r="I213" s="250"/>
      <c r="J213" s="250"/>
      <c r="K213" s="250"/>
      <c r="L213" s="250"/>
      <c r="M213" s="250"/>
      <c r="N213" s="250"/>
      <c r="O213" s="250"/>
      <c r="P213" s="250"/>
      <c r="Q213" s="250"/>
      <c r="R213" s="250"/>
      <c r="S213" s="250"/>
      <c r="T213" s="250"/>
      <c r="U213" s="250"/>
      <c r="V213" s="250"/>
      <c r="W213" s="250"/>
      <c r="X213" s="250"/>
    </row>
    <row r="214" spans="1:24" ht="14.25" customHeight="1" x14ac:dyDescent="0.25">
      <c r="A214" s="254"/>
      <c r="B214" s="254"/>
      <c r="C214" s="250"/>
      <c r="D214" s="250"/>
      <c r="E214" s="250"/>
      <c r="F214" s="250"/>
      <c r="G214" s="250"/>
      <c r="H214" s="250"/>
      <c r="I214" s="250"/>
      <c r="J214" s="250"/>
      <c r="K214" s="250"/>
      <c r="L214" s="250"/>
      <c r="M214" s="250"/>
      <c r="N214" s="250"/>
      <c r="O214" s="250"/>
      <c r="P214" s="250"/>
      <c r="Q214" s="250"/>
      <c r="R214" s="250"/>
      <c r="S214" s="250"/>
      <c r="T214" s="250"/>
      <c r="U214" s="250"/>
      <c r="V214" s="250"/>
      <c r="W214" s="250"/>
      <c r="X214" s="250"/>
    </row>
    <row r="215" spans="1:24" ht="14.25" customHeight="1" x14ac:dyDescent="0.25">
      <c r="A215" s="254"/>
      <c r="B215" s="254"/>
      <c r="C215" s="250"/>
      <c r="D215" s="250"/>
      <c r="E215" s="250"/>
      <c r="F215" s="250"/>
      <c r="G215" s="250"/>
      <c r="H215" s="250"/>
      <c r="I215" s="250"/>
      <c r="J215" s="250"/>
      <c r="K215" s="250"/>
      <c r="L215" s="250"/>
      <c r="M215" s="250"/>
      <c r="N215" s="250"/>
      <c r="O215" s="250"/>
      <c r="P215" s="250"/>
      <c r="Q215" s="250"/>
      <c r="R215" s="250"/>
      <c r="S215" s="250"/>
      <c r="T215" s="250"/>
      <c r="U215" s="250"/>
      <c r="V215" s="250"/>
      <c r="W215" s="250"/>
      <c r="X215" s="250"/>
    </row>
    <row r="216" spans="1:24" ht="14.25" customHeight="1" x14ac:dyDescent="0.25">
      <c r="A216" s="254"/>
      <c r="B216" s="254"/>
      <c r="C216" s="250"/>
      <c r="D216" s="250"/>
      <c r="E216" s="250"/>
      <c r="F216" s="250"/>
      <c r="G216" s="250"/>
      <c r="H216" s="250"/>
      <c r="I216" s="250"/>
      <c r="J216" s="250"/>
      <c r="K216" s="250"/>
      <c r="L216" s="250"/>
      <c r="M216" s="250"/>
      <c r="N216" s="250"/>
      <c r="O216" s="250"/>
      <c r="P216" s="250"/>
      <c r="Q216" s="250"/>
      <c r="R216" s="250"/>
      <c r="S216" s="250"/>
      <c r="T216" s="250"/>
      <c r="U216" s="250"/>
      <c r="V216" s="250"/>
      <c r="W216" s="250"/>
      <c r="X216" s="250"/>
    </row>
    <row r="217" spans="1:24" ht="14.25" customHeight="1" x14ac:dyDescent="0.25">
      <c r="A217" s="254"/>
      <c r="B217" s="254"/>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row>
    <row r="218" spans="1:24" ht="14.25" customHeight="1" x14ac:dyDescent="0.25">
      <c r="A218" s="254"/>
      <c r="B218" s="254"/>
      <c r="C218" s="250"/>
      <c r="D218" s="250"/>
      <c r="E218" s="250"/>
      <c r="F218" s="250"/>
      <c r="G218" s="250"/>
      <c r="H218" s="250"/>
      <c r="I218" s="250"/>
      <c r="J218" s="250"/>
      <c r="K218" s="250"/>
      <c r="L218" s="250"/>
      <c r="M218" s="250"/>
      <c r="N218" s="250"/>
      <c r="O218" s="250"/>
      <c r="P218" s="250"/>
      <c r="Q218" s="250"/>
      <c r="R218" s="250"/>
      <c r="S218" s="250"/>
      <c r="T218" s="250"/>
      <c r="U218" s="250"/>
      <c r="V218" s="250"/>
      <c r="W218" s="250"/>
      <c r="X218" s="250"/>
    </row>
    <row r="219" spans="1:24" ht="14.25" customHeight="1" x14ac:dyDescent="0.25">
      <c r="A219" s="254"/>
      <c r="B219" s="254"/>
      <c r="C219" s="250"/>
      <c r="D219" s="250"/>
      <c r="E219" s="250"/>
      <c r="F219" s="250"/>
      <c r="G219" s="250"/>
      <c r="H219" s="250"/>
      <c r="I219" s="250"/>
      <c r="J219" s="250"/>
      <c r="K219" s="250"/>
      <c r="L219" s="250"/>
      <c r="M219" s="250"/>
      <c r="N219" s="250"/>
      <c r="O219" s="250"/>
      <c r="P219" s="250"/>
      <c r="Q219" s="250"/>
      <c r="R219" s="250"/>
      <c r="S219" s="250"/>
      <c r="T219" s="250"/>
      <c r="U219" s="250"/>
      <c r="V219" s="250"/>
      <c r="W219" s="250"/>
      <c r="X219" s="250"/>
    </row>
    <row r="220" spans="1:24" ht="14.25" customHeight="1" x14ac:dyDescent="0.25">
      <c r="A220" s="254"/>
      <c r="B220" s="254"/>
      <c r="C220" s="250"/>
      <c r="D220" s="250"/>
      <c r="E220" s="250"/>
      <c r="F220" s="250"/>
      <c r="G220" s="250"/>
      <c r="H220" s="250"/>
      <c r="I220" s="250"/>
      <c r="J220" s="250"/>
      <c r="K220" s="250"/>
      <c r="L220" s="250"/>
      <c r="M220" s="250"/>
      <c r="N220" s="250"/>
      <c r="O220" s="250"/>
      <c r="P220" s="250"/>
      <c r="Q220" s="250"/>
      <c r="R220" s="250"/>
      <c r="S220" s="250"/>
      <c r="T220" s="250"/>
      <c r="U220" s="250"/>
      <c r="V220" s="250"/>
      <c r="W220" s="250"/>
      <c r="X220" s="250"/>
    </row>
    <row r="221" spans="1:24" ht="14.25" customHeight="1" x14ac:dyDescent="0.25">
      <c r="A221" s="254"/>
      <c r="B221" s="254"/>
      <c r="C221" s="250"/>
      <c r="D221" s="250"/>
      <c r="E221" s="250"/>
      <c r="F221" s="250"/>
      <c r="G221" s="250"/>
      <c r="H221" s="250"/>
      <c r="I221" s="250"/>
      <c r="J221" s="250"/>
      <c r="K221" s="250"/>
      <c r="L221" s="250"/>
      <c r="M221" s="250"/>
      <c r="N221" s="250"/>
      <c r="O221" s="250"/>
      <c r="P221" s="250"/>
      <c r="Q221" s="250"/>
      <c r="R221" s="250"/>
      <c r="S221" s="250"/>
      <c r="T221" s="250"/>
      <c r="U221" s="250"/>
      <c r="V221" s="250"/>
      <c r="W221" s="250"/>
      <c r="X221" s="250"/>
    </row>
    <row r="222" spans="1:24" ht="14.25" customHeight="1" x14ac:dyDescent="0.25">
      <c r="A222" s="254"/>
      <c r="B222" s="254"/>
      <c r="C222" s="250"/>
      <c r="D222" s="250"/>
      <c r="E222" s="250"/>
      <c r="F222" s="250"/>
      <c r="G222" s="250"/>
      <c r="H222" s="250"/>
      <c r="I222" s="250"/>
      <c r="J222" s="250"/>
      <c r="K222" s="250"/>
      <c r="L222" s="250"/>
      <c r="M222" s="250"/>
      <c r="N222" s="250"/>
      <c r="O222" s="250"/>
      <c r="P222" s="250"/>
      <c r="Q222" s="250"/>
      <c r="R222" s="250"/>
      <c r="S222" s="250"/>
      <c r="T222" s="250"/>
      <c r="U222" s="250"/>
      <c r="V222" s="250"/>
      <c r="W222" s="250"/>
      <c r="X222" s="250"/>
    </row>
    <row r="223" spans="1:24" ht="14.25" customHeight="1" x14ac:dyDescent="0.25">
      <c r="A223" s="254"/>
      <c r="B223" s="254"/>
      <c r="C223" s="250"/>
      <c r="D223" s="250"/>
      <c r="E223" s="250"/>
      <c r="F223" s="250"/>
      <c r="G223" s="250"/>
      <c r="H223" s="250"/>
      <c r="I223" s="250"/>
      <c r="J223" s="250"/>
      <c r="K223" s="250"/>
      <c r="L223" s="250"/>
      <c r="M223" s="250"/>
      <c r="N223" s="250"/>
      <c r="O223" s="250"/>
      <c r="P223" s="250"/>
      <c r="Q223" s="250"/>
      <c r="R223" s="250"/>
      <c r="S223" s="250"/>
      <c r="T223" s="250"/>
      <c r="U223" s="250"/>
      <c r="V223" s="250"/>
      <c r="W223" s="250"/>
      <c r="X223" s="250"/>
    </row>
    <row r="224" spans="1:24" ht="14.25" customHeight="1" x14ac:dyDescent="0.25">
      <c r="A224" s="254"/>
      <c r="B224" s="254"/>
      <c r="C224" s="250"/>
      <c r="D224" s="250"/>
      <c r="E224" s="250"/>
      <c r="F224" s="250"/>
      <c r="G224" s="250"/>
      <c r="H224" s="250"/>
      <c r="I224" s="250"/>
      <c r="J224" s="250"/>
      <c r="K224" s="250"/>
      <c r="L224" s="250"/>
      <c r="M224" s="250"/>
      <c r="N224" s="250"/>
      <c r="O224" s="250"/>
      <c r="P224" s="250"/>
      <c r="Q224" s="250"/>
      <c r="R224" s="250"/>
      <c r="S224" s="250"/>
      <c r="T224" s="250"/>
      <c r="U224" s="250"/>
      <c r="V224" s="250"/>
      <c r="W224" s="250"/>
      <c r="X224" s="250"/>
    </row>
    <row r="225" spans="1:24" ht="14.25" customHeight="1" x14ac:dyDescent="0.25">
      <c r="A225" s="254"/>
      <c r="B225" s="254"/>
      <c r="C225" s="250"/>
      <c r="D225" s="250"/>
      <c r="E225" s="250"/>
      <c r="F225" s="250"/>
      <c r="G225" s="250"/>
      <c r="H225" s="250"/>
      <c r="I225" s="250"/>
      <c r="J225" s="250"/>
      <c r="K225" s="250"/>
      <c r="L225" s="250"/>
      <c r="M225" s="250"/>
      <c r="N225" s="250"/>
      <c r="O225" s="250"/>
      <c r="P225" s="250"/>
      <c r="Q225" s="250"/>
      <c r="R225" s="250"/>
      <c r="S225" s="250"/>
      <c r="T225" s="250"/>
      <c r="U225" s="250"/>
      <c r="V225" s="250"/>
      <c r="W225" s="250"/>
      <c r="X225" s="250"/>
    </row>
    <row r="226" spans="1:24" ht="14.25" customHeight="1" x14ac:dyDescent="0.25">
      <c r="A226" s="254"/>
      <c r="B226" s="254"/>
      <c r="C226" s="250"/>
      <c r="D226" s="250"/>
      <c r="E226" s="250"/>
      <c r="F226" s="250"/>
      <c r="G226" s="250"/>
      <c r="H226" s="250"/>
      <c r="I226" s="250"/>
      <c r="J226" s="250"/>
      <c r="K226" s="250"/>
      <c r="L226" s="250"/>
      <c r="M226" s="250"/>
      <c r="N226" s="250"/>
      <c r="O226" s="250"/>
      <c r="P226" s="250"/>
      <c r="Q226" s="250"/>
      <c r="R226" s="250"/>
      <c r="S226" s="250"/>
      <c r="T226" s="250"/>
      <c r="U226" s="250"/>
      <c r="V226" s="250"/>
      <c r="W226" s="250"/>
      <c r="X226" s="250"/>
    </row>
    <row r="227" spans="1:24" ht="14.25" customHeight="1" x14ac:dyDescent="0.25">
      <c r="A227" s="254"/>
      <c r="B227" s="254"/>
      <c r="C227" s="250"/>
      <c r="D227" s="250"/>
      <c r="E227" s="250"/>
      <c r="F227" s="250"/>
      <c r="G227" s="250"/>
      <c r="H227" s="250"/>
      <c r="I227" s="250"/>
      <c r="J227" s="250"/>
      <c r="K227" s="250"/>
      <c r="L227" s="250"/>
      <c r="M227" s="250"/>
      <c r="N227" s="250"/>
      <c r="O227" s="250"/>
      <c r="P227" s="250"/>
      <c r="Q227" s="250"/>
      <c r="R227" s="250"/>
      <c r="S227" s="250"/>
      <c r="T227" s="250"/>
      <c r="U227" s="250"/>
      <c r="V227" s="250"/>
      <c r="W227" s="250"/>
      <c r="X227" s="250"/>
    </row>
    <row r="228" spans="1:24" ht="14.25" customHeight="1" x14ac:dyDescent="0.25">
      <c r="A228" s="254"/>
      <c r="B228" s="254"/>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row>
    <row r="229" spans="1:24" ht="14.25" customHeight="1" x14ac:dyDescent="0.25">
      <c r="A229" s="254"/>
      <c r="B229" s="254"/>
      <c r="C229" s="250"/>
      <c r="D229" s="250"/>
      <c r="E229" s="250"/>
      <c r="F229" s="250"/>
      <c r="G229" s="250"/>
      <c r="H229" s="250"/>
      <c r="I229" s="250"/>
      <c r="J229" s="250"/>
      <c r="K229" s="250"/>
      <c r="L229" s="250"/>
      <c r="M229" s="250"/>
      <c r="N229" s="250"/>
      <c r="O229" s="250"/>
      <c r="P229" s="250"/>
      <c r="Q229" s="250"/>
      <c r="R229" s="250"/>
      <c r="S229" s="250"/>
      <c r="T229" s="250"/>
      <c r="U229" s="250"/>
      <c r="V229" s="250"/>
      <c r="W229" s="250"/>
      <c r="X229" s="250"/>
    </row>
    <row r="230" spans="1:24" ht="14.25" customHeight="1" x14ac:dyDescent="0.25">
      <c r="A230" s="254"/>
      <c r="B230" s="254"/>
      <c r="C230" s="250"/>
      <c r="D230" s="250"/>
      <c r="E230" s="250"/>
      <c r="F230" s="250"/>
      <c r="G230" s="250"/>
      <c r="H230" s="250"/>
      <c r="I230" s="250"/>
      <c r="J230" s="250"/>
      <c r="K230" s="250"/>
      <c r="L230" s="250"/>
      <c r="M230" s="250"/>
      <c r="N230" s="250"/>
      <c r="O230" s="250"/>
      <c r="P230" s="250"/>
      <c r="Q230" s="250"/>
      <c r="R230" s="250"/>
      <c r="S230" s="250"/>
      <c r="T230" s="250"/>
      <c r="U230" s="250"/>
      <c r="V230" s="250"/>
      <c r="W230" s="250"/>
      <c r="X230" s="250"/>
    </row>
    <row r="231" spans="1:24" ht="14.25" customHeight="1" x14ac:dyDescent="0.25">
      <c r="A231" s="254"/>
      <c r="B231" s="254"/>
      <c r="C231" s="250"/>
      <c r="D231" s="250"/>
      <c r="E231" s="250"/>
      <c r="F231" s="250"/>
      <c r="G231" s="250"/>
      <c r="H231" s="250"/>
      <c r="I231" s="250"/>
      <c r="J231" s="250"/>
      <c r="K231" s="250"/>
      <c r="L231" s="250"/>
      <c r="M231" s="250"/>
      <c r="N231" s="250"/>
      <c r="O231" s="250"/>
      <c r="P231" s="250"/>
      <c r="Q231" s="250"/>
      <c r="R231" s="250"/>
      <c r="S231" s="250"/>
      <c r="T231" s="250"/>
      <c r="U231" s="250"/>
      <c r="V231" s="250"/>
      <c r="W231" s="250"/>
      <c r="X231" s="250"/>
    </row>
    <row r="232" spans="1:24" ht="14.25" customHeight="1" x14ac:dyDescent="0.25">
      <c r="A232" s="254"/>
      <c r="B232" s="254"/>
      <c r="C232" s="250"/>
      <c r="D232" s="250"/>
      <c r="E232" s="250"/>
      <c r="F232" s="250"/>
      <c r="G232" s="250"/>
      <c r="H232" s="250"/>
      <c r="I232" s="250"/>
      <c r="J232" s="250"/>
      <c r="K232" s="250"/>
      <c r="L232" s="250"/>
      <c r="M232" s="250"/>
      <c r="N232" s="250"/>
      <c r="O232" s="250"/>
      <c r="P232" s="250"/>
      <c r="Q232" s="250"/>
      <c r="R232" s="250"/>
      <c r="S232" s="250"/>
      <c r="T232" s="250"/>
      <c r="U232" s="250"/>
      <c r="V232" s="250"/>
      <c r="W232" s="250"/>
      <c r="X232" s="250"/>
    </row>
    <row r="233" spans="1:24" ht="14.25" customHeight="1" x14ac:dyDescent="0.25">
      <c r="A233" s="254"/>
      <c r="B233" s="254"/>
      <c r="C233" s="250"/>
      <c r="D233" s="250"/>
      <c r="E233" s="250"/>
      <c r="F233" s="250"/>
      <c r="G233" s="250"/>
      <c r="H233" s="250"/>
      <c r="I233" s="250"/>
      <c r="J233" s="250"/>
      <c r="K233" s="250"/>
      <c r="L233" s="250"/>
      <c r="M233" s="250"/>
      <c r="N233" s="250"/>
      <c r="O233" s="250"/>
      <c r="P233" s="250"/>
      <c r="Q233" s="250"/>
      <c r="R233" s="250"/>
      <c r="S233" s="250"/>
      <c r="T233" s="250"/>
      <c r="U233" s="250"/>
      <c r="V233" s="250"/>
      <c r="W233" s="250"/>
      <c r="X233" s="250"/>
    </row>
    <row r="234" spans="1:24" ht="14.25" customHeight="1" x14ac:dyDescent="0.25">
      <c r="A234" s="254"/>
      <c r="B234" s="254"/>
      <c r="C234" s="250"/>
      <c r="D234" s="250"/>
      <c r="E234" s="250"/>
      <c r="F234" s="250"/>
      <c r="G234" s="250"/>
      <c r="H234" s="250"/>
      <c r="I234" s="250"/>
      <c r="J234" s="250"/>
      <c r="K234" s="250"/>
      <c r="L234" s="250"/>
      <c r="M234" s="250"/>
      <c r="N234" s="250"/>
      <c r="O234" s="250"/>
      <c r="P234" s="250"/>
      <c r="Q234" s="250"/>
      <c r="R234" s="250"/>
      <c r="S234" s="250"/>
      <c r="T234" s="250"/>
      <c r="U234" s="250"/>
      <c r="V234" s="250"/>
      <c r="W234" s="250"/>
      <c r="X234" s="250"/>
    </row>
    <row r="235" spans="1:24" ht="14.25" customHeight="1" x14ac:dyDescent="0.25">
      <c r="A235" s="254"/>
      <c r="B235" s="254"/>
      <c r="C235" s="250"/>
      <c r="D235" s="250"/>
      <c r="E235" s="250"/>
      <c r="F235" s="250"/>
      <c r="G235" s="250"/>
      <c r="H235" s="250"/>
      <c r="I235" s="250"/>
      <c r="J235" s="250"/>
      <c r="K235" s="250"/>
      <c r="L235" s="250"/>
      <c r="M235" s="250"/>
      <c r="N235" s="250"/>
      <c r="O235" s="250"/>
      <c r="P235" s="250"/>
      <c r="Q235" s="250"/>
      <c r="R235" s="250"/>
      <c r="S235" s="250"/>
      <c r="T235" s="250"/>
      <c r="U235" s="250"/>
      <c r="V235" s="250"/>
      <c r="W235" s="250"/>
      <c r="X235" s="250"/>
    </row>
    <row r="236" spans="1:24" ht="14.25" customHeight="1" x14ac:dyDescent="0.25">
      <c r="A236" s="254"/>
      <c r="B236" s="254"/>
      <c r="C236" s="250"/>
      <c r="D236" s="250"/>
      <c r="E236" s="250"/>
      <c r="F236" s="250"/>
      <c r="G236" s="250"/>
      <c r="H236" s="250"/>
      <c r="I236" s="250"/>
      <c r="J236" s="250"/>
      <c r="K236" s="250"/>
      <c r="L236" s="250"/>
      <c r="M236" s="250"/>
      <c r="N236" s="250"/>
      <c r="O236" s="250"/>
      <c r="P236" s="250"/>
      <c r="Q236" s="250"/>
      <c r="R236" s="250"/>
      <c r="S236" s="250"/>
      <c r="T236" s="250"/>
      <c r="U236" s="250"/>
      <c r="V236" s="250"/>
      <c r="W236" s="250"/>
      <c r="X236" s="250"/>
    </row>
    <row r="237" spans="1:24" ht="14.25" customHeight="1" x14ac:dyDescent="0.25">
      <c r="A237" s="254"/>
      <c r="B237" s="254"/>
      <c r="C237" s="250"/>
      <c r="D237" s="250"/>
      <c r="E237" s="250"/>
      <c r="F237" s="250"/>
      <c r="G237" s="250"/>
      <c r="H237" s="250"/>
      <c r="I237" s="250"/>
      <c r="J237" s="250"/>
      <c r="K237" s="250"/>
      <c r="L237" s="250"/>
      <c r="M237" s="250"/>
      <c r="N237" s="250"/>
      <c r="O237" s="250"/>
      <c r="P237" s="250"/>
      <c r="Q237" s="250"/>
      <c r="R237" s="250"/>
      <c r="S237" s="250"/>
      <c r="T237" s="250"/>
      <c r="U237" s="250"/>
      <c r="V237" s="250"/>
      <c r="W237" s="250"/>
      <c r="X237" s="250"/>
    </row>
    <row r="238" spans="1:24" ht="14.25" customHeight="1" x14ac:dyDescent="0.25">
      <c r="A238" s="254"/>
      <c r="B238" s="254"/>
      <c r="C238" s="250"/>
      <c r="D238" s="250"/>
      <c r="E238" s="250"/>
      <c r="F238" s="250"/>
      <c r="G238" s="250"/>
      <c r="H238" s="250"/>
      <c r="I238" s="250"/>
      <c r="J238" s="250"/>
      <c r="K238" s="250"/>
      <c r="L238" s="250"/>
      <c r="M238" s="250"/>
      <c r="N238" s="250"/>
      <c r="O238" s="250"/>
      <c r="P238" s="250"/>
      <c r="Q238" s="250"/>
      <c r="R238" s="250"/>
      <c r="S238" s="250"/>
      <c r="T238" s="250"/>
      <c r="U238" s="250"/>
      <c r="V238" s="250"/>
      <c r="W238" s="250"/>
      <c r="X238" s="250"/>
    </row>
    <row r="239" spans="1:24" ht="14.25" customHeight="1" x14ac:dyDescent="0.25">
      <c r="A239" s="254"/>
      <c r="B239" s="254"/>
      <c r="C239" s="250"/>
      <c r="D239" s="250"/>
      <c r="E239" s="250"/>
      <c r="F239" s="250"/>
      <c r="G239" s="250"/>
      <c r="H239" s="250"/>
      <c r="I239" s="250"/>
      <c r="J239" s="250"/>
      <c r="K239" s="250"/>
      <c r="L239" s="250"/>
      <c r="M239" s="250"/>
      <c r="N239" s="250"/>
      <c r="O239" s="250"/>
      <c r="P239" s="250"/>
      <c r="Q239" s="250"/>
      <c r="R239" s="250"/>
      <c r="S239" s="250"/>
      <c r="T239" s="250"/>
      <c r="U239" s="250"/>
      <c r="V239" s="250"/>
      <c r="W239" s="250"/>
      <c r="X239" s="250"/>
    </row>
    <row r="240" spans="1:24" ht="14.25" customHeight="1" x14ac:dyDescent="0.25">
      <c r="A240" s="254"/>
      <c r="B240" s="254"/>
      <c r="C240" s="250"/>
      <c r="D240" s="250"/>
      <c r="E240" s="250"/>
      <c r="F240" s="250"/>
      <c r="G240" s="250"/>
      <c r="H240" s="250"/>
      <c r="I240" s="250"/>
      <c r="J240" s="250"/>
      <c r="K240" s="250"/>
      <c r="L240" s="250"/>
      <c r="M240" s="250"/>
      <c r="N240" s="250"/>
      <c r="O240" s="250"/>
      <c r="P240" s="250"/>
      <c r="Q240" s="250"/>
      <c r="R240" s="250"/>
      <c r="S240" s="250"/>
      <c r="T240" s="250"/>
      <c r="U240" s="250"/>
      <c r="V240" s="250"/>
      <c r="W240" s="250"/>
      <c r="X240" s="250"/>
    </row>
    <row r="241" spans="1:24" ht="14.25" customHeight="1" x14ac:dyDescent="0.25">
      <c r="A241" s="254"/>
      <c r="B241" s="254"/>
      <c r="C241" s="250"/>
      <c r="D241" s="250"/>
      <c r="E241" s="250"/>
      <c r="F241" s="250"/>
      <c r="G241" s="250"/>
      <c r="H241" s="250"/>
      <c r="I241" s="250"/>
      <c r="J241" s="250"/>
      <c r="K241" s="250"/>
      <c r="L241" s="250"/>
      <c r="M241" s="250"/>
      <c r="N241" s="250"/>
      <c r="O241" s="250"/>
      <c r="P241" s="250"/>
      <c r="Q241" s="250"/>
      <c r="R241" s="250"/>
      <c r="S241" s="250"/>
      <c r="T241" s="250"/>
      <c r="U241" s="250"/>
      <c r="V241" s="250"/>
      <c r="W241" s="250"/>
      <c r="X241" s="250"/>
    </row>
    <row r="242" spans="1:24" ht="15.75" customHeight="1" x14ac:dyDescent="0.2"/>
    <row r="243" spans="1:24" ht="15.75" customHeight="1" x14ac:dyDescent="0.2"/>
    <row r="244" spans="1:24" ht="15.75" customHeight="1" x14ac:dyDescent="0.2"/>
    <row r="245" spans="1:24" ht="15.75" customHeight="1" x14ac:dyDescent="0.2"/>
    <row r="246" spans="1:24" ht="15.75" customHeight="1" x14ac:dyDescent="0.2"/>
    <row r="247" spans="1:24" ht="15.75" customHeight="1" x14ac:dyDescent="0.2"/>
    <row r="248" spans="1:24" ht="15.75" customHeight="1" x14ac:dyDescent="0.2"/>
    <row r="249" spans="1:24" ht="15.75" customHeight="1" x14ac:dyDescent="0.2"/>
    <row r="250" spans="1:24" ht="15.75" customHeight="1" x14ac:dyDescent="0.2"/>
    <row r="251" spans="1:24" ht="15.75" customHeight="1" x14ac:dyDescent="0.2"/>
    <row r="252" spans="1:24" ht="15.75" customHeight="1" x14ac:dyDescent="0.2"/>
    <row r="253" spans="1:24" ht="15.75" customHeight="1" x14ac:dyDescent="0.2"/>
    <row r="254" spans="1:24" ht="15.75" customHeight="1" x14ac:dyDescent="0.2"/>
    <row r="255" spans="1:24" ht="15.75" customHeight="1" x14ac:dyDescent="0.2"/>
    <row r="256" spans="1:24"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41:D41"/>
    <mergeCell ref="A42:D42"/>
    <mergeCell ref="B1:C1"/>
    <mergeCell ref="A2:D2"/>
    <mergeCell ref="A3:D3"/>
    <mergeCell ref="A4:D4"/>
    <mergeCell ref="A5:D5"/>
  </mergeCells>
  <pageMargins left="0.5" right="0.2" top="0.5" bottom="0.5" header="0" footer="0"/>
  <pageSetup orientation="portrait"/>
  <headerFooter>
    <oddHeader>&amp;LAKIS AIMS 2019&amp;CAIHEC AIMS AY 2018-19</oddHeader>
    <oddFooter>&amp;LAmerican Indian Higher Education Consortium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Y1000"/>
  <sheetViews>
    <sheetView workbookViewId="0">
      <selection activeCell="C25" sqref="C25"/>
    </sheetView>
  </sheetViews>
  <sheetFormatPr defaultColWidth="12.625" defaultRowHeight="15" customHeight="1" x14ac:dyDescent="0.2"/>
  <cols>
    <col min="1" max="1" width="33.25" customWidth="1"/>
    <col min="2" max="2" width="37" customWidth="1"/>
    <col min="3" max="3" width="27.25" customWidth="1"/>
    <col min="4" max="4" width="3.625" customWidth="1"/>
    <col min="5" max="5" width="37.25" hidden="1" customWidth="1"/>
    <col min="6" max="25" width="7.75" customWidth="1"/>
  </cols>
  <sheetData>
    <row r="1" spans="1:25" ht="14.25" customHeight="1" x14ac:dyDescent="0.25">
      <c r="A1" s="1004" t="s">
        <v>432</v>
      </c>
      <c r="B1" s="815"/>
      <c r="C1" s="856"/>
      <c r="D1" s="109"/>
      <c r="E1" s="109"/>
      <c r="F1" s="109"/>
      <c r="G1" s="109"/>
      <c r="H1" s="109"/>
      <c r="I1" s="109"/>
      <c r="J1" s="109"/>
      <c r="K1" s="109"/>
      <c r="L1" s="109"/>
      <c r="M1" s="109"/>
      <c r="N1" s="109"/>
      <c r="O1" s="109"/>
      <c r="P1" s="109"/>
      <c r="Q1" s="109"/>
      <c r="R1" s="109"/>
      <c r="S1" s="109"/>
      <c r="T1" s="109"/>
      <c r="U1" s="109"/>
      <c r="V1" s="109"/>
      <c r="W1" s="109"/>
      <c r="X1" s="109"/>
      <c r="Y1" s="109"/>
    </row>
    <row r="2" spans="1:25" ht="14.25" customHeight="1" x14ac:dyDescent="0.25">
      <c r="A2" s="1004" t="s">
        <v>433</v>
      </c>
      <c r="B2" s="815"/>
      <c r="C2" s="856"/>
      <c r="D2" s="109"/>
      <c r="E2" s="109"/>
      <c r="F2" s="109"/>
      <c r="G2" s="109"/>
      <c r="H2" s="109"/>
      <c r="I2" s="109"/>
      <c r="J2" s="109"/>
      <c r="K2" s="109"/>
      <c r="L2" s="109"/>
      <c r="M2" s="109"/>
      <c r="N2" s="109"/>
      <c r="O2" s="109"/>
      <c r="P2" s="109"/>
      <c r="Q2" s="109"/>
      <c r="R2" s="109"/>
      <c r="S2" s="109"/>
      <c r="T2" s="109"/>
      <c r="U2" s="109"/>
      <c r="V2" s="109"/>
      <c r="W2" s="109"/>
      <c r="X2" s="109"/>
      <c r="Y2" s="109"/>
    </row>
    <row r="3" spans="1:25" ht="14.25" customHeight="1" x14ac:dyDescent="0.2">
      <c r="A3" s="362" t="s">
        <v>6</v>
      </c>
      <c r="B3" s="1005" t="str">
        <f>'1.1 Institutional Profile'!B5</f>
        <v>Little Big Horn College</v>
      </c>
      <c r="C3" s="851"/>
      <c r="D3" s="109"/>
      <c r="E3" s="94"/>
      <c r="F3" s="94"/>
      <c r="G3" s="94"/>
      <c r="H3" s="94"/>
      <c r="I3" s="94"/>
      <c r="J3" s="94"/>
      <c r="K3" s="94"/>
      <c r="L3" s="94"/>
      <c r="M3" s="94"/>
      <c r="N3" s="94"/>
      <c r="O3" s="94"/>
      <c r="P3" s="94"/>
      <c r="Q3" s="94"/>
      <c r="R3" s="94"/>
      <c r="S3" s="94"/>
      <c r="T3" s="94"/>
      <c r="U3" s="94"/>
      <c r="V3" s="94"/>
      <c r="W3" s="94"/>
      <c r="X3" s="94"/>
      <c r="Y3" s="94"/>
    </row>
    <row r="4" spans="1:25" ht="45.75" customHeight="1" x14ac:dyDescent="0.2">
      <c r="A4" s="1006" t="s">
        <v>434</v>
      </c>
      <c r="B4" s="815"/>
      <c r="C4" s="856"/>
      <c r="D4" s="109"/>
      <c r="E4" s="109"/>
      <c r="F4" s="109"/>
      <c r="G4" s="109"/>
      <c r="H4" s="109"/>
      <c r="I4" s="109"/>
      <c r="J4" s="109"/>
      <c r="K4" s="109"/>
      <c r="L4" s="109"/>
      <c r="M4" s="109"/>
      <c r="N4" s="109"/>
      <c r="O4" s="109"/>
      <c r="P4" s="109"/>
      <c r="Q4" s="109"/>
      <c r="R4" s="109"/>
      <c r="S4" s="109"/>
      <c r="T4" s="109"/>
      <c r="U4" s="109"/>
      <c r="V4" s="109"/>
      <c r="W4" s="109"/>
      <c r="X4" s="109"/>
      <c r="Y4" s="109"/>
    </row>
    <row r="5" spans="1:25" ht="14.25" customHeight="1" x14ac:dyDescent="0.25">
      <c r="A5" s="363" t="s">
        <v>435</v>
      </c>
      <c r="B5" s="211" t="s">
        <v>436</v>
      </c>
      <c r="C5" s="211" t="s">
        <v>437</v>
      </c>
      <c r="D5" s="109"/>
      <c r="E5" s="364" t="s">
        <v>438</v>
      </c>
      <c r="F5" s="365"/>
      <c r="G5" s="365"/>
      <c r="H5" s="109"/>
      <c r="I5" s="109"/>
      <c r="J5" s="109"/>
      <c r="K5" s="109"/>
      <c r="L5" s="109"/>
      <c r="M5" s="109"/>
      <c r="N5" s="109"/>
      <c r="O5" s="109"/>
      <c r="P5" s="109"/>
      <c r="Q5" s="109"/>
      <c r="R5" s="109"/>
      <c r="S5" s="109"/>
      <c r="T5" s="109"/>
      <c r="U5" s="109"/>
      <c r="V5" s="109"/>
      <c r="W5" s="109"/>
      <c r="X5" s="109"/>
      <c r="Y5" s="109"/>
    </row>
    <row r="6" spans="1:25" ht="14.25" customHeight="1" x14ac:dyDescent="0.2">
      <c r="A6" s="366" t="s">
        <v>439</v>
      </c>
      <c r="B6" s="366" t="s">
        <v>440</v>
      </c>
      <c r="C6" s="366" t="s">
        <v>441</v>
      </c>
      <c r="D6" s="109"/>
      <c r="E6" s="367" t="s">
        <v>442</v>
      </c>
      <c r="F6" s="109"/>
      <c r="G6" s="109"/>
      <c r="H6" s="109"/>
      <c r="I6" s="109"/>
      <c r="J6" s="109"/>
      <c r="K6" s="109"/>
      <c r="L6" s="109"/>
      <c r="M6" s="109"/>
      <c r="N6" s="109"/>
      <c r="O6" s="109"/>
      <c r="P6" s="109"/>
      <c r="Q6" s="109"/>
      <c r="R6" s="109"/>
      <c r="S6" s="109"/>
      <c r="T6" s="109"/>
      <c r="U6" s="109"/>
      <c r="V6" s="109"/>
      <c r="W6" s="109"/>
      <c r="X6" s="109"/>
      <c r="Y6" s="109"/>
    </row>
    <row r="7" spans="1:25" ht="14.25" customHeight="1" x14ac:dyDescent="0.2">
      <c r="A7" s="366" t="s">
        <v>439</v>
      </c>
      <c r="B7" s="366" t="s">
        <v>443</v>
      </c>
      <c r="C7" s="366" t="s">
        <v>444</v>
      </c>
      <c r="D7" s="109"/>
      <c r="E7" s="367" t="s">
        <v>439</v>
      </c>
      <c r="F7" s="109"/>
      <c r="G7" s="109"/>
      <c r="H7" s="109"/>
      <c r="I7" s="109"/>
      <c r="J7" s="109"/>
      <c r="K7" s="109"/>
      <c r="L7" s="109"/>
      <c r="M7" s="109"/>
      <c r="N7" s="109"/>
      <c r="O7" s="109"/>
      <c r="P7" s="109"/>
      <c r="Q7" s="109"/>
      <c r="R7" s="109"/>
      <c r="S7" s="109"/>
      <c r="T7" s="109"/>
      <c r="U7" s="109"/>
      <c r="V7" s="109"/>
      <c r="W7" s="109"/>
      <c r="X7" s="109"/>
      <c r="Y7" s="109"/>
    </row>
    <row r="8" spans="1:25" ht="14.25" customHeight="1" x14ac:dyDescent="0.2">
      <c r="A8" s="366" t="s">
        <v>445</v>
      </c>
      <c r="B8" s="366" t="s">
        <v>446</v>
      </c>
      <c r="C8" s="366" t="s">
        <v>447</v>
      </c>
      <c r="D8" s="109"/>
      <c r="E8" s="367" t="s">
        <v>448</v>
      </c>
      <c r="F8" s="109"/>
      <c r="G8" s="109"/>
      <c r="H8" s="109"/>
      <c r="I8" s="109"/>
      <c r="J8" s="109"/>
      <c r="K8" s="109"/>
      <c r="L8" s="109"/>
      <c r="M8" s="109"/>
      <c r="N8" s="109"/>
      <c r="O8" s="109"/>
      <c r="P8" s="109"/>
      <c r="Q8" s="109"/>
      <c r="R8" s="109"/>
      <c r="S8" s="109"/>
      <c r="T8" s="109"/>
      <c r="U8" s="109"/>
      <c r="V8" s="109"/>
      <c r="W8" s="109"/>
      <c r="X8" s="109"/>
      <c r="Y8" s="109"/>
    </row>
    <row r="9" spans="1:25" ht="14.25" customHeight="1" x14ac:dyDescent="0.2">
      <c r="A9" s="366" t="s">
        <v>449</v>
      </c>
      <c r="B9" s="366" t="s">
        <v>450</v>
      </c>
      <c r="C9" s="366" t="s">
        <v>441</v>
      </c>
      <c r="D9" s="109"/>
      <c r="E9" s="367" t="s">
        <v>445</v>
      </c>
      <c r="F9" s="109"/>
      <c r="G9" s="109"/>
      <c r="H9" s="109"/>
      <c r="I9" s="109"/>
      <c r="J9" s="109"/>
      <c r="K9" s="109"/>
      <c r="L9" s="109"/>
      <c r="M9" s="109"/>
      <c r="N9" s="109"/>
      <c r="O9" s="109"/>
      <c r="P9" s="109"/>
      <c r="Q9" s="109"/>
      <c r="R9" s="109"/>
      <c r="S9" s="109"/>
      <c r="T9" s="109"/>
      <c r="U9" s="109"/>
      <c r="V9" s="109"/>
      <c r="W9" s="109"/>
      <c r="X9" s="109"/>
      <c r="Y9" s="109"/>
    </row>
    <row r="10" spans="1:25" ht="14.25" customHeight="1" x14ac:dyDescent="0.2">
      <c r="A10" s="366" t="s">
        <v>451</v>
      </c>
      <c r="B10" s="366" t="s">
        <v>452</v>
      </c>
      <c r="C10" s="366" t="s">
        <v>444</v>
      </c>
      <c r="D10" s="109"/>
      <c r="E10" s="367" t="s">
        <v>453</v>
      </c>
      <c r="F10" s="109"/>
      <c r="G10" s="109"/>
      <c r="H10" s="109"/>
      <c r="I10" s="109"/>
      <c r="J10" s="109"/>
      <c r="K10" s="109"/>
      <c r="L10" s="109"/>
      <c r="M10" s="109"/>
      <c r="N10" s="109"/>
      <c r="O10" s="109"/>
      <c r="P10" s="109"/>
      <c r="Q10" s="109"/>
      <c r="R10" s="109"/>
      <c r="S10" s="109"/>
      <c r="T10" s="109"/>
      <c r="U10" s="109"/>
      <c r="V10" s="109"/>
      <c r="W10" s="109"/>
      <c r="X10" s="109"/>
      <c r="Y10" s="109"/>
    </row>
    <row r="11" spans="1:25" ht="14.25" customHeight="1" x14ac:dyDescent="0.2">
      <c r="A11" s="366" t="s">
        <v>451</v>
      </c>
      <c r="B11" s="366" t="s">
        <v>454</v>
      </c>
      <c r="C11" s="366" t="s">
        <v>444</v>
      </c>
      <c r="D11" s="109"/>
      <c r="E11" s="367" t="s">
        <v>455</v>
      </c>
      <c r="F11" s="109"/>
      <c r="G11" s="109"/>
      <c r="H11" s="109"/>
      <c r="I11" s="109"/>
      <c r="J11" s="109"/>
      <c r="K11" s="109"/>
      <c r="L11" s="109"/>
      <c r="M11" s="109"/>
      <c r="N11" s="109"/>
      <c r="O11" s="109"/>
      <c r="P11" s="109"/>
      <c r="Q11" s="109"/>
      <c r="R11" s="109"/>
      <c r="S11" s="109"/>
      <c r="T11" s="109"/>
      <c r="U11" s="109"/>
      <c r="V11" s="109"/>
      <c r="W11" s="109"/>
      <c r="X11" s="109"/>
      <c r="Y11" s="109"/>
    </row>
    <row r="12" spans="1:25" ht="14.25" customHeight="1" x14ac:dyDescent="0.2">
      <c r="A12" s="366" t="s">
        <v>456</v>
      </c>
      <c r="B12" s="366" t="s">
        <v>456</v>
      </c>
      <c r="C12" s="366" t="s">
        <v>447</v>
      </c>
      <c r="D12" s="109"/>
      <c r="E12" s="367" t="s">
        <v>449</v>
      </c>
      <c r="F12" s="109"/>
      <c r="G12" s="109"/>
      <c r="H12" s="109"/>
      <c r="I12" s="109"/>
      <c r="J12" s="109"/>
      <c r="K12" s="109"/>
      <c r="L12" s="109"/>
      <c r="M12" s="109"/>
      <c r="N12" s="109"/>
      <c r="O12" s="109"/>
      <c r="P12" s="109"/>
      <c r="Q12" s="109"/>
      <c r="R12" s="109"/>
      <c r="S12" s="109"/>
      <c r="T12" s="109"/>
      <c r="U12" s="109"/>
      <c r="V12" s="109"/>
      <c r="W12" s="109"/>
      <c r="X12" s="109"/>
      <c r="Y12" s="109"/>
    </row>
    <row r="13" spans="1:25" ht="14.25" customHeight="1" x14ac:dyDescent="0.2">
      <c r="A13" s="366" t="s">
        <v>456</v>
      </c>
      <c r="B13" s="366" t="s">
        <v>457</v>
      </c>
      <c r="C13" s="366" t="s">
        <v>444</v>
      </c>
      <c r="D13" s="109"/>
      <c r="E13" s="367" t="s">
        <v>451</v>
      </c>
      <c r="F13" s="109"/>
      <c r="G13" s="109"/>
      <c r="H13" s="109"/>
      <c r="I13" s="109"/>
      <c r="J13" s="109"/>
      <c r="K13" s="109"/>
      <c r="L13" s="109"/>
      <c r="M13" s="109"/>
      <c r="N13" s="109"/>
      <c r="O13" s="109"/>
      <c r="P13" s="109"/>
      <c r="Q13" s="109"/>
      <c r="R13" s="109"/>
      <c r="S13" s="109"/>
      <c r="T13" s="109"/>
      <c r="U13" s="109"/>
      <c r="V13" s="109"/>
      <c r="W13" s="109"/>
      <c r="X13" s="109"/>
      <c r="Y13" s="109"/>
    </row>
    <row r="14" spans="1:25" ht="14.25" customHeight="1" x14ac:dyDescent="0.2">
      <c r="A14" s="366" t="s">
        <v>456</v>
      </c>
      <c r="B14" s="366" t="s">
        <v>458</v>
      </c>
      <c r="C14" s="366" t="s">
        <v>444</v>
      </c>
      <c r="D14" s="109"/>
      <c r="E14" s="367" t="s">
        <v>456</v>
      </c>
      <c r="F14" s="109"/>
      <c r="G14" s="109"/>
      <c r="H14" s="109"/>
      <c r="I14" s="109"/>
      <c r="J14" s="109"/>
      <c r="K14" s="109"/>
      <c r="L14" s="109"/>
      <c r="M14" s="109"/>
      <c r="N14" s="109"/>
      <c r="O14" s="109"/>
      <c r="P14" s="109"/>
      <c r="Q14" s="109"/>
      <c r="R14" s="109"/>
      <c r="S14" s="109"/>
      <c r="T14" s="109"/>
      <c r="U14" s="109"/>
      <c r="V14" s="109"/>
      <c r="W14" s="109"/>
      <c r="X14" s="109"/>
      <c r="Y14" s="109"/>
    </row>
    <row r="15" spans="1:25" ht="14.25" customHeight="1" x14ac:dyDescent="0.2">
      <c r="A15" s="366" t="s">
        <v>459</v>
      </c>
      <c r="B15" s="366" t="s">
        <v>460</v>
      </c>
      <c r="C15" s="366" t="s">
        <v>461</v>
      </c>
      <c r="D15" s="109"/>
      <c r="E15" s="367" t="s">
        <v>462</v>
      </c>
      <c r="F15" s="109"/>
      <c r="G15" s="109"/>
      <c r="H15" s="109"/>
      <c r="I15" s="109"/>
      <c r="J15" s="109"/>
      <c r="K15" s="109"/>
      <c r="L15" s="109"/>
      <c r="M15" s="109"/>
      <c r="N15" s="109"/>
      <c r="O15" s="109"/>
      <c r="P15" s="109"/>
      <c r="Q15" s="109"/>
      <c r="R15" s="109"/>
      <c r="S15" s="109"/>
      <c r="T15" s="109"/>
      <c r="U15" s="109"/>
      <c r="V15" s="109"/>
      <c r="W15" s="109"/>
      <c r="X15" s="109"/>
      <c r="Y15" s="109"/>
    </row>
    <row r="16" spans="1:25" ht="14.25" customHeight="1" x14ac:dyDescent="0.2">
      <c r="A16" s="366" t="s">
        <v>459</v>
      </c>
      <c r="B16" s="366" t="s">
        <v>463</v>
      </c>
      <c r="C16" s="366" t="s">
        <v>444</v>
      </c>
      <c r="D16" s="109"/>
      <c r="E16" s="367" t="s">
        <v>464</v>
      </c>
      <c r="F16" s="109"/>
      <c r="G16" s="109"/>
      <c r="H16" s="109"/>
      <c r="I16" s="109"/>
      <c r="J16" s="109"/>
      <c r="K16" s="109"/>
      <c r="L16" s="109"/>
      <c r="M16" s="109"/>
      <c r="N16" s="109"/>
      <c r="O16" s="109"/>
      <c r="P16" s="109"/>
      <c r="Q16" s="109"/>
      <c r="R16" s="109"/>
      <c r="S16" s="109"/>
      <c r="T16" s="109"/>
      <c r="U16" s="109"/>
      <c r="V16" s="109"/>
      <c r="W16" s="109"/>
      <c r="X16" s="109"/>
      <c r="Y16" s="109"/>
    </row>
    <row r="17" spans="1:25" ht="14.25" customHeight="1" x14ac:dyDescent="0.2">
      <c r="A17" s="366" t="s">
        <v>459</v>
      </c>
      <c r="B17" s="366" t="s">
        <v>465</v>
      </c>
      <c r="C17" s="366" t="s">
        <v>444</v>
      </c>
      <c r="D17" s="109"/>
      <c r="E17" s="367" t="s">
        <v>459</v>
      </c>
      <c r="F17" s="109"/>
      <c r="G17" s="109"/>
      <c r="H17" s="109"/>
      <c r="I17" s="109"/>
      <c r="J17" s="109"/>
      <c r="K17" s="109"/>
      <c r="L17" s="109"/>
      <c r="M17" s="109"/>
      <c r="N17" s="109"/>
      <c r="O17" s="109"/>
      <c r="P17" s="109"/>
      <c r="Q17" s="109"/>
      <c r="R17" s="109"/>
      <c r="S17" s="109"/>
      <c r="T17" s="109"/>
      <c r="U17" s="109"/>
      <c r="V17" s="109"/>
      <c r="W17" s="109"/>
      <c r="X17" s="109"/>
      <c r="Y17" s="109"/>
    </row>
    <row r="18" spans="1:25" ht="14.25" customHeight="1" x14ac:dyDescent="0.2">
      <c r="A18" s="366" t="s">
        <v>466</v>
      </c>
      <c r="B18" s="366" t="s">
        <v>467</v>
      </c>
      <c r="C18" s="366" t="s">
        <v>444</v>
      </c>
      <c r="D18" s="109"/>
      <c r="E18" s="367" t="s">
        <v>468</v>
      </c>
      <c r="F18" s="109"/>
      <c r="G18" s="109"/>
      <c r="H18" s="109"/>
      <c r="I18" s="109"/>
      <c r="J18" s="109"/>
      <c r="K18" s="109"/>
      <c r="L18" s="109"/>
      <c r="M18" s="109"/>
      <c r="N18" s="109"/>
      <c r="O18" s="109"/>
      <c r="P18" s="109"/>
      <c r="Q18" s="109"/>
      <c r="R18" s="109"/>
      <c r="S18" s="109"/>
      <c r="T18" s="109"/>
      <c r="U18" s="109"/>
      <c r="V18" s="109"/>
      <c r="W18" s="109"/>
      <c r="X18" s="109"/>
      <c r="Y18" s="109"/>
    </row>
    <row r="19" spans="1:25" ht="14.25" customHeight="1" x14ac:dyDescent="0.2">
      <c r="A19" s="366" t="s">
        <v>466</v>
      </c>
      <c r="B19" s="366" t="s">
        <v>469</v>
      </c>
      <c r="C19" s="366" t="s">
        <v>447</v>
      </c>
      <c r="D19" s="109"/>
      <c r="E19" s="367" t="s">
        <v>470</v>
      </c>
      <c r="F19" s="109"/>
      <c r="G19" s="109"/>
      <c r="H19" s="109"/>
      <c r="I19" s="109"/>
      <c r="J19" s="109"/>
      <c r="K19" s="109"/>
      <c r="L19" s="109"/>
      <c r="M19" s="109"/>
      <c r="N19" s="109"/>
      <c r="O19" s="109"/>
      <c r="P19" s="109"/>
      <c r="Q19" s="109"/>
      <c r="R19" s="109"/>
      <c r="S19" s="109"/>
      <c r="T19" s="109"/>
      <c r="U19" s="109"/>
      <c r="V19" s="109"/>
      <c r="W19" s="109"/>
      <c r="X19" s="109"/>
      <c r="Y19" s="109"/>
    </row>
    <row r="20" spans="1:25" ht="14.25" customHeight="1" x14ac:dyDescent="0.2">
      <c r="A20" s="366" t="s">
        <v>471</v>
      </c>
      <c r="B20" s="366" t="s">
        <v>472</v>
      </c>
      <c r="C20" s="366" t="s">
        <v>441</v>
      </c>
      <c r="D20" s="109"/>
      <c r="E20" s="367" t="s">
        <v>466</v>
      </c>
      <c r="F20" s="109"/>
      <c r="G20" s="109"/>
      <c r="H20" s="109"/>
      <c r="I20" s="109"/>
      <c r="J20" s="109"/>
      <c r="K20" s="109"/>
      <c r="L20" s="109"/>
      <c r="M20" s="109"/>
      <c r="N20" s="109"/>
      <c r="O20" s="109"/>
      <c r="P20" s="109"/>
      <c r="Q20" s="109"/>
      <c r="R20" s="109"/>
      <c r="S20" s="109"/>
      <c r="T20" s="109"/>
      <c r="U20" s="109"/>
      <c r="V20" s="109"/>
      <c r="W20" s="109"/>
      <c r="X20" s="109"/>
      <c r="Y20" s="109"/>
    </row>
    <row r="21" spans="1:25" ht="14.25" customHeight="1" x14ac:dyDescent="0.2">
      <c r="A21" s="366" t="s">
        <v>473</v>
      </c>
      <c r="B21" s="366" t="s">
        <v>473</v>
      </c>
      <c r="C21" s="366" t="s">
        <v>447</v>
      </c>
      <c r="D21" s="109"/>
      <c r="E21" s="367" t="s">
        <v>474</v>
      </c>
      <c r="F21" s="109"/>
      <c r="G21" s="109"/>
      <c r="H21" s="109"/>
      <c r="I21" s="109"/>
      <c r="J21" s="109"/>
      <c r="K21" s="109"/>
      <c r="L21" s="109"/>
      <c r="M21" s="109"/>
      <c r="N21" s="109"/>
      <c r="O21" s="109"/>
      <c r="P21" s="109"/>
      <c r="Q21" s="109"/>
      <c r="R21" s="109"/>
      <c r="S21" s="109"/>
      <c r="T21" s="109"/>
      <c r="U21" s="109"/>
      <c r="V21" s="109"/>
      <c r="W21" s="109"/>
      <c r="X21" s="109"/>
      <c r="Y21" s="109"/>
    </row>
    <row r="22" spans="1:25" ht="14.25" customHeight="1" x14ac:dyDescent="0.2">
      <c r="A22" s="366" t="s">
        <v>475</v>
      </c>
      <c r="B22" s="366" t="s">
        <v>476</v>
      </c>
      <c r="C22" s="366" t="s">
        <v>447</v>
      </c>
      <c r="D22" s="109"/>
      <c r="E22" s="367" t="s">
        <v>477</v>
      </c>
      <c r="F22" s="109"/>
      <c r="G22" s="109"/>
      <c r="H22" s="109"/>
      <c r="I22" s="109"/>
      <c r="J22" s="109"/>
      <c r="K22" s="109"/>
      <c r="L22" s="109"/>
      <c r="M22" s="109"/>
      <c r="N22" s="109"/>
      <c r="O22" s="109"/>
      <c r="P22" s="109"/>
      <c r="Q22" s="109"/>
      <c r="R22" s="109"/>
      <c r="S22" s="109"/>
      <c r="T22" s="109"/>
      <c r="U22" s="109"/>
      <c r="V22" s="109"/>
      <c r="W22" s="109"/>
      <c r="X22" s="109"/>
      <c r="Y22" s="109"/>
    </row>
    <row r="23" spans="1:25" ht="14.25" customHeight="1" x14ac:dyDescent="0.2">
      <c r="A23" s="366" t="s">
        <v>478</v>
      </c>
      <c r="B23" s="366" t="s">
        <v>479</v>
      </c>
      <c r="C23" s="366" t="s">
        <v>447</v>
      </c>
      <c r="D23" s="109"/>
      <c r="E23" s="367" t="s">
        <v>480</v>
      </c>
      <c r="F23" s="109"/>
      <c r="G23" s="109"/>
      <c r="H23" s="109"/>
      <c r="I23" s="109"/>
      <c r="J23" s="109"/>
      <c r="K23" s="109"/>
      <c r="L23" s="109"/>
      <c r="M23" s="109"/>
      <c r="N23" s="109"/>
      <c r="O23" s="109"/>
      <c r="P23" s="109"/>
      <c r="Q23" s="109"/>
      <c r="R23" s="109"/>
      <c r="S23" s="109"/>
      <c r="T23" s="109"/>
      <c r="U23" s="109"/>
      <c r="V23" s="109"/>
      <c r="W23" s="109"/>
      <c r="X23" s="109"/>
      <c r="Y23" s="109"/>
    </row>
    <row r="24" spans="1:25" ht="14.25" customHeight="1" x14ac:dyDescent="0.2">
      <c r="A24" s="366" t="s">
        <v>217</v>
      </c>
      <c r="B24" s="366" t="s">
        <v>217</v>
      </c>
      <c r="C24" s="366" t="s">
        <v>441</v>
      </c>
      <c r="D24" s="109"/>
      <c r="E24" s="367" t="s">
        <v>471</v>
      </c>
      <c r="F24" s="109"/>
      <c r="G24" s="109"/>
      <c r="H24" s="109"/>
      <c r="I24" s="109"/>
      <c r="J24" s="109"/>
      <c r="K24" s="109"/>
      <c r="L24" s="109"/>
      <c r="M24" s="109"/>
      <c r="N24" s="109"/>
      <c r="O24" s="109"/>
      <c r="P24" s="109"/>
      <c r="Q24" s="109"/>
      <c r="R24" s="109"/>
      <c r="S24" s="109"/>
      <c r="T24" s="109"/>
      <c r="U24" s="109"/>
      <c r="V24" s="109"/>
      <c r="W24" s="109"/>
      <c r="X24" s="109"/>
      <c r="Y24" s="109"/>
    </row>
    <row r="25" spans="1:25" ht="14.25" customHeight="1" x14ac:dyDescent="0.2">
      <c r="A25" s="368" t="s">
        <v>504</v>
      </c>
      <c r="B25" s="368" t="s">
        <v>505</v>
      </c>
      <c r="C25" s="366" t="s">
        <v>441</v>
      </c>
      <c r="D25" s="109"/>
      <c r="E25" s="367" t="s">
        <v>481</v>
      </c>
      <c r="F25" s="109"/>
      <c r="G25" s="109"/>
      <c r="H25" s="109"/>
      <c r="I25" s="109"/>
      <c r="J25" s="109"/>
      <c r="K25" s="109"/>
      <c r="L25" s="109"/>
      <c r="M25" s="109"/>
      <c r="N25" s="109"/>
      <c r="O25" s="109"/>
      <c r="P25" s="109"/>
      <c r="Q25" s="109"/>
      <c r="R25" s="109"/>
      <c r="S25" s="109"/>
      <c r="T25" s="109"/>
      <c r="U25" s="109"/>
      <c r="V25" s="109"/>
      <c r="W25" s="109"/>
      <c r="X25" s="109"/>
      <c r="Y25" s="109"/>
    </row>
    <row r="26" spans="1:25" ht="14.25" customHeight="1" x14ac:dyDescent="0.2">
      <c r="A26" s="366"/>
      <c r="B26" s="366"/>
      <c r="C26" s="366"/>
      <c r="D26" s="109"/>
      <c r="E26" s="367" t="s">
        <v>473</v>
      </c>
      <c r="F26" s="109"/>
      <c r="G26" s="109"/>
      <c r="H26" s="109"/>
      <c r="I26" s="109"/>
      <c r="J26" s="109"/>
      <c r="K26" s="109"/>
      <c r="L26" s="109"/>
      <c r="M26" s="109"/>
      <c r="N26" s="109"/>
      <c r="O26" s="109"/>
      <c r="P26" s="109"/>
      <c r="Q26" s="109"/>
      <c r="R26" s="109"/>
      <c r="S26" s="109"/>
      <c r="T26" s="109"/>
      <c r="U26" s="109"/>
      <c r="V26" s="109"/>
      <c r="W26" s="109"/>
      <c r="X26" s="109"/>
      <c r="Y26" s="109"/>
    </row>
    <row r="27" spans="1:25" ht="14.25" customHeight="1" x14ac:dyDescent="0.2">
      <c r="A27" s="366"/>
      <c r="B27" s="366"/>
      <c r="C27" s="366"/>
      <c r="D27" s="109"/>
      <c r="E27" s="367" t="s">
        <v>475</v>
      </c>
      <c r="F27" s="109"/>
      <c r="G27" s="109"/>
      <c r="H27" s="109"/>
      <c r="I27" s="109"/>
      <c r="J27" s="109"/>
      <c r="K27" s="109"/>
      <c r="L27" s="109"/>
      <c r="M27" s="109"/>
      <c r="N27" s="109"/>
      <c r="O27" s="109"/>
      <c r="P27" s="109"/>
      <c r="Q27" s="109"/>
      <c r="R27" s="109"/>
      <c r="S27" s="109"/>
      <c r="T27" s="109"/>
      <c r="U27" s="109"/>
      <c r="V27" s="109"/>
      <c r="W27" s="109"/>
      <c r="X27" s="109"/>
      <c r="Y27" s="109"/>
    </row>
    <row r="28" spans="1:25" ht="14.25" customHeight="1" x14ac:dyDescent="0.2">
      <c r="A28" s="366"/>
      <c r="B28" s="366"/>
      <c r="C28" s="366"/>
      <c r="D28" s="109"/>
      <c r="E28" s="367" t="s">
        <v>478</v>
      </c>
      <c r="F28" s="109"/>
      <c r="G28" s="109"/>
      <c r="H28" s="109"/>
      <c r="I28" s="109"/>
      <c r="J28" s="109"/>
      <c r="K28" s="109"/>
      <c r="L28" s="109"/>
      <c r="M28" s="109"/>
      <c r="N28" s="109"/>
      <c r="O28" s="109"/>
      <c r="P28" s="109"/>
      <c r="Q28" s="109"/>
      <c r="R28" s="109"/>
      <c r="S28" s="109"/>
      <c r="T28" s="109"/>
      <c r="U28" s="109"/>
      <c r="V28" s="109"/>
      <c r="W28" s="109"/>
      <c r="X28" s="109"/>
      <c r="Y28" s="109"/>
    </row>
    <row r="29" spans="1:25" ht="14.25" customHeight="1" x14ac:dyDescent="0.2">
      <c r="A29" s="366"/>
      <c r="B29" s="366"/>
      <c r="C29" s="366"/>
      <c r="D29" s="109"/>
      <c r="E29" s="367" t="s">
        <v>482</v>
      </c>
      <c r="F29" s="109"/>
      <c r="G29" s="109"/>
      <c r="H29" s="109"/>
      <c r="I29" s="109"/>
      <c r="J29" s="109"/>
      <c r="K29" s="109"/>
      <c r="L29" s="109"/>
      <c r="M29" s="109"/>
      <c r="N29" s="109"/>
      <c r="O29" s="109"/>
      <c r="P29" s="109"/>
      <c r="Q29" s="109"/>
      <c r="R29" s="109"/>
      <c r="S29" s="109"/>
      <c r="T29" s="109"/>
      <c r="U29" s="109"/>
      <c r="V29" s="109"/>
      <c r="W29" s="109"/>
      <c r="X29" s="109"/>
      <c r="Y29" s="109"/>
    </row>
    <row r="30" spans="1:25" ht="14.25" customHeight="1" x14ac:dyDescent="0.2">
      <c r="A30" s="366"/>
      <c r="B30" s="366"/>
      <c r="C30" s="366"/>
      <c r="D30" s="109"/>
      <c r="E30" s="367" t="s">
        <v>217</v>
      </c>
      <c r="F30" s="109"/>
      <c r="G30" s="109"/>
      <c r="H30" s="109"/>
      <c r="I30" s="109"/>
      <c r="J30" s="109"/>
      <c r="K30" s="109"/>
      <c r="L30" s="109"/>
      <c r="M30" s="109"/>
      <c r="N30" s="109"/>
      <c r="O30" s="109"/>
      <c r="P30" s="109"/>
      <c r="Q30" s="109"/>
      <c r="R30" s="109"/>
      <c r="S30" s="109"/>
      <c r="T30" s="109"/>
      <c r="U30" s="109"/>
      <c r="V30" s="109"/>
      <c r="W30" s="109"/>
      <c r="X30" s="109"/>
      <c r="Y30" s="109"/>
    </row>
    <row r="31" spans="1:25" ht="14.25" customHeight="1" x14ac:dyDescent="0.2">
      <c r="A31" s="366"/>
      <c r="B31" s="366"/>
      <c r="C31" s="366"/>
      <c r="D31" s="109"/>
      <c r="E31" s="367" t="s">
        <v>483</v>
      </c>
      <c r="F31" s="109"/>
      <c r="G31" s="109"/>
      <c r="H31" s="109"/>
      <c r="I31" s="109"/>
      <c r="J31" s="109"/>
      <c r="K31" s="109"/>
      <c r="L31" s="109"/>
      <c r="M31" s="109"/>
      <c r="N31" s="109"/>
      <c r="O31" s="109"/>
      <c r="P31" s="109"/>
      <c r="Q31" s="109"/>
      <c r="R31" s="109"/>
      <c r="S31" s="109"/>
      <c r="T31" s="109"/>
      <c r="U31" s="109"/>
      <c r="V31" s="109"/>
      <c r="W31" s="109"/>
      <c r="X31" s="109"/>
      <c r="Y31" s="109"/>
    </row>
    <row r="32" spans="1:25" ht="14.25" customHeight="1" x14ac:dyDescent="0.2">
      <c r="A32" s="366"/>
      <c r="B32" s="366"/>
      <c r="C32" s="366"/>
      <c r="D32" s="109"/>
      <c r="E32" s="367" t="s">
        <v>484</v>
      </c>
      <c r="F32" s="109"/>
      <c r="G32" s="109"/>
      <c r="H32" s="109"/>
      <c r="I32" s="109"/>
      <c r="J32" s="109"/>
      <c r="K32" s="109"/>
      <c r="L32" s="109"/>
      <c r="M32" s="109"/>
      <c r="N32" s="109"/>
      <c r="O32" s="109"/>
      <c r="P32" s="109"/>
      <c r="Q32" s="109"/>
      <c r="R32" s="109"/>
      <c r="S32" s="109"/>
      <c r="T32" s="109"/>
      <c r="U32" s="109"/>
      <c r="V32" s="109"/>
      <c r="W32" s="109"/>
      <c r="X32" s="109"/>
      <c r="Y32" s="109"/>
    </row>
    <row r="33" spans="1:25" ht="14.25" customHeight="1" x14ac:dyDescent="0.2">
      <c r="A33" s="366"/>
      <c r="B33" s="366"/>
      <c r="C33" s="366"/>
      <c r="D33" s="109"/>
      <c r="E33" s="367" t="s">
        <v>485</v>
      </c>
      <c r="F33" s="109"/>
      <c r="G33" s="109"/>
      <c r="H33" s="109"/>
      <c r="I33" s="109"/>
      <c r="J33" s="109"/>
      <c r="K33" s="109"/>
      <c r="L33" s="109"/>
      <c r="M33" s="109"/>
      <c r="N33" s="109"/>
      <c r="O33" s="109"/>
      <c r="P33" s="109"/>
      <c r="Q33" s="109"/>
      <c r="R33" s="109"/>
      <c r="S33" s="109"/>
      <c r="T33" s="109"/>
      <c r="U33" s="109"/>
      <c r="V33" s="109"/>
      <c r="W33" s="109"/>
      <c r="X33" s="109"/>
      <c r="Y33" s="109"/>
    </row>
    <row r="34" spans="1:25" ht="14.25" customHeight="1" x14ac:dyDescent="0.2">
      <c r="A34" s="366"/>
      <c r="B34" s="366"/>
      <c r="C34" s="366"/>
      <c r="D34" s="109"/>
      <c r="E34" s="367" t="s">
        <v>486</v>
      </c>
      <c r="F34" s="109"/>
      <c r="G34" s="109"/>
      <c r="H34" s="109"/>
      <c r="I34" s="109"/>
      <c r="J34" s="109"/>
      <c r="K34" s="109"/>
      <c r="L34" s="109"/>
      <c r="M34" s="109"/>
      <c r="N34" s="109"/>
      <c r="O34" s="109"/>
      <c r="P34" s="109"/>
      <c r="Q34" s="109"/>
      <c r="R34" s="109"/>
      <c r="S34" s="109"/>
      <c r="T34" s="109"/>
      <c r="U34" s="109"/>
      <c r="V34" s="109"/>
      <c r="W34" s="109"/>
      <c r="X34" s="109"/>
      <c r="Y34" s="109"/>
    </row>
    <row r="35" spans="1:25" ht="14.25" customHeight="1" x14ac:dyDescent="0.2">
      <c r="A35" s="366"/>
      <c r="B35" s="366"/>
      <c r="C35" s="366"/>
      <c r="D35" s="109"/>
      <c r="E35" s="367" t="s">
        <v>487</v>
      </c>
      <c r="F35" s="109"/>
      <c r="G35" s="109"/>
      <c r="H35" s="109"/>
      <c r="I35" s="109"/>
      <c r="J35" s="109"/>
      <c r="K35" s="109"/>
      <c r="L35" s="109"/>
      <c r="M35" s="109"/>
      <c r="N35" s="109"/>
      <c r="O35" s="109"/>
      <c r="P35" s="109"/>
      <c r="Q35" s="109"/>
      <c r="R35" s="109"/>
      <c r="S35" s="109"/>
      <c r="T35" s="109"/>
      <c r="U35" s="109"/>
      <c r="V35" s="109"/>
      <c r="W35" s="109"/>
      <c r="X35" s="109"/>
      <c r="Y35" s="109"/>
    </row>
    <row r="36" spans="1:25" ht="14.25" customHeight="1" x14ac:dyDescent="0.2">
      <c r="A36" s="366"/>
      <c r="B36" s="366"/>
      <c r="C36" s="366"/>
      <c r="D36" s="109"/>
      <c r="E36" s="367" t="s">
        <v>488</v>
      </c>
      <c r="F36" s="109"/>
      <c r="G36" s="109"/>
      <c r="H36" s="109"/>
      <c r="I36" s="109"/>
      <c r="J36" s="109"/>
      <c r="K36" s="109"/>
      <c r="L36" s="109"/>
      <c r="M36" s="109"/>
      <c r="N36" s="109"/>
      <c r="O36" s="109"/>
      <c r="P36" s="109"/>
      <c r="Q36" s="109"/>
      <c r="R36" s="109"/>
      <c r="S36" s="109"/>
      <c r="T36" s="109"/>
      <c r="U36" s="109"/>
      <c r="V36" s="109"/>
      <c r="W36" s="109"/>
      <c r="X36" s="109"/>
      <c r="Y36" s="109"/>
    </row>
    <row r="37" spans="1:25" ht="14.25" customHeight="1" x14ac:dyDescent="0.2">
      <c r="A37" s="366"/>
      <c r="B37" s="366"/>
      <c r="C37" s="366"/>
      <c r="D37" s="109"/>
      <c r="E37" s="367" t="s">
        <v>489</v>
      </c>
      <c r="F37" s="109"/>
      <c r="G37" s="109"/>
      <c r="H37" s="109"/>
      <c r="I37" s="109"/>
      <c r="J37" s="109"/>
      <c r="K37" s="109"/>
      <c r="L37" s="109"/>
      <c r="M37" s="109"/>
      <c r="N37" s="109"/>
      <c r="O37" s="109"/>
      <c r="P37" s="109"/>
      <c r="Q37" s="109"/>
      <c r="R37" s="109"/>
      <c r="S37" s="109"/>
      <c r="T37" s="109"/>
      <c r="U37" s="109"/>
      <c r="V37" s="109"/>
      <c r="W37" s="109"/>
      <c r="X37" s="109"/>
      <c r="Y37" s="109"/>
    </row>
    <row r="38" spans="1:25" ht="14.25" customHeight="1" x14ac:dyDescent="0.2">
      <c r="A38" s="366"/>
      <c r="B38" s="366"/>
      <c r="C38" s="366"/>
      <c r="D38" s="109"/>
      <c r="E38" s="367" t="s">
        <v>490</v>
      </c>
      <c r="F38" s="109"/>
      <c r="G38" s="109"/>
      <c r="H38" s="109"/>
      <c r="I38" s="109"/>
      <c r="J38" s="109"/>
      <c r="K38" s="109"/>
      <c r="L38" s="109"/>
      <c r="M38" s="109"/>
      <c r="N38" s="109"/>
      <c r="O38" s="109"/>
      <c r="P38" s="109"/>
      <c r="Q38" s="109"/>
      <c r="R38" s="109"/>
      <c r="S38" s="109"/>
      <c r="T38" s="109"/>
      <c r="U38" s="109"/>
      <c r="V38" s="109"/>
      <c r="W38" s="109"/>
      <c r="X38" s="109"/>
      <c r="Y38" s="109"/>
    </row>
    <row r="39" spans="1:25" ht="14.25" customHeight="1" x14ac:dyDescent="0.2">
      <c r="A39" s="366"/>
      <c r="B39" s="366"/>
      <c r="C39" s="366"/>
      <c r="D39" s="109"/>
      <c r="E39" s="367" t="s">
        <v>491</v>
      </c>
      <c r="F39" s="109"/>
      <c r="G39" s="109"/>
      <c r="H39" s="109"/>
      <c r="I39" s="109"/>
      <c r="J39" s="109"/>
      <c r="K39" s="109"/>
      <c r="L39" s="109"/>
      <c r="M39" s="109"/>
      <c r="N39" s="109"/>
      <c r="O39" s="109"/>
      <c r="P39" s="109"/>
      <c r="Q39" s="109"/>
      <c r="R39" s="109"/>
      <c r="S39" s="109"/>
      <c r="T39" s="109"/>
      <c r="U39" s="109"/>
      <c r="V39" s="109"/>
      <c r="W39" s="109"/>
      <c r="X39" s="109"/>
      <c r="Y39" s="109"/>
    </row>
    <row r="40" spans="1:25" ht="14.25" customHeight="1" x14ac:dyDescent="0.2">
      <c r="A40" s="366"/>
      <c r="B40" s="366"/>
      <c r="C40" s="366"/>
      <c r="D40" s="109"/>
      <c r="E40" s="367" t="s">
        <v>492</v>
      </c>
      <c r="F40" s="109"/>
      <c r="G40" s="109"/>
      <c r="H40" s="109"/>
      <c r="I40" s="109"/>
      <c r="J40" s="109"/>
      <c r="K40" s="109"/>
      <c r="L40" s="109"/>
      <c r="M40" s="109"/>
      <c r="N40" s="109"/>
      <c r="O40" s="109"/>
      <c r="P40" s="109"/>
      <c r="Q40" s="109"/>
      <c r="R40" s="109"/>
      <c r="S40" s="109"/>
      <c r="T40" s="109"/>
      <c r="U40" s="109"/>
      <c r="V40" s="109"/>
      <c r="W40" s="109"/>
      <c r="X40" s="109"/>
      <c r="Y40" s="109"/>
    </row>
    <row r="41" spans="1:25" ht="14.25" customHeight="1" x14ac:dyDescent="0.2">
      <c r="A41" s="366"/>
      <c r="B41" s="366"/>
      <c r="C41" s="366"/>
      <c r="D41" s="109"/>
      <c r="E41" s="109"/>
      <c r="F41" s="109"/>
      <c r="G41" s="109"/>
      <c r="H41" s="109"/>
      <c r="I41" s="109"/>
      <c r="J41" s="109"/>
      <c r="K41" s="109"/>
      <c r="L41" s="109"/>
      <c r="M41" s="109"/>
      <c r="N41" s="109"/>
      <c r="O41" s="109"/>
      <c r="P41" s="109"/>
      <c r="Q41" s="109"/>
      <c r="R41" s="109"/>
      <c r="S41" s="109"/>
      <c r="T41" s="109"/>
      <c r="U41" s="109"/>
      <c r="V41" s="109"/>
      <c r="W41" s="109"/>
      <c r="X41" s="109"/>
      <c r="Y41" s="109"/>
    </row>
    <row r="42" spans="1:25" ht="14.25" customHeight="1" x14ac:dyDescent="0.2">
      <c r="A42" s="366"/>
      <c r="B42" s="366"/>
      <c r="C42" s="366"/>
      <c r="D42" s="109"/>
      <c r="E42" s="109"/>
      <c r="F42" s="109"/>
      <c r="G42" s="109"/>
      <c r="H42" s="109"/>
      <c r="I42" s="109"/>
      <c r="J42" s="109"/>
      <c r="K42" s="109"/>
      <c r="L42" s="109"/>
      <c r="M42" s="109"/>
      <c r="N42" s="109"/>
      <c r="O42" s="109"/>
      <c r="P42" s="109"/>
      <c r="Q42" s="109"/>
      <c r="R42" s="109"/>
      <c r="S42" s="109"/>
      <c r="T42" s="109"/>
      <c r="U42" s="109"/>
      <c r="V42" s="109"/>
      <c r="W42" s="109"/>
      <c r="X42" s="109"/>
      <c r="Y42" s="109"/>
    </row>
    <row r="43" spans="1:25" ht="14.25" customHeight="1" x14ac:dyDescent="0.2">
      <c r="A43" s="366"/>
      <c r="B43" s="366"/>
      <c r="C43" s="366"/>
      <c r="D43" s="109"/>
      <c r="E43" s="109"/>
      <c r="F43" s="109"/>
      <c r="G43" s="109"/>
      <c r="H43" s="109"/>
      <c r="I43" s="109"/>
      <c r="J43" s="109"/>
      <c r="K43" s="109"/>
      <c r="L43" s="109"/>
      <c r="M43" s="109"/>
      <c r="N43" s="109"/>
      <c r="O43" s="109"/>
      <c r="P43" s="109"/>
      <c r="Q43" s="109"/>
      <c r="R43" s="109"/>
      <c r="S43" s="109"/>
      <c r="T43" s="109"/>
      <c r="U43" s="109"/>
      <c r="V43" s="109"/>
      <c r="W43" s="109"/>
      <c r="X43" s="109"/>
      <c r="Y43" s="109"/>
    </row>
    <row r="44" spans="1:25" ht="14.25" customHeight="1" x14ac:dyDescent="0.2">
      <c r="A44" s="366"/>
      <c r="B44" s="366"/>
      <c r="C44" s="366"/>
      <c r="D44" s="109"/>
      <c r="E44" s="109"/>
      <c r="F44" s="109"/>
      <c r="G44" s="109"/>
      <c r="H44" s="109"/>
      <c r="I44" s="109"/>
      <c r="J44" s="109"/>
      <c r="K44" s="109"/>
      <c r="L44" s="109"/>
      <c r="M44" s="109"/>
      <c r="N44" s="109"/>
      <c r="O44" s="109"/>
      <c r="P44" s="109"/>
      <c r="Q44" s="109"/>
      <c r="R44" s="109"/>
      <c r="S44" s="109"/>
      <c r="T44" s="109"/>
      <c r="U44" s="109"/>
      <c r="V44" s="109"/>
      <c r="W44" s="109"/>
      <c r="X44" s="109"/>
      <c r="Y44" s="109"/>
    </row>
    <row r="45" spans="1:25" ht="14.25" customHeight="1" x14ac:dyDescent="0.2">
      <c r="A45" s="366"/>
      <c r="B45" s="366"/>
      <c r="C45" s="366"/>
      <c r="D45" s="109"/>
      <c r="E45" s="109"/>
      <c r="F45" s="109"/>
      <c r="G45" s="109"/>
      <c r="H45" s="109"/>
      <c r="I45" s="109"/>
      <c r="J45" s="109"/>
      <c r="K45" s="109"/>
      <c r="L45" s="109"/>
      <c r="M45" s="109"/>
      <c r="N45" s="109"/>
      <c r="O45" s="109"/>
      <c r="P45" s="109"/>
      <c r="Q45" s="109"/>
      <c r="R45" s="109"/>
      <c r="S45" s="109"/>
      <c r="T45" s="109"/>
      <c r="U45" s="109"/>
      <c r="V45" s="109"/>
      <c r="W45" s="109"/>
      <c r="X45" s="109"/>
      <c r="Y45" s="109"/>
    </row>
    <row r="46" spans="1:25" ht="14.25" customHeight="1" x14ac:dyDescent="0.2">
      <c r="A46" s="366"/>
      <c r="B46" s="366"/>
      <c r="C46" s="366"/>
      <c r="D46" s="109"/>
      <c r="E46" s="109"/>
      <c r="F46" s="109"/>
      <c r="G46" s="109"/>
      <c r="H46" s="109"/>
      <c r="I46" s="109"/>
      <c r="J46" s="109"/>
      <c r="K46" s="109"/>
      <c r="L46" s="109"/>
      <c r="M46" s="109"/>
      <c r="N46" s="109"/>
      <c r="O46" s="109"/>
      <c r="P46" s="109"/>
      <c r="Q46" s="109"/>
      <c r="R46" s="109"/>
      <c r="S46" s="109"/>
      <c r="T46" s="109"/>
      <c r="U46" s="109"/>
      <c r="V46" s="109"/>
      <c r="W46" s="109"/>
      <c r="X46" s="109"/>
      <c r="Y46" s="109"/>
    </row>
    <row r="47" spans="1:25" ht="14.25" customHeight="1" x14ac:dyDescent="0.2">
      <c r="A47" s="366"/>
      <c r="B47" s="366"/>
      <c r="C47" s="366"/>
      <c r="D47" s="109"/>
      <c r="E47" s="109"/>
      <c r="F47" s="109"/>
      <c r="G47" s="109"/>
      <c r="H47" s="109"/>
      <c r="I47" s="109"/>
      <c r="J47" s="109"/>
      <c r="K47" s="109"/>
      <c r="L47" s="109"/>
      <c r="M47" s="109"/>
      <c r="N47" s="109"/>
      <c r="O47" s="109"/>
      <c r="P47" s="109"/>
      <c r="Q47" s="109"/>
      <c r="R47" s="109"/>
      <c r="S47" s="109"/>
      <c r="T47" s="109"/>
      <c r="U47" s="109"/>
      <c r="V47" s="109"/>
      <c r="W47" s="109"/>
      <c r="X47" s="109"/>
      <c r="Y47" s="109"/>
    </row>
    <row r="48" spans="1:25" ht="14.25" customHeight="1" x14ac:dyDescent="0.2">
      <c r="A48" s="366"/>
      <c r="B48" s="366"/>
      <c r="C48" s="366"/>
      <c r="D48" s="109"/>
      <c r="E48" s="109"/>
      <c r="F48" s="109"/>
      <c r="G48" s="109"/>
      <c r="H48" s="109"/>
      <c r="I48" s="109"/>
      <c r="J48" s="109"/>
      <c r="K48" s="109"/>
      <c r="L48" s="109"/>
      <c r="M48" s="109"/>
      <c r="N48" s="109"/>
      <c r="O48" s="109"/>
      <c r="P48" s="109"/>
      <c r="Q48" s="109"/>
      <c r="R48" s="109"/>
      <c r="S48" s="109"/>
      <c r="T48" s="109"/>
      <c r="U48" s="109"/>
      <c r="V48" s="109"/>
      <c r="W48" s="109"/>
      <c r="X48" s="109"/>
      <c r="Y48" s="109"/>
    </row>
    <row r="49" spans="1:25" ht="14.25" customHeight="1" x14ac:dyDescent="0.2">
      <c r="A49" s="366"/>
      <c r="B49" s="366"/>
      <c r="C49" s="366"/>
      <c r="D49" s="109"/>
      <c r="E49" s="109"/>
      <c r="F49" s="109"/>
      <c r="G49" s="109"/>
      <c r="H49" s="109"/>
      <c r="I49" s="109"/>
      <c r="J49" s="109"/>
      <c r="K49" s="109"/>
      <c r="L49" s="109"/>
      <c r="M49" s="109"/>
      <c r="N49" s="109"/>
      <c r="O49" s="109"/>
      <c r="P49" s="109"/>
      <c r="Q49" s="109"/>
      <c r="R49" s="109"/>
      <c r="S49" s="109"/>
      <c r="T49" s="109"/>
      <c r="U49" s="109"/>
      <c r="V49" s="109"/>
      <c r="W49" s="109"/>
      <c r="X49" s="109"/>
      <c r="Y49" s="109"/>
    </row>
    <row r="50" spans="1:25" ht="14.25" customHeight="1" x14ac:dyDescent="0.2">
      <c r="A50" s="366"/>
      <c r="B50" s="366"/>
      <c r="C50" s="366"/>
      <c r="D50" s="109"/>
      <c r="E50" s="109"/>
      <c r="F50" s="109"/>
      <c r="G50" s="109"/>
      <c r="H50" s="109"/>
      <c r="I50" s="109"/>
      <c r="J50" s="109"/>
      <c r="K50" s="109"/>
      <c r="L50" s="109"/>
      <c r="M50" s="109"/>
      <c r="N50" s="109"/>
      <c r="O50" s="109"/>
      <c r="P50" s="109"/>
      <c r="Q50" s="109"/>
      <c r="R50" s="109"/>
      <c r="S50" s="109"/>
      <c r="T50" s="109"/>
      <c r="U50" s="109"/>
      <c r="V50" s="109"/>
      <c r="W50" s="109"/>
      <c r="X50" s="109"/>
      <c r="Y50" s="109"/>
    </row>
    <row r="51" spans="1:25" ht="14.25" customHeight="1" x14ac:dyDescent="0.2">
      <c r="A51" s="366"/>
      <c r="B51" s="366"/>
      <c r="C51" s="366"/>
      <c r="D51" s="109"/>
      <c r="E51" s="109"/>
      <c r="F51" s="109"/>
      <c r="G51" s="109"/>
      <c r="H51" s="109"/>
      <c r="I51" s="109"/>
      <c r="J51" s="109"/>
      <c r="K51" s="109"/>
      <c r="L51" s="109"/>
      <c r="M51" s="109"/>
      <c r="N51" s="109"/>
      <c r="O51" s="109"/>
      <c r="P51" s="109"/>
      <c r="Q51" s="109"/>
      <c r="R51" s="109"/>
      <c r="S51" s="109"/>
      <c r="T51" s="109"/>
      <c r="U51" s="109"/>
      <c r="V51" s="109"/>
      <c r="W51" s="109"/>
      <c r="X51" s="109"/>
      <c r="Y51" s="109"/>
    </row>
    <row r="52" spans="1:25" ht="14.25" customHeight="1" x14ac:dyDescent="0.2">
      <c r="A52" s="366"/>
      <c r="B52" s="366"/>
      <c r="C52" s="366"/>
      <c r="D52" s="109"/>
      <c r="E52" s="109"/>
      <c r="F52" s="109"/>
      <c r="G52" s="109"/>
      <c r="H52" s="109"/>
      <c r="I52" s="109"/>
      <c r="J52" s="109"/>
      <c r="K52" s="109"/>
      <c r="L52" s="109"/>
      <c r="M52" s="109"/>
      <c r="N52" s="109"/>
      <c r="O52" s="109"/>
      <c r="P52" s="109"/>
      <c r="Q52" s="109"/>
      <c r="R52" s="109"/>
      <c r="S52" s="109"/>
      <c r="T52" s="109"/>
      <c r="U52" s="109"/>
      <c r="V52" s="109"/>
      <c r="W52" s="109"/>
      <c r="X52" s="109"/>
      <c r="Y52" s="109"/>
    </row>
    <row r="53" spans="1:25" ht="14.25" customHeight="1" x14ac:dyDescent="0.2">
      <c r="A53" s="366"/>
      <c r="B53" s="366"/>
      <c r="C53" s="366"/>
      <c r="D53" s="109"/>
      <c r="E53" s="109"/>
      <c r="F53" s="109"/>
      <c r="G53" s="109"/>
      <c r="H53" s="109"/>
      <c r="I53" s="109"/>
      <c r="J53" s="109"/>
      <c r="K53" s="109"/>
      <c r="L53" s="109"/>
      <c r="M53" s="109"/>
      <c r="N53" s="109"/>
      <c r="O53" s="109"/>
      <c r="P53" s="109"/>
      <c r="Q53" s="109"/>
      <c r="R53" s="109"/>
      <c r="S53" s="109"/>
      <c r="T53" s="109"/>
      <c r="U53" s="109"/>
      <c r="V53" s="109"/>
      <c r="W53" s="109"/>
      <c r="X53" s="109"/>
      <c r="Y53" s="109"/>
    </row>
    <row r="54" spans="1:25" ht="14.25" customHeight="1" x14ac:dyDescent="0.2">
      <c r="A54" s="366"/>
      <c r="B54" s="366"/>
      <c r="C54" s="366"/>
      <c r="D54" s="109"/>
      <c r="E54" s="109"/>
      <c r="F54" s="109"/>
      <c r="G54" s="109"/>
      <c r="H54" s="109"/>
      <c r="I54" s="109"/>
      <c r="J54" s="109"/>
      <c r="K54" s="109"/>
      <c r="L54" s="109"/>
      <c r="M54" s="109"/>
      <c r="N54" s="109"/>
      <c r="O54" s="109"/>
      <c r="P54" s="109"/>
      <c r="Q54" s="109"/>
      <c r="R54" s="109"/>
      <c r="S54" s="109"/>
      <c r="T54" s="109"/>
      <c r="U54" s="109"/>
      <c r="V54" s="109"/>
      <c r="W54" s="109"/>
      <c r="X54" s="109"/>
      <c r="Y54" s="109"/>
    </row>
    <row r="55" spans="1:25" ht="14.25" customHeight="1" x14ac:dyDescent="0.2">
      <c r="A55" s="366"/>
      <c r="B55" s="366"/>
      <c r="C55" s="366"/>
      <c r="D55" s="109"/>
      <c r="E55" s="109"/>
      <c r="F55" s="109"/>
      <c r="G55" s="109"/>
      <c r="H55" s="109"/>
      <c r="I55" s="109"/>
      <c r="J55" s="109"/>
      <c r="K55" s="109"/>
      <c r="L55" s="109"/>
      <c r="M55" s="109"/>
      <c r="N55" s="109"/>
      <c r="O55" s="109"/>
      <c r="P55" s="109"/>
      <c r="Q55" s="109"/>
      <c r="R55" s="109"/>
      <c r="S55" s="109"/>
      <c r="T55" s="109"/>
      <c r="U55" s="109"/>
      <c r="V55" s="109"/>
      <c r="W55" s="109"/>
      <c r="X55" s="109"/>
      <c r="Y55" s="109"/>
    </row>
    <row r="56" spans="1:25" ht="14.25" customHeight="1" x14ac:dyDescent="0.2">
      <c r="A56" s="366"/>
      <c r="B56" s="366"/>
      <c r="C56" s="366"/>
      <c r="D56" s="109"/>
      <c r="E56" s="109"/>
      <c r="F56" s="109"/>
      <c r="G56" s="109"/>
      <c r="H56" s="109"/>
      <c r="I56" s="109"/>
      <c r="J56" s="109"/>
      <c r="K56" s="109"/>
      <c r="L56" s="109"/>
      <c r="M56" s="109"/>
      <c r="N56" s="109"/>
      <c r="O56" s="109"/>
      <c r="P56" s="109"/>
      <c r="Q56" s="109"/>
      <c r="R56" s="109"/>
      <c r="S56" s="109"/>
      <c r="T56" s="109"/>
      <c r="U56" s="109"/>
      <c r="V56" s="109"/>
      <c r="W56" s="109"/>
      <c r="X56" s="109"/>
      <c r="Y56" s="109"/>
    </row>
    <row r="57" spans="1:25" ht="14.25" customHeight="1" x14ac:dyDescent="0.2">
      <c r="A57" s="366"/>
      <c r="B57" s="366"/>
      <c r="C57" s="366"/>
      <c r="D57" s="109"/>
      <c r="E57" s="109"/>
      <c r="F57" s="109"/>
      <c r="G57" s="109"/>
      <c r="H57" s="109"/>
      <c r="I57" s="109"/>
      <c r="J57" s="109"/>
      <c r="K57" s="109"/>
      <c r="L57" s="109"/>
      <c r="M57" s="109"/>
      <c r="N57" s="109"/>
      <c r="O57" s="109"/>
      <c r="P57" s="109"/>
      <c r="Q57" s="109"/>
      <c r="R57" s="109"/>
      <c r="S57" s="109"/>
      <c r="T57" s="109"/>
      <c r="U57" s="109"/>
      <c r="V57" s="109"/>
      <c r="W57" s="109"/>
      <c r="X57" s="109"/>
      <c r="Y57" s="109"/>
    </row>
    <row r="58" spans="1:25" ht="14.25" customHeight="1" x14ac:dyDescent="0.2">
      <c r="A58" s="366"/>
      <c r="B58" s="366"/>
      <c r="C58" s="366"/>
      <c r="D58" s="109"/>
      <c r="E58" s="109"/>
      <c r="F58" s="109"/>
      <c r="G58" s="109"/>
      <c r="H58" s="109"/>
      <c r="I58" s="109"/>
      <c r="J58" s="109"/>
      <c r="K58" s="109"/>
      <c r="L58" s="109"/>
      <c r="M58" s="109"/>
      <c r="N58" s="109"/>
      <c r="O58" s="109"/>
      <c r="P58" s="109"/>
      <c r="Q58" s="109"/>
      <c r="R58" s="109"/>
      <c r="S58" s="109"/>
      <c r="T58" s="109"/>
      <c r="U58" s="109"/>
      <c r="V58" s="109"/>
      <c r="W58" s="109"/>
      <c r="X58" s="109"/>
      <c r="Y58" s="109"/>
    </row>
    <row r="59" spans="1:25" ht="14.25" customHeight="1" x14ac:dyDescent="0.2">
      <c r="A59" s="366"/>
      <c r="B59" s="366"/>
      <c r="C59" s="366"/>
      <c r="D59" s="109"/>
      <c r="E59" s="109"/>
      <c r="F59" s="109"/>
      <c r="G59" s="109"/>
      <c r="H59" s="109"/>
      <c r="I59" s="109"/>
      <c r="J59" s="109"/>
      <c r="K59" s="109"/>
      <c r="L59" s="109"/>
      <c r="M59" s="109"/>
      <c r="N59" s="109"/>
      <c r="O59" s="109"/>
      <c r="P59" s="109"/>
      <c r="Q59" s="109"/>
      <c r="R59" s="109"/>
      <c r="S59" s="109"/>
      <c r="T59" s="109"/>
      <c r="U59" s="109"/>
      <c r="V59" s="109"/>
      <c r="W59" s="109"/>
      <c r="X59" s="109"/>
      <c r="Y59" s="109"/>
    </row>
    <row r="60" spans="1:25" ht="14.25" customHeight="1" x14ac:dyDescent="0.2">
      <c r="A60" s="366"/>
      <c r="B60" s="366"/>
      <c r="C60" s="366"/>
      <c r="D60" s="109"/>
      <c r="E60" s="109"/>
      <c r="F60" s="109"/>
      <c r="G60" s="109"/>
      <c r="H60" s="109"/>
      <c r="I60" s="109"/>
      <c r="J60" s="109"/>
      <c r="K60" s="109"/>
      <c r="L60" s="109"/>
      <c r="M60" s="109"/>
      <c r="N60" s="109"/>
      <c r="O60" s="109"/>
      <c r="P60" s="109"/>
      <c r="Q60" s="109"/>
      <c r="R60" s="109"/>
      <c r="S60" s="109"/>
      <c r="T60" s="109"/>
      <c r="U60" s="109"/>
      <c r="V60" s="109"/>
      <c r="W60" s="109"/>
      <c r="X60" s="109"/>
      <c r="Y60" s="109"/>
    </row>
    <row r="61" spans="1:25" ht="14.25" customHeight="1" x14ac:dyDescent="0.2">
      <c r="A61" s="366"/>
      <c r="B61" s="366"/>
      <c r="C61" s="366"/>
      <c r="D61" s="109"/>
      <c r="E61" s="109"/>
      <c r="F61" s="109"/>
      <c r="G61" s="109"/>
      <c r="H61" s="109"/>
      <c r="I61" s="109"/>
      <c r="J61" s="109"/>
      <c r="K61" s="109"/>
      <c r="L61" s="109"/>
      <c r="M61" s="109"/>
      <c r="N61" s="109"/>
      <c r="O61" s="109"/>
      <c r="P61" s="109"/>
      <c r="Q61" s="109"/>
      <c r="R61" s="109"/>
      <c r="S61" s="109"/>
      <c r="T61" s="109"/>
      <c r="U61" s="109"/>
      <c r="V61" s="109"/>
      <c r="W61" s="109"/>
      <c r="X61" s="109"/>
      <c r="Y61" s="109"/>
    </row>
    <row r="62" spans="1:25" ht="14.25" customHeight="1" x14ac:dyDescent="0.2">
      <c r="A62" s="366"/>
      <c r="B62" s="366"/>
      <c r="C62" s="366"/>
      <c r="D62" s="109"/>
      <c r="E62" s="109"/>
      <c r="F62" s="109"/>
      <c r="G62" s="109"/>
      <c r="H62" s="109"/>
      <c r="I62" s="109"/>
      <c r="J62" s="109"/>
      <c r="K62" s="109"/>
      <c r="L62" s="109"/>
      <c r="M62" s="109"/>
      <c r="N62" s="109"/>
      <c r="O62" s="109"/>
      <c r="P62" s="109"/>
      <c r="Q62" s="109"/>
      <c r="R62" s="109"/>
      <c r="S62" s="109"/>
      <c r="T62" s="109"/>
      <c r="U62" s="109"/>
      <c r="V62" s="109"/>
      <c r="W62" s="109"/>
      <c r="X62" s="109"/>
      <c r="Y62" s="109"/>
    </row>
    <row r="63" spans="1:25" ht="14.25" customHeight="1" x14ac:dyDescent="0.2">
      <c r="A63" s="366"/>
      <c r="B63" s="366"/>
      <c r="C63" s="366"/>
      <c r="D63" s="109"/>
      <c r="E63" s="109"/>
      <c r="F63" s="109"/>
      <c r="G63" s="109"/>
      <c r="H63" s="109"/>
      <c r="I63" s="109"/>
      <c r="J63" s="109"/>
      <c r="K63" s="109"/>
      <c r="L63" s="109"/>
      <c r="M63" s="109"/>
      <c r="N63" s="109"/>
      <c r="O63" s="109"/>
      <c r="P63" s="109"/>
      <c r="Q63" s="109"/>
      <c r="R63" s="109"/>
      <c r="S63" s="109"/>
      <c r="T63" s="109"/>
      <c r="U63" s="109"/>
      <c r="V63" s="109"/>
      <c r="W63" s="109"/>
      <c r="X63" s="109"/>
      <c r="Y63" s="109"/>
    </row>
    <row r="64" spans="1:25" ht="14.25" customHeight="1" x14ac:dyDescent="0.2">
      <c r="A64" s="366"/>
      <c r="B64" s="366"/>
      <c r="C64" s="366"/>
      <c r="D64" s="109"/>
      <c r="E64" s="109"/>
      <c r="F64" s="109"/>
      <c r="G64" s="109"/>
      <c r="H64" s="109"/>
      <c r="I64" s="109"/>
      <c r="J64" s="109"/>
      <c r="K64" s="109"/>
      <c r="L64" s="109"/>
      <c r="M64" s="109"/>
      <c r="N64" s="109"/>
      <c r="O64" s="109"/>
      <c r="P64" s="109"/>
      <c r="Q64" s="109"/>
      <c r="R64" s="109"/>
      <c r="S64" s="109"/>
      <c r="T64" s="109"/>
      <c r="U64" s="109"/>
      <c r="V64" s="109"/>
      <c r="W64" s="109"/>
      <c r="X64" s="109"/>
      <c r="Y64" s="109"/>
    </row>
    <row r="65" spans="1:25" ht="14.25" customHeight="1" x14ac:dyDescent="0.2">
      <c r="A65" s="366"/>
      <c r="B65" s="366"/>
      <c r="C65" s="366"/>
      <c r="D65" s="109"/>
      <c r="E65" s="109"/>
      <c r="F65" s="109"/>
      <c r="G65" s="109"/>
      <c r="H65" s="109"/>
      <c r="I65" s="109"/>
      <c r="J65" s="109"/>
      <c r="K65" s="109"/>
      <c r="L65" s="109"/>
      <c r="M65" s="109"/>
      <c r="N65" s="109"/>
      <c r="O65" s="109"/>
      <c r="P65" s="109"/>
      <c r="Q65" s="109"/>
      <c r="R65" s="109"/>
      <c r="S65" s="109"/>
      <c r="T65" s="109"/>
      <c r="U65" s="109"/>
      <c r="V65" s="109"/>
      <c r="W65" s="109"/>
      <c r="X65" s="109"/>
      <c r="Y65" s="109"/>
    </row>
    <row r="66" spans="1:25" ht="14.25" customHeight="1" x14ac:dyDescent="0.2">
      <c r="A66" s="366"/>
      <c r="B66" s="366"/>
      <c r="C66" s="366"/>
      <c r="D66" s="109"/>
      <c r="E66" s="109"/>
      <c r="F66" s="109"/>
      <c r="G66" s="109"/>
      <c r="H66" s="109"/>
      <c r="I66" s="109"/>
      <c r="J66" s="109"/>
      <c r="K66" s="109"/>
      <c r="L66" s="109"/>
      <c r="M66" s="109"/>
      <c r="N66" s="109"/>
      <c r="O66" s="109"/>
      <c r="P66" s="109"/>
      <c r="Q66" s="109"/>
      <c r="R66" s="109"/>
      <c r="S66" s="109"/>
      <c r="T66" s="109"/>
      <c r="U66" s="109"/>
      <c r="V66" s="109"/>
      <c r="W66" s="109"/>
      <c r="X66" s="109"/>
      <c r="Y66" s="109"/>
    </row>
    <row r="67" spans="1:25" ht="14.25" customHeight="1" x14ac:dyDescent="0.2">
      <c r="A67" s="366"/>
      <c r="B67" s="366"/>
      <c r="C67" s="366"/>
      <c r="D67" s="109"/>
      <c r="E67" s="109"/>
      <c r="F67" s="109"/>
      <c r="G67" s="109"/>
      <c r="H67" s="109"/>
      <c r="I67" s="109"/>
      <c r="J67" s="109"/>
      <c r="K67" s="109"/>
      <c r="L67" s="109"/>
      <c r="M67" s="109"/>
      <c r="N67" s="109"/>
      <c r="O67" s="109"/>
      <c r="P67" s="109"/>
      <c r="Q67" s="109"/>
      <c r="R67" s="109"/>
      <c r="S67" s="109"/>
      <c r="T67" s="109"/>
      <c r="U67" s="109"/>
      <c r="V67" s="109"/>
      <c r="W67" s="109"/>
      <c r="X67" s="109"/>
      <c r="Y67" s="109"/>
    </row>
    <row r="68" spans="1:25" ht="14.25" customHeight="1" x14ac:dyDescent="0.2">
      <c r="A68" s="366"/>
      <c r="B68" s="366"/>
      <c r="C68" s="366"/>
      <c r="D68" s="109"/>
      <c r="E68" s="109"/>
      <c r="F68" s="109"/>
      <c r="G68" s="109"/>
      <c r="H68" s="109"/>
      <c r="I68" s="109"/>
      <c r="J68" s="109"/>
      <c r="K68" s="109"/>
      <c r="L68" s="109"/>
      <c r="M68" s="109"/>
      <c r="N68" s="109"/>
      <c r="O68" s="109"/>
      <c r="P68" s="109"/>
      <c r="Q68" s="109"/>
      <c r="R68" s="109"/>
      <c r="S68" s="109"/>
      <c r="T68" s="109"/>
      <c r="U68" s="109"/>
      <c r="V68" s="109"/>
      <c r="W68" s="109"/>
      <c r="X68" s="109"/>
      <c r="Y68" s="109"/>
    </row>
    <row r="69" spans="1:25" ht="14.25" customHeight="1" x14ac:dyDescent="0.2">
      <c r="A69" s="366"/>
      <c r="B69" s="366"/>
      <c r="C69" s="366"/>
      <c r="D69" s="109"/>
      <c r="E69" s="109"/>
      <c r="F69" s="109"/>
      <c r="G69" s="109"/>
      <c r="H69" s="109"/>
      <c r="I69" s="109"/>
      <c r="J69" s="109"/>
      <c r="K69" s="109"/>
      <c r="L69" s="109"/>
      <c r="M69" s="109"/>
      <c r="N69" s="109"/>
      <c r="O69" s="109"/>
      <c r="P69" s="109"/>
      <c r="Q69" s="109"/>
      <c r="R69" s="109"/>
      <c r="S69" s="109"/>
      <c r="T69" s="109"/>
      <c r="U69" s="109"/>
      <c r="V69" s="109"/>
      <c r="W69" s="109"/>
      <c r="X69" s="109"/>
      <c r="Y69" s="109"/>
    </row>
    <row r="70" spans="1:25" ht="14.25" customHeight="1" x14ac:dyDescent="0.2">
      <c r="A70" s="366"/>
      <c r="B70" s="366"/>
      <c r="C70" s="366"/>
      <c r="D70" s="109"/>
      <c r="E70" s="109"/>
      <c r="F70" s="109"/>
      <c r="G70" s="109"/>
      <c r="H70" s="109"/>
      <c r="I70" s="109"/>
      <c r="J70" s="109"/>
      <c r="K70" s="109"/>
      <c r="L70" s="109"/>
      <c r="M70" s="109"/>
      <c r="N70" s="109"/>
      <c r="O70" s="109"/>
      <c r="P70" s="109"/>
      <c r="Q70" s="109"/>
      <c r="R70" s="109"/>
      <c r="S70" s="109"/>
      <c r="T70" s="109"/>
      <c r="U70" s="109"/>
      <c r="V70" s="109"/>
      <c r="W70" s="109"/>
      <c r="X70" s="109"/>
      <c r="Y70" s="109"/>
    </row>
    <row r="71" spans="1:25" ht="14.25" customHeight="1" x14ac:dyDescent="0.2">
      <c r="A71" s="366"/>
      <c r="B71" s="366"/>
      <c r="C71" s="366"/>
      <c r="D71" s="109"/>
      <c r="E71" s="109"/>
      <c r="F71" s="109"/>
      <c r="G71" s="109"/>
      <c r="H71" s="109"/>
      <c r="I71" s="109"/>
      <c r="J71" s="109"/>
      <c r="K71" s="109"/>
      <c r="L71" s="109"/>
      <c r="M71" s="109"/>
      <c r="N71" s="109"/>
      <c r="O71" s="109"/>
      <c r="P71" s="109"/>
      <c r="Q71" s="109"/>
      <c r="R71" s="109"/>
      <c r="S71" s="109"/>
      <c r="T71" s="109"/>
      <c r="U71" s="109"/>
      <c r="V71" s="109"/>
      <c r="W71" s="109"/>
      <c r="X71" s="109"/>
      <c r="Y71" s="109"/>
    </row>
    <row r="72" spans="1:25" ht="14.25" customHeight="1" x14ac:dyDescent="0.2">
      <c r="A72" s="366"/>
      <c r="B72" s="366"/>
      <c r="C72" s="366"/>
      <c r="D72" s="109"/>
      <c r="E72" s="109"/>
      <c r="F72" s="109"/>
      <c r="G72" s="109"/>
      <c r="H72" s="109"/>
      <c r="I72" s="109"/>
      <c r="J72" s="109"/>
      <c r="K72" s="109"/>
      <c r="L72" s="109"/>
      <c r="M72" s="109"/>
      <c r="N72" s="109"/>
      <c r="O72" s="109"/>
      <c r="P72" s="109"/>
      <c r="Q72" s="109"/>
      <c r="R72" s="109"/>
      <c r="S72" s="109"/>
      <c r="T72" s="109"/>
      <c r="U72" s="109"/>
      <c r="V72" s="109"/>
      <c r="W72" s="109"/>
      <c r="X72" s="109"/>
      <c r="Y72" s="109"/>
    </row>
    <row r="73" spans="1:25" ht="14.25" customHeight="1" x14ac:dyDescent="0.2">
      <c r="A73" s="366"/>
      <c r="B73" s="366"/>
      <c r="C73" s="366"/>
      <c r="D73" s="109"/>
      <c r="E73" s="109"/>
      <c r="F73" s="109"/>
      <c r="G73" s="109"/>
      <c r="H73" s="109"/>
      <c r="I73" s="109"/>
      <c r="J73" s="109"/>
      <c r="K73" s="109"/>
      <c r="L73" s="109"/>
      <c r="M73" s="109"/>
      <c r="N73" s="109"/>
      <c r="O73" s="109"/>
      <c r="P73" s="109"/>
      <c r="Q73" s="109"/>
      <c r="R73" s="109"/>
      <c r="S73" s="109"/>
      <c r="T73" s="109"/>
      <c r="U73" s="109"/>
      <c r="V73" s="109"/>
      <c r="W73" s="109"/>
      <c r="X73" s="109"/>
      <c r="Y73" s="109"/>
    </row>
    <row r="74" spans="1:25" ht="14.25" customHeight="1" x14ac:dyDescent="0.2">
      <c r="A74" s="366"/>
      <c r="B74" s="366"/>
      <c r="C74" s="366"/>
      <c r="D74" s="109"/>
      <c r="E74" s="109"/>
      <c r="F74" s="109"/>
      <c r="G74" s="109"/>
      <c r="H74" s="109"/>
      <c r="I74" s="109"/>
      <c r="J74" s="109"/>
      <c r="K74" s="109"/>
      <c r="L74" s="109"/>
      <c r="M74" s="109"/>
      <c r="N74" s="109"/>
      <c r="O74" s="109"/>
      <c r="P74" s="109"/>
      <c r="Q74" s="109"/>
      <c r="R74" s="109"/>
      <c r="S74" s="109"/>
      <c r="T74" s="109"/>
      <c r="U74" s="109"/>
      <c r="V74" s="109"/>
      <c r="W74" s="109"/>
      <c r="X74" s="109"/>
      <c r="Y74" s="109"/>
    </row>
    <row r="75" spans="1:25" ht="14.25" customHeight="1" x14ac:dyDescent="0.2">
      <c r="A75" s="366"/>
      <c r="B75" s="366"/>
      <c r="C75" s="366"/>
      <c r="D75" s="109"/>
      <c r="E75" s="109"/>
      <c r="F75" s="109"/>
      <c r="G75" s="109"/>
      <c r="H75" s="109"/>
      <c r="I75" s="109"/>
      <c r="J75" s="109"/>
      <c r="K75" s="109"/>
      <c r="L75" s="109"/>
      <c r="M75" s="109"/>
      <c r="N75" s="109"/>
      <c r="O75" s="109"/>
      <c r="P75" s="109"/>
      <c r="Q75" s="109"/>
      <c r="R75" s="109"/>
      <c r="S75" s="109"/>
      <c r="T75" s="109"/>
      <c r="U75" s="109"/>
      <c r="V75" s="109"/>
      <c r="W75" s="109"/>
      <c r="X75" s="109"/>
      <c r="Y75" s="109"/>
    </row>
    <row r="76" spans="1:25" ht="14.25" customHeight="1" x14ac:dyDescent="0.2">
      <c r="A76" s="366"/>
      <c r="B76" s="366"/>
      <c r="C76" s="366"/>
      <c r="D76" s="109"/>
      <c r="E76" s="109"/>
      <c r="F76" s="109"/>
      <c r="G76" s="109"/>
      <c r="H76" s="109"/>
      <c r="I76" s="109"/>
      <c r="J76" s="109"/>
      <c r="K76" s="109"/>
      <c r="L76" s="109"/>
      <c r="M76" s="109"/>
      <c r="N76" s="109"/>
      <c r="O76" s="109"/>
      <c r="P76" s="109"/>
      <c r="Q76" s="109"/>
      <c r="R76" s="109"/>
      <c r="S76" s="109"/>
      <c r="T76" s="109"/>
      <c r="U76" s="109"/>
      <c r="V76" s="109"/>
      <c r="W76" s="109"/>
      <c r="X76" s="109"/>
      <c r="Y76" s="109"/>
    </row>
    <row r="77" spans="1:25" ht="14.25" customHeight="1" x14ac:dyDescent="0.2">
      <c r="A77" s="366"/>
      <c r="B77" s="366"/>
      <c r="C77" s="366"/>
      <c r="D77" s="109"/>
      <c r="E77" s="109"/>
      <c r="F77" s="109"/>
      <c r="G77" s="109"/>
      <c r="H77" s="109"/>
      <c r="I77" s="109"/>
      <c r="J77" s="109"/>
      <c r="K77" s="109"/>
      <c r="L77" s="109"/>
      <c r="M77" s="109"/>
      <c r="N77" s="109"/>
      <c r="O77" s="109"/>
      <c r="P77" s="109"/>
      <c r="Q77" s="109"/>
      <c r="R77" s="109"/>
      <c r="S77" s="109"/>
      <c r="T77" s="109"/>
      <c r="U77" s="109"/>
      <c r="V77" s="109"/>
      <c r="W77" s="109"/>
      <c r="X77" s="109"/>
      <c r="Y77" s="109"/>
    </row>
    <row r="78" spans="1:25" ht="14.25" customHeight="1" x14ac:dyDescent="0.2">
      <c r="A78" s="366"/>
      <c r="B78" s="366"/>
      <c r="C78" s="366"/>
      <c r="D78" s="109"/>
      <c r="E78" s="109"/>
      <c r="F78" s="109"/>
      <c r="G78" s="109"/>
      <c r="H78" s="109"/>
      <c r="I78" s="109"/>
      <c r="J78" s="109"/>
      <c r="K78" s="109"/>
      <c r="L78" s="109"/>
      <c r="M78" s="109"/>
      <c r="N78" s="109"/>
      <c r="O78" s="109"/>
      <c r="P78" s="109"/>
      <c r="Q78" s="109"/>
      <c r="R78" s="109"/>
      <c r="S78" s="109"/>
      <c r="T78" s="109"/>
      <c r="U78" s="109"/>
      <c r="V78" s="109"/>
      <c r="W78" s="109"/>
      <c r="X78" s="109"/>
      <c r="Y78" s="109"/>
    </row>
    <row r="79" spans="1:25" ht="14.25" customHeight="1" x14ac:dyDescent="0.2">
      <c r="A79" s="366"/>
      <c r="B79" s="366"/>
      <c r="C79" s="366"/>
      <c r="D79" s="109"/>
      <c r="E79" s="109"/>
      <c r="F79" s="109"/>
      <c r="G79" s="109"/>
      <c r="H79" s="109"/>
      <c r="I79" s="109"/>
      <c r="J79" s="109"/>
      <c r="K79" s="109"/>
      <c r="L79" s="109"/>
      <c r="M79" s="109"/>
      <c r="N79" s="109"/>
      <c r="O79" s="109"/>
      <c r="P79" s="109"/>
      <c r="Q79" s="109"/>
      <c r="R79" s="109"/>
      <c r="S79" s="109"/>
      <c r="T79" s="109"/>
      <c r="U79" s="109"/>
      <c r="V79" s="109"/>
      <c r="W79" s="109"/>
      <c r="X79" s="109"/>
      <c r="Y79" s="109"/>
    </row>
    <row r="80" spans="1:25" ht="14.25" customHeight="1" x14ac:dyDescent="0.2">
      <c r="A80" s="366"/>
      <c r="B80" s="366"/>
      <c r="C80" s="366"/>
      <c r="D80" s="109"/>
      <c r="E80" s="109"/>
      <c r="F80" s="109"/>
      <c r="G80" s="109"/>
      <c r="H80" s="109"/>
      <c r="I80" s="109"/>
      <c r="J80" s="109"/>
      <c r="K80" s="109"/>
      <c r="L80" s="109"/>
      <c r="M80" s="109"/>
      <c r="N80" s="109"/>
      <c r="O80" s="109"/>
      <c r="P80" s="109"/>
      <c r="Q80" s="109"/>
      <c r="R80" s="109"/>
      <c r="S80" s="109"/>
      <c r="T80" s="109"/>
      <c r="U80" s="109"/>
      <c r="V80" s="109"/>
      <c r="W80" s="109"/>
      <c r="X80" s="109"/>
      <c r="Y80" s="109"/>
    </row>
    <row r="81" spans="1:25" ht="14.25" customHeight="1" x14ac:dyDescent="0.2">
      <c r="A81" s="366"/>
      <c r="B81" s="366"/>
      <c r="C81" s="366"/>
      <c r="D81" s="109"/>
      <c r="E81" s="109"/>
      <c r="F81" s="109"/>
      <c r="G81" s="109"/>
      <c r="H81" s="109"/>
      <c r="I81" s="109"/>
      <c r="J81" s="109"/>
      <c r="K81" s="109"/>
      <c r="L81" s="109"/>
      <c r="M81" s="109"/>
      <c r="N81" s="109"/>
      <c r="O81" s="109"/>
      <c r="P81" s="109"/>
      <c r="Q81" s="109"/>
      <c r="R81" s="109"/>
      <c r="S81" s="109"/>
      <c r="T81" s="109"/>
      <c r="U81" s="109"/>
      <c r="V81" s="109"/>
      <c r="W81" s="109"/>
      <c r="X81" s="109"/>
      <c r="Y81" s="109"/>
    </row>
    <row r="82" spans="1:25" ht="14.25" customHeight="1" x14ac:dyDescent="0.2">
      <c r="A82" s="366"/>
      <c r="B82" s="366"/>
      <c r="C82" s="366"/>
      <c r="D82" s="109"/>
      <c r="E82" s="109"/>
      <c r="F82" s="109"/>
      <c r="G82" s="109"/>
      <c r="H82" s="109"/>
      <c r="I82" s="109"/>
      <c r="J82" s="109"/>
      <c r="K82" s="109"/>
      <c r="L82" s="109"/>
      <c r="M82" s="109"/>
      <c r="N82" s="109"/>
      <c r="O82" s="109"/>
      <c r="P82" s="109"/>
      <c r="Q82" s="109"/>
      <c r="R82" s="109"/>
      <c r="S82" s="109"/>
      <c r="T82" s="109"/>
      <c r="U82" s="109"/>
      <c r="V82" s="109"/>
      <c r="W82" s="109"/>
      <c r="X82" s="109"/>
      <c r="Y82" s="109"/>
    </row>
    <row r="83" spans="1:25" ht="14.25" customHeight="1" x14ac:dyDescent="0.2">
      <c r="A83" s="366"/>
      <c r="B83" s="366"/>
      <c r="C83" s="366"/>
      <c r="D83" s="109"/>
      <c r="E83" s="109"/>
      <c r="F83" s="109"/>
      <c r="G83" s="109"/>
      <c r="H83" s="109"/>
      <c r="I83" s="109"/>
      <c r="J83" s="109"/>
      <c r="K83" s="109"/>
      <c r="L83" s="109"/>
      <c r="M83" s="109"/>
      <c r="N83" s="109"/>
      <c r="O83" s="109"/>
      <c r="P83" s="109"/>
      <c r="Q83" s="109"/>
      <c r="R83" s="109"/>
      <c r="S83" s="109"/>
      <c r="T83" s="109"/>
      <c r="U83" s="109"/>
      <c r="V83" s="109"/>
      <c r="W83" s="109"/>
      <c r="X83" s="109"/>
      <c r="Y83" s="109"/>
    </row>
    <row r="84" spans="1:25" ht="14.25" customHeight="1" x14ac:dyDescent="0.2">
      <c r="A84" s="366"/>
      <c r="B84" s="366"/>
      <c r="C84" s="366"/>
      <c r="D84" s="109"/>
      <c r="E84" s="109"/>
      <c r="F84" s="109"/>
      <c r="G84" s="109"/>
      <c r="H84" s="109"/>
      <c r="I84" s="109"/>
      <c r="J84" s="109"/>
      <c r="K84" s="109"/>
      <c r="L84" s="109"/>
      <c r="M84" s="109"/>
      <c r="N84" s="109"/>
      <c r="O84" s="109"/>
      <c r="P84" s="109"/>
      <c r="Q84" s="109"/>
      <c r="R84" s="109"/>
      <c r="S84" s="109"/>
      <c r="T84" s="109"/>
      <c r="U84" s="109"/>
      <c r="V84" s="109"/>
      <c r="W84" s="109"/>
      <c r="X84" s="109"/>
      <c r="Y84" s="109"/>
    </row>
    <row r="85" spans="1:25" ht="14.25" customHeight="1" x14ac:dyDescent="0.2">
      <c r="A85" s="366"/>
      <c r="B85" s="366"/>
      <c r="C85" s="366"/>
      <c r="D85" s="109"/>
      <c r="E85" s="109"/>
      <c r="F85" s="109"/>
      <c r="G85" s="109"/>
      <c r="H85" s="109"/>
      <c r="I85" s="109"/>
      <c r="J85" s="109"/>
      <c r="K85" s="109"/>
      <c r="L85" s="109"/>
      <c r="M85" s="109"/>
      <c r="N85" s="109"/>
      <c r="O85" s="109"/>
      <c r="P85" s="109"/>
      <c r="Q85" s="109"/>
      <c r="R85" s="109"/>
      <c r="S85" s="109"/>
      <c r="T85" s="109"/>
      <c r="U85" s="109"/>
      <c r="V85" s="109"/>
      <c r="W85" s="109"/>
      <c r="X85" s="109"/>
      <c r="Y85" s="109"/>
    </row>
    <row r="86" spans="1:25" ht="14.25" customHeight="1" x14ac:dyDescent="0.2">
      <c r="A86" s="366"/>
      <c r="B86" s="366"/>
      <c r="C86" s="366"/>
      <c r="D86" s="109"/>
      <c r="E86" s="109"/>
      <c r="F86" s="109"/>
      <c r="G86" s="109"/>
      <c r="H86" s="109"/>
      <c r="I86" s="109"/>
      <c r="J86" s="109"/>
      <c r="K86" s="109"/>
      <c r="L86" s="109"/>
      <c r="M86" s="109"/>
      <c r="N86" s="109"/>
      <c r="O86" s="109"/>
      <c r="P86" s="109"/>
      <c r="Q86" s="109"/>
      <c r="R86" s="109"/>
      <c r="S86" s="109"/>
      <c r="T86" s="109"/>
      <c r="U86" s="109"/>
      <c r="V86" s="109"/>
      <c r="W86" s="109"/>
      <c r="X86" s="109"/>
      <c r="Y86" s="109"/>
    </row>
    <row r="87" spans="1:25" ht="14.25" customHeight="1" x14ac:dyDescent="0.2">
      <c r="A87" s="366"/>
      <c r="B87" s="366"/>
      <c r="C87" s="366"/>
      <c r="D87" s="109"/>
      <c r="E87" s="109"/>
      <c r="F87" s="109"/>
      <c r="G87" s="109"/>
      <c r="H87" s="109"/>
      <c r="I87" s="109"/>
      <c r="J87" s="109"/>
      <c r="K87" s="109"/>
      <c r="L87" s="109"/>
      <c r="M87" s="109"/>
      <c r="N87" s="109"/>
      <c r="O87" s="109"/>
      <c r="P87" s="109"/>
      <c r="Q87" s="109"/>
      <c r="R87" s="109"/>
      <c r="S87" s="109"/>
      <c r="T87" s="109"/>
      <c r="U87" s="109"/>
      <c r="V87" s="109"/>
      <c r="W87" s="109"/>
      <c r="X87" s="109"/>
      <c r="Y87" s="109"/>
    </row>
    <row r="88" spans="1:25" ht="14.25" customHeight="1" x14ac:dyDescent="0.2">
      <c r="A88" s="366"/>
      <c r="B88" s="366"/>
      <c r="C88" s="366"/>
      <c r="D88" s="109"/>
      <c r="E88" s="109"/>
      <c r="F88" s="109"/>
      <c r="G88" s="109"/>
      <c r="H88" s="109"/>
      <c r="I88" s="109"/>
      <c r="J88" s="109"/>
      <c r="K88" s="109"/>
      <c r="L88" s="109"/>
      <c r="M88" s="109"/>
      <c r="N88" s="109"/>
      <c r="O88" s="109"/>
      <c r="P88" s="109"/>
      <c r="Q88" s="109"/>
      <c r="R88" s="109"/>
      <c r="S88" s="109"/>
      <c r="T88" s="109"/>
      <c r="U88" s="109"/>
      <c r="V88" s="109"/>
      <c r="W88" s="109"/>
      <c r="X88" s="109"/>
      <c r="Y88" s="109"/>
    </row>
    <row r="89" spans="1:25" ht="14.25" customHeight="1" x14ac:dyDescent="0.2">
      <c r="A89" s="366"/>
      <c r="B89" s="366"/>
      <c r="C89" s="366"/>
      <c r="D89" s="109"/>
      <c r="E89" s="109"/>
      <c r="F89" s="109"/>
      <c r="G89" s="109"/>
      <c r="H89" s="109"/>
      <c r="I89" s="109"/>
      <c r="J89" s="109"/>
      <c r="K89" s="109"/>
      <c r="L89" s="109"/>
      <c r="M89" s="109"/>
      <c r="N89" s="109"/>
      <c r="O89" s="109"/>
      <c r="P89" s="109"/>
      <c r="Q89" s="109"/>
      <c r="R89" s="109"/>
      <c r="S89" s="109"/>
      <c r="T89" s="109"/>
      <c r="U89" s="109"/>
      <c r="V89" s="109"/>
      <c r="W89" s="109"/>
      <c r="X89" s="109"/>
      <c r="Y89" s="109"/>
    </row>
    <row r="90" spans="1:25" ht="14.25" customHeight="1" x14ac:dyDescent="0.2">
      <c r="A90" s="366"/>
      <c r="B90" s="366"/>
      <c r="C90" s="366"/>
      <c r="D90" s="109"/>
      <c r="E90" s="109"/>
      <c r="F90" s="109"/>
      <c r="G90" s="109"/>
      <c r="H90" s="109"/>
      <c r="I90" s="109"/>
      <c r="J90" s="109"/>
      <c r="K90" s="109"/>
      <c r="L90" s="109"/>
      <c r="M90" s="109"/>
      <c r="N90" s="109"/>
      <c r="O90" s="109"/>
      <c r="P90" s="109"/>
      <c r="Q90" s="109"/>
      <c r="R90" s="109"/>
      <c r="S90" s="109"/>
      <c r="T90" s="109"/>
      <c r="U90" s="109"/>
      <c r="V90" s="109"/>
      <c r="W90" s="109"/>
      <c r="X90" s="109"/>
      <c r="Y90" s="109"/>
    </row>
    <row r="91" spans="1:25" ht="14.25" customHeight="1" x14ac:dyDescent="0.2">
      <c r="A91" s="366"/>
      <c r="B91" s="366"/>
      <c r="C91" s="366"/>
      <c r="D91" s="109"/>
      <c r="E91" s="109"/>
      <c r="F91" s="109"/>
      <c r="G91" s="109"/>
      <c r="H91" s="109"/>
      <c r="I91" s="109"/>
      <c r="J91" s="109"/>
      <c r="K91" s="109"/>
      <c r="L91" s="109"/>
      <c r="M91" s="109"/>
      <c r="N91" s="109"/>
      <c r="O91" s="109"/>
      <c r="P91" s="109"/>
      <c r="Q91" s="109"/>
      <c r="R91" s="109"/>
      <c r="S91" s="109"/>
      <c r="T91" s="109"/>
      <c r="U91" s="109"/>
      <c r="V91" s="109"/>
      <c r="W91" s="109"/>
      <c r="X91" s="109"/>
      <c r="Y91" s="109"/>
    </row>
    <row r="92" spans="1:25" ht="14.25" customHeight="1" x14ac:dyDescent="0.2">
      <c r="A92" s="366"/>
      <c r="B92" s="366"/>
      <c r="C92" s="366"/>
      <c r="D92" s="109"/>
      <c r="E92" s="109"/>
      <c r="F92" s="109"/>
      <c r="G92" s="109"/>
      <c r="H92" s="109"/>
      <c r="I92" s="109"/>
      <c r="J92" s="109"/>
      <c r="K92" s="109"/>
      <c r="L92" s="109"/>
      <c r="M92" s="109"/>
      <c r="N92" s="109"/>
      <c r="O92" s="109"/>
      <c r="P92" s="109"/>
      <c r="Q92" s="109"/>
      <c r="R92" s="109"/>
      <c r="S92" s="109"/>
      <c r="T92" s="109"/>
      <c r="U92" s="109"/>
      <c r="V92" s="109"/>
      <c r="W92" s="109"/>
      <c r="X92" s="109"/>
      <c r="Y92" s="109"/>
    </row>
    <row r="93" spans="1:25" ht="14.25" customHeight="1" x14ac:dyDescent="0.2">
      <c r="A93" s="366"/>
      <c r="B93" s="366"/>
      <c r="C93" s="366"/>
      <c r="D93" s="109"/>
      <c r="E93" s="109"/>
      <c r="F93" s="109"/>
      <c r="G93" s="109"/>
      <c r="H93" s="109"/>
      <c r="I93" s="109"/>
      <c r="J93" s="109"/>
      <c r="K93" s="109"/>
      <c r="L93" s="109"/>
      <c r="M93" s="109"/>
      <c r="N93" s="109"/>
      <c r="O93" s="109"/>
      <c r="P93" s="109"/>
      <c r="Q93" s="109"/>
      <c r="R93" s="109"/>
      <c r="S93" s="109"/>
      <c r="T93" s="109"/>
      <c r="U93" s="109"/>
      <c r="V93" s="109"/>
      <c r="W93" s="109"/>
      <c r="X93" s="109"/>
      <c r="Y93" s="109"/>
    </row>
    <row r="94" spans="1:25" ht="14.25" customHeight="1" x14ac:dyDescent="0.2">
      <c r="A94" s="366"/>
      <c r="B94" s="366"/>
      <c r="C94" s="366"/>
      <c r="D94" s="109"/>
      <c r="E94" s="109"/>
      <c r="F94" s="109"/>
      <c r="G94" s="109"/>
      <c r="H94" s="109"/>
      <c r="I94" s="109"/>
      <c r="J94" s="109"/>
      <c r="K94" s="109"/>
      <c r="L94" s="109"/>
      <c r="M94" s="109"/>
      <c r="N94" s="109"/>
      <c r="O94" s="109"/>
      <c r="P94" s="109"/>
      <c r="Q94" s="109"/>
      <c r="R94" s="109"/>
      <c r="S94" s="109"/>
      <c r="T94" s="109"/>
      <c r="U94" s="109"/>
      <c r="V94" s="109"/>
      <c r="W94" s="109"/>
      <c r="X94" s="109"/>
      <c r="Y94" s="109"/>
    </row>
    <row r="95" spans="1:25" ht="14.25" customHeight="1" x14ac:dyDescent="0.2">
      <c r="A95" s="366"/>
      <c r="B95" s="366"/>
      <c r="C95" s="366"/>
      <c r="D95" s="109"/>
      <c r="E95" s="109"/>
      <c r="F95" s="109"/>
      <c r="G95" s="109"/>
      <c r="H95" s="109"/>
      <c r="I95" s="109"/>
      <c r="J95" s="109"/>
      <c r="K95" s="109"/>
      <c r="L95" s="109"/>
      <c r="M95" s="109"/>
      <c r="N95" s="109"/>
      <c r="O95" s="109"/>
      <c r="P95" s="109"/>
      <c r="Q95" s="109"/>
      <c r="R95" s="109"/>
      <c r="S95" s="109"/>
      <c r="T95" s="109"/>
      <c r="U95" s="109"/>
      <c r="V95" s="109"/>
      <c r="W95" s="109"/>
      <c r="X95" s="109"/>
      <c r="Y95" s="109"/>
    </row>
    <row r="96" spans="1:25" ht="14.25" customHeight="1" x14ac:dyDescent="0.2">
      <c r="A96" s="366"/>
      <c r="B96" s="366"/>
      <c r="C96" s="366"/>
      <c r="D96" s="109"/>
      <c r="E96" s="109"/>
      <c r="F96" s="109"/>
      <c r="G96" s="109"/>
      <c r="H96" s="109"/>
      <c r="I96" s="109"/>
      <c r="J96" s="109"/>
      <c r="K96" s="109"/>
      <c r="L96" s="109"/>
      <c r="M96" s="109"/>
      <c r="N96" s="109"/>
      <c r="O96" s="109"/>
      <c r="P96" s="109"/>
      <c r="Q96" s="109"/>
      <c r="R96" s="109"/>
      <c r="S96" s="109"/>
      <c r="T96" s="109"/>
      <c r="U96" s="109"/>
      <c r="V96" s="109"/>
      <c r="W96" s="109"/>
      <c r="X96" s="109"/>
      <c r="Y96" s="109"/>
    </row>
    <row r="97" spans="1:25" ht="14.25" customHeight="1" x14ac:dyDescent="0.2">
      <c r="A97" s="366"/>
      <c r="B97" s="366"/>
      <c r="C97" s="366"/>
      <c r="D97" s="109"/>
      <c r="E97" s="109"/>
      <c r="F97" s="109"/>
      <c r="G97" s="109"/>
      <c r="H97" s="109"/>
      <c r="I97" s="109"/>
      <c r="J97" s="109"/>
      <c r="K97" s="109"/>
      <c r="L97" s="109"/>
      <c r="M97" s="109"/>
      <c r="N97" s="109"/>
      <c r="O97" s="109"/>
      <c r="P97" s="109"/>
      <c r="Q97" s="109"/>
      <c r="R97" s="109"/>
      <c r="S97" s="109"/>
      <c r="T97" s="109"/>
      <c r="U97" s="109"/>
      <c r="V97" s="109"/>
      <c r="W97" s="109"/>
      <c r="X97" s="109"/>
      <c r="Y97" s="109"/>
    </row>
    <row r="98" spans="1:25" ht="14.25" customHeight="1" x14ac:dyDescent="0.2">
      <c r="A98" s="366"/>
      <c r="B98" s="366"/>
      <c r="C98" s="366"/>
      <c r="D98" s="109"/>
      <c r="E98" s="109"/>
      <c r="F98" s="109"/>
      <c r="G98" s="109"/>
      <c r="H98" s="109"/>
      <c r="I98" s="109"/>
      <c r="J98" s="109"/>
      <c r="K98" s="109"/>
      <c r="L98" s="109"/>
      <c r="M98" s="109"/>
      <c r="N98" s="109"/>
      <c r="O98" s="109"/>
      <c r="P98" s="109"/>
      <c r="Q98" s="109"/>
      <c r="R98" s="109"/>
      <c r="S98" s="109"/>
      <c r="T98" s="109"/>
      <c r="U98" s="109"/>
      <c r="V98" s="109"/>
      <c r="W98" s="109"/>
      <c r="X98" s="109"/>
      <c r="Y98" s="109"/>
    </row>
    <row r="99" spans="1:25" ht="14.25" customHeight="1" x14ac:dyDescent="0.2">
      <c r="A99" s="366"/>
      <c r="B99" s="366"/>
      <c r="C99" s="366"/>
      <c r="D99" s="109"/>
      <c r="E99" s="109"/>
      <c r="F99" s="109"/>
      <c r="G99" s="109"/>
      <c r="H99" s="109"/>
      <c r="I99" s="109"/>
      <c r="J99" s="109"/>
      <c r="K99" s="109"/>
      <c r="L99" s="109"/>
      <c r="M99" s="109"/>
      <c r="N99" s="109"/>
      <c r="O99" s="109"/>
      <c r="P99" s="109"/>
      <c r="Q99" s="109"/>
      <c r="R99" s="109"/>
      <c r="S99" s="109"/>
      <c r="T99" s="109"/>
      <c r="U99" s="109"/>
      <c r="V99" s="109"/>
      <c r="W99" s="109"/>
      <c r="X99" s="109"/>
      <c r="Y99" s="109"/>
    </row>
    <row r="100" spans="1:25" ht="14.25" customHeight="1" x14ac:dyDescent="0.2">
      <c r="A100" s="366"/>
      <c r="B100" s="366"/>
      <c r="C100" s="366"/>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row>
    <row r="101" spans="1:25" ht="14.25" customHeight="1" x14ac:dyDescent="0.2">
      <c r="A101" s="366"/>
      <c r="B101" s="366"/>
      <c r="C101" s="366"/>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row>
    <row r="102" spans="1:25" ht="14.25" customHeight="1" x14ac:dyDescent="0.2">
      <c r="A102" s="366"/>
      <c r="B102" s="366"/>
      <c r="C102" s="366"/>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row>
    <row r="103" spans="1:25" ht="14.25" customHeight="1" x14ac:dyDescent="0.2">
      <c r="A103" s="366"/>
      <c r="B103" s="366"/>
      <c r="C103" s="366"/>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row>
    <row r="104" spans="1:25" ht="14.25" customHeight="1" x14ac:dyDescent="0.2">
      <c r="A104" s="366"/>
      <c r="B104" s="366"/>
      <c r="C104" s="366"/>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row>
    <row r="105" spans="1:25" ht="14.25" customHeight="1" x14ac:dyDescent="0.2">
      <c r="A105" s="366"/>
      <c r="B105" s="366"/>
      <c r="C105" s="366"/>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row>
    <row r="106" spans="1:25" ht="14.25" customHeight="1" x14ac:dyDescent="0.2">
      <c r="A106" s="366"/>
      <c r="B106" s="366"/>
      <c r="C106" s="366"/>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row>
    <row r="107" spans="1:25" ht="14.25" customHeight="1" x14ac:dyDescent="0.2">
      <c r="A107" s="366"/>
      <c r="B107" s="366"/>
      <c r="C107" s="366"/>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row>
    <row r="108" spans="1:25" ht="14.25" customHeight="1" x14ac:dyDescent="0.2">
      <c r="A108" s="366"/>
      <c r="B108" s="366"/>
      <c r="C108" s="366"/>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row>
    <row r="109" spans="1:25" ht="14.25" customHeight="1" x14ac:dyDescent="0.2">
      <c r="A109" s="366"/>
      <c r="B109" s="366"/>
      <c r="C109" s="366"/>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row>
    <row r="110" spans="1:25" ht="14.25" customHeight="1" x14ac:dyDescent="0.2">
      <c r="A110" s="366"/>
      <c r="B110" s="366"/>
      <c r="C110" s="366"/>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row>
    <row r="111" spans="1:25" ht="14.25" customHeight="1" x14ac:dyDescent="0.2">
      <c r="A111" s="366"/>
      <c r="B111" s="366"/>
      <c r="C111" s="366"/>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row>
    <row r="112" spans="1:25" ht="14.25" customHeight="1" x14ac:dyDescent="0.2">
      <c r="A112" s="366"/>
      <c r="B112" s="366"/>
      <c r="C112" s="366"/>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row>
    <row r="113" spans="1:25" ht="14.25" customHeight="1" x14ac:dyDescent="0.2">
      <c r="A113" s="366"/>
      <c r="B113" s="366"/>
      <c r="C113" s="366"/>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row>
    <row r="114" spans="1:25" ht="14.25" customHeight="1" x14ac:dyDescent="0.2">
      <c r="A114" s="366"/>
      <c r="B114" s="366"/>
      <c r="C114" s="366"/>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row>
    <row r="115" spans="1:25" ht="14.25" customHeight="1" x14ac:dyDescent="0.2">
      <c r="A115" s="366"/>
      <c r="B115" s="366"/>
      <c r="C115" s="366"/>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row>
    <row r="116" spans="1:25" ht="8.25" customHeight="1" x14ac:dyDescent="0.2">
      <c r="A116" s="369"/>
      <c r="B116" s="369"/>
      <c r="C116" s="370"/>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row>
    <row r="117" spans="1:25" ht="14.25" customHeight="1" x14ac:dyDescent="0.2">
      <c r="A117" s="371" t="s">
        <v>79</v>
      </c>
      <c r="B117" s="1007"/>
      <c r="C117" s="895"/>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row>
    <row r="118" spans="1:25" ht="14.25" customHeight="1" x14ac:dyDescent="0.2">
      <c r="A118" s="1003"/>
      <c r="B118" s="840"/>
      <c r="C118" s="845"/>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row>
    <row r="119" spans="1:25" ht="14.25" customHeight="1" x14ac:dyDescent="0.2">
      <c r="A119" s="846"/>
      <c r="B119" s="788"/>
      <c r="C119" s="847"/>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row>
    <row r="120" spans="1:25" ht="14.25" customHeight="1" x14ac:dyDescent="0.2">
      <c r="A120" s="848"/>
      <c r="B120" s="818"/>
      <c r="C120" s="84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row>
    <row r="121" spans="1:25" ht="14.25" customHeight="1" x14ac:dyDescent="0.2">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row>
    <row r="122" spans="1:25" ht="14.25" customHeight="1" x14ac:dyDescent="0.2">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row>
    <row r="123" spans="1:25" ht="14.25" customHeight="1" x14ac:dyDescent="0.2">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row>
    <row r="124" spans="1:25" ht="14.25" customHeight="1" x14ac:dyDescent="0.2">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row>
    <row r="125" spans="1:25" ht="14.25" customHeight="1" x14ac:dyDescent="0.2">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row>
    <row r="126" spans="1:25" ht="14.25" customHeight="1" x14ac:dyDescent="0.2">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row>
    <row r="127" spans="1:25" ht="14.25" customHeight="1" x14ac:dyDescent="0.2">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row>
    <row r="128" spans="1:25" ht="14.25" customHeight="1" x14ac:dyDescent="0.2">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row>
    <row r="129" spans="1:25" ht="14.25" customHeight="1" x14ac:dyDescent="0.2">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row>
    <row r="130" spans="1:25" ht="14.25" customHeight="1" x14ac:dyDescent="0.2">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row>
    <row r="131" spans="1:25" ht="14.25" customHeight="1" x14ac:dyDescent="0.2">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row>
    <row r="132" spans="1:25" ht="14.25" customHeight="1" x14ac:dyDescent="0.2">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row>
    <row r="133" spans="1:25" ht="14.25" customHeight="1" x14ac:dyDescent="0.2">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row>
    <row r="134" spans="1:25" ht="14.25" customHeight="1" x14ac:dyDescent="0.2">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row>
    <row r="135" spans="1:25" ht="14.25" customHeight="1" x14ac:dyDescent="0.2">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row>
    <row r="136" spans="1:25" ht="14.25" customHeight="1" x14ac:dyDescent="0.2">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row>
    <row r="137" spans="1:25" ht="14.25" customHeight="1" x14ac:dyDescent="0.2">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row>
    <row r="138" spans="1:25" ht="14.25" customHeight="1" x14ac:dyDescent="0.2">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row>
    <row r="139" spans="1:25" ht="14.25" customHeight="1" x14ac:dyDescent="0.2">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row>
    <row r="140" spans="1:25" ht="14.25" customHeight="1" x14ac:dyDescent="0.2">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row>
    <row r="141" spans="1:25" ht="14.25" customHeight="1" x14ac:dyDescent="0.2">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row>
    <row r="142" spans="1:25" ht="14.25" customHeight="1" x14ac:dyDescent="0.2">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row>
    <row r="143" spans="1:25" ht="14.25" customHeight="1" x14ac:dyDescent="0.2">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row>
    <row r="144" spans="1:25" ht="14.25" customHeight="1" x14ac:dyDescent="0.2">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row>
    <row r="145" spans="1:25" ht="14.25" customHeight="1" x14ac:dyDescent="0.2">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row>
    <row r="146" spans="1:25" ht="14.25" customHeight="1" x14ac:dyDescent="0.2">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row>
    <row r="147" spans="1:25" ht="14.25" customHeight="1" x14ac:dyDescent="0.2">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row>
    <row r="148" spans="1:25" ht="14.25" customHeight="1" x14ac:dyDescent="0.2">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row>
    <row r="149" spans="1:25" ht="14.25" customHeight="1" x14ac:dyDescent="0.2">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row>
    <row r="150" spans="1:25" ht="14.25" customHeight="1" x14ac:dyDescent="0.2">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row>
    <row r="151" spans="1:25" ht="14.25" customHeight="1" x14ac:dyDescent="0.2">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row>
    <row r="152" spans="1:25" ht="14.25" customHeight="1" x14ac:dyDescent="0.2">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row>
    <row r="153" spans="1:25" ht="14.25" customHeight="1" x14ac:dyDescent="0.2">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row>
    <row r="154" spans="1:25" ht="14.25" customHeight="1" x14ac:dyDescent="0.2">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row>
    <row r="155" spans="1:25" ht="14.25" customHeight="1" x14ac:dyDescent="0.2">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row>
    <row r="156" spans="1:25" ht="14.25" customHeight="1" x14ac:dyDescent="0.2">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row>
    <row r="157" spans="1:25" ht="14.25" customHeight="1" x14ac:dyDescent="0.2">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row>
    <row r="158" spans="1:25" ht="14.25" customHeight="1" x14ac:dyDescent="0.2">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row>
    <row r="159" spans="1:25" ht="14.25" customHeight="1" x14ac:dyDescent="0.2">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row>
    <row r="160" spans="1:25" ht="14.25" customHeight="1" x14ac:dyDescent="0.2">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row>
    <row r="161" spans="1:25" ht="14.25" customHeight="1" x14ac:dyDescent="0.2">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row>
    <row r="162" spans="1:25" ht="14.25" customHeight="1" x14ac:dyDescent="0.2">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row>
    <row r="163" spans="1:25" ht="14.25" customHeight="1" x14ac:dyDescent="0.2">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row>
    <row r="164" spans="1:25" ht="14.25" customHeight="1" x14ac:dyDescent="0.2">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row>
    <row r="165" spans="1:25" ht="14.25" customHeight="1" x14ac:dyDescent="0.2">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row>
    <row r="166" spans="1:25" ht="14.25" customHeight="1" x14ac:dyDescent="0.2">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row>
    <row r="167" spans="1:25" ht="14.25" customHeight="1" x14ac:dyDescent="0.2">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row>
    <row r="168" spans="1:25" ht="14.25" customHeight="1" x14ac:dyDescent="0.2">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row>
    <row r="169" spans="1:25" ht="14.25" customHeight="1" x14ac:dyDescent="0.2">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row>
    <row r="170" spans="1:25" ht="14.25" customHeight="1" x14ac:dyDescent="0.2">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row>
    <row r="171" spans="1:25" ht="14.25" customHeight="1" x14ac:dyDescent="0.2">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row>
    <row r="172" spans="1:25" ht="14.25" customHeight="1" x14ac:dyDescent="0.2">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row>
    <row r="173" spans="1:25" ht="14.25" customHeight="1" x14ac:dyDescent="0.2">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row>
    <row r="174" spans="1:25" ht="14.25" customHeight="1" x14ac:dyDescent="0.2">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row>
    <row r="175" spans="1:25" ht="14.25" customHeight="1" x14ac:dyDescent="0.2">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1:25" ht="14.25" customHeight="1" x14ac:dyDescent="0.2">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1:25" ht="14.25" customHeight="1" x14ac:dyDescent="0.2">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1:25" ht="14.25" customHeight="1" x14ac:dyDescent="0.2">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1:25" ht="14.25" customHeight="1" x14ac:dyDescent="0.2">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1:25" ht="14.25" customHeight="1" x14ac:dyDescent="0.2">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1:25" ht="14.25" customHeight="1" x14ac:dyDescent="0.2">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1:25" ht="14.25" customHeight="1" x14ac:dyDescent="0.2">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1:25" ht="14.25" customHeight="1" x14ac:dyDescent="0.2">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1:25" ht="14.25" customHeight="1" x14ac:dyDescent="0.2">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1:25" ht="14.25" customHeight="1" x14ac:dyDescent="0.2">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1:25" ht="14.25" customHeight="1" x14ac:dyDescent="0.2">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1:25" ht="14.25" customHeight="1" x14ac:dyDescent="0.2">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row>
    <row r="188" spans="1:25" ht="14.25" customHeight="1" x14ac:dyDescent="0.2">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row>
    <row r="189" spans="1:25" ht="14.25" customHeight="1" x14ac:dyDescent="0.2">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row>
    <row r="190" spans="1:25" ht="14.25" customHeight="1" x14ac:dyDescent="0.2">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row>
    <row r="191" spans="1:25" ht="14.25" customHeight="1" x14ac:dyDescent="0.2">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row>
    <row r="192" spans="1:25" ht="14.25" customHeight="1" x14ac:dyDescent="0.2">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row>
    <row r="193" spans="1:25" ht="14.25" customHeight="1" x14ac:dyDescent="0.2">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row>
    <row r="194" spans="1:25" ht="14.25" customHeight="1" x14ac:dyDescent="0.2">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row>
    <row r="195" spans="1:25" ht="14.25" customHeight="1" x14ac:dyDescent="0.2">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row>
    <row r="196" spans="1:25" ht="14.25" customHeight="1" x14ac:dyDescent="0.2">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row>
    <row r="197" spans="1:25" ht="14.25" customHeight="1" x14ac:dyDescent="0.2">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row>
    <row r="198" spans="1:25" ht="14.25" customHeight="1" x14ac:dyDescent="0.2">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row>
    <row r="199" spans="1:25" ht="14.25" customHeight="1" x14ac:dyDescent="0.2">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row>
    <row r="200" spans="1:25" ht="14.25" customHeight="1" x14ac:dyDescent="0.2">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row>
    <row r="201" spans="1:25" ht="14.25" customHeight="1" x14ac:dyDescent="0.2">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row>
    <row r="202" spans="1:25" ht="14.25" customHeight="1" x14ac:dyDescent="0.2">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row>
    <row r="203" spans="1:25" ht="14.25" customHeight="1" x14ac:dyDescent="0.2">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row>
    <row r="204" spans="1:25" ht="14.25" customHeight="1" x14ac:dyDescent="0.2">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row>
    <row r="205" spans="1:25" ht="14.25" customHeight="1" x14ac:dyDescent="0.2">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row>
    <row r="206" spans="1:25" ht="14.25" customHeight="1" x14ac:dyDescent="0.2">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row>
    <row r="207" spans="1:25" ht="14.25" customHeight="1" x14ac:dyDescent="0.2">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row>
    <row r="208" spans="1:25" ht="14.25" customHeight="1" x14ac:dyDescent="0.2">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row>
    <row r="209" spans="1:25" ht="14.25" customHeight="1" x14ac:dyDescent="0.2">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row>
    <row r="210" spans="1:25" ht="14.25" customHeight="1" x14ac:dyDescent="0.2">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row>
    <row r="211" spans="1:25" ht="14.25" customHeight="1" x14ac:dyDescent="0.2">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row>
    <row r="212" spans="1:25" ht="14.25" customHeight="1" x14ac:dyDescent="0.2">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row>
    <row r="213" spans="1:25" ht="14.25" customHeight="1" x14ac:dyDescent="0.2">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row>
    <row r="214" spans="1:25" ht="14.25" customHeight="1" x14ac:dyDescent="0.2">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row>
    <row r="215" spans="1:25" ht="14.25" customHeight="1" x14ac:dyDescent="0.2">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row>
    <row r="216" spans="1:25" ht="14.25" customHeight="1" x14ac:dyDescent="0.2">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row>
    <row r="217" spans="1:25" ht="14.25" customHeight="1" x14ac:dyDescent="0.2">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row>
    <row r="218" spans="1:25" ht="14.25" customHeight="1" x14ac:dyDescent="0.2">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row>
    <row r="219" spans="1:25" ht="14.25" customHeight="1" x14ac:dyDescent="0.2">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row>
    <row r="220" spans="1:25" ht="14.25" customHeight="1" x14ac:dyDescent="0.2">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row>
    <row r="221" spans="1:25" ht="14.25" customHeight="1"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row>
    <row r="222" spans="1:25" ht="14.25" customHeight="1" x14ac:dyDescent="0.2">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row>
    <row r="223" spans="1:25" ht="14.25" customHeight="1" x14ac:dyDescent="0.2">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row>
    <row r="224" spans="1:25" ht="14.25" customHeight="1" x14ac:dyDescent="0.2">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row>
    <row r="225" spans="1:25" ht="14.25" customHeight="1" x14ac:dyDescent="0.2">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row>
    <row r="226" spans="1:25" ht="14.25" customHeight="1" x14ac:dyDescent="0.2">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row>
    <row r="227" spans="1:25" ht="14.25" customHeight="1" x14ac:dyDescent="0.2">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row>
    <row r="228" spans="1:25" ht="14.25" customHeight="1"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row>
    <row r="229" spans="1:25" ht="14.25" customHeight="1" x14ac:dyDescent="0.2">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row>
    <row r="230" spans="1:25" ht="14.25" customHeight="1" x14ac:dyDescent="0.2">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row>
    <row r="231" spans="1:25" ht="14.25" customHeight="1" x14ac:dyDescent="0.2">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row>
    <row r="232" spans="1:25" ht="14.25" customHeight="1" x14ac:dyDescent="0.2">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row>
    <row r="233" spans="1:25" ht="14.25" customHeight="1" x14ac:dyDescent="0.2">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row>
    <row r="234" spans="1:25" ht="14.25" customHeight="1" x14ac:dyDescent="0.2">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row>
    <row r="235" spans="1:25" ht="14.25" customHeight="1"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row>
    <row r="236" spans="1:25" ht="14.25" customHeight="1" x14ac:dyDescent="0.2">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row>
    <row r="237" spans="1:25" ht="14.25" customHeight="1"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row>
    <row r="238" spans="1:25" ht="14.25" customHeight="1" x14ac:dyDescent="0.2">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row>
    <row r="239" spans="1:25" ht="14.25" customHeight="1" x14ac:dyDescent="0.2">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row>
    <row r="240" spans="1:25" ht="14.25" customHeight="1" x14ac:dyDescent="0.2">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row>
    <row r="241" spans="1:25" ht="14.25" customHeight="1"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row>
    <row r="242" spans="1:25" ht="14.25" customHeight="1" x14ac:dyDescent="0.2">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row>
    <row r="243" spans="1:25" ht="14.25" customHeight="1" x14ac:dyDescent="0.2">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row>
    <row r="244" spans="1:25" ht="14.25" customHeight="1" x14ac:dyDescent="0.2">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row>
    <row r="245" spans="1:25" ht="14.25" customHeight="1" x14ac:dyDescent="0.2">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row>
    <row r="246" spans="1:25" ht="14.25" customHeight="1"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row>
    <row r="247" spans="1:25" ht="14.25" customHeight="1" x14ac:dyDescent="0.2">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row>
    <row r="248" spans="1:25" ht="14.25" customHeight="1" x14ac:dyDescent="0.2">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row>
    <row r="249" spans="1:25" ht="14.25" customHeight="1" x14ac:dyDescent="0.2">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row>
    <row r="250" spans="1:25" ht="14.25" customHeight="1" x14ac:dyDescent="0.2">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row>
    <row r="251" spans="1:25" ht="14.25" customHeight="1" x14ac:dyDescent="0.2">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row>
    <row r="252" spans="1:25" ht="14.25" customHeight="1" x14ac:dyDescent="0.2">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row>
    <row r="253" spans="1:25" ht="14.25" customHeight="1" x14ac:dyDescent="0.2">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row>
    <row r="254" spans="1:25" ht="14.25" customHeight="1"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row>
    <row r="255" spans="1:25" ht="14.25" customHeight="1"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row>
    <row r="256" spans="1:25" ht="14.25" customHeight="1"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row>
    <row r="257" spans="1:25" ht="14.25" customHeight="1"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row>
    <row r="258" spans="1:25" ht="14.25" customHeight="1"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row>
    <row r="259" spans="1:25" ht="14.25" customHeight="1"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row>
    <row r="260" spans="1:25" ht="14.25" customHeight="1"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row>
    <row r="261" spans="1:25" ht="14.25" customHeight="1"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row>
    <row r="262" spans="1:25" ht="14.25" customHeight="1"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row>
    <row r="263" spans="1:25" ht="14.25" customHeight="1"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row>
    <row r="264" spans="1:25" ht="14.25" customHeight="1"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row>
    <row r="265" spans="1:25" ht="14.25" customHeight="1"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row>
    <row r="266" spans="1:25" ht="14.25" customHeight="1"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row>
    <row r="267" spans="1:25" ht="14.25" customHeight="1"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row>
    <row r="268" spans="1:25" ht="14.25" customHeight="1"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row>
    <row r="269" spans="1:25" ht="14.25" customHeight="1"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row>
    <row r="270" spans="1:25" ht="14.25" customHeight="1"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row>
    <row r="271" spans="1:25" ht="14.25" customHeight="1"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row>
    <row r="272" spans="1:25" ht="14.25" customHeight="1"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row>
    <row r="273" spans="1:25" ht="14.25" customHeight="1"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row>
    <row r="274" spans="1:25" ht="14.25" customHeight="1"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row>
    <row r="275" spans="1:25" ht="14.25" customHeight="1"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row>
    <row r="276" spans="1:25" ht="14.25" customHeight="1"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row>
    <row r="277" spans="1:25" ht="14.25" customHeight="1"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row>
    <row r="278" spans="1:25" ht="14.25" customHeight="1"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row>
    <row r="279" spans="1:25" ht="14.25" customHeight="1"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row>
    <row r="280" spans="1:25" ht="14.25" customHeight="1"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row>
    <row r="281" spans="1:25" ht="14.25" customHeight="1"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row>
    <row r="282" spans="1:25" ht="14.25" customHeight="1"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row>
    <row r="283" spans="1:25" ht="14.25" customHeight="1"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row>
    <row r="284" spans="1:25" ht="14.25" customHeight="1"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row>
    <row r="285" spans="1:25" ht="14.25" customHeight="1"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row>
    <row r="286" spans="1:25" ht="14.25" customHeight="1"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row>
    <row r="287" spans="1:25" ht="14.25" customHeight="1"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row>
    <row r="288" spans="1:25" ht="14.25" customHeight="1" x14ac:dyDescent="0.2">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row>
    <row r="289" spans="1:25" ht="14.25" customHeight="1" x14ac:dyDescent="0.2">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row>
    <row r="290" spans="1:25" ht="14.25" customHeight="1" x14ac:dyDescent="0.2">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row>
    <row r="291" spans="1:25" ht="14.25" customHeight="1" x14ac:dyDescent="0.2">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row>
    <row r="292" spans="1:25" ht="14.25" customHeight="1" x14ac:dyDescent="0.2">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row>
    <row r="293" spans="1:25" ht="14.25" customHeight="1" x14ac:dyDescent="0.2">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row>
    <row r="294" spans="1:25" ht="14.25" customHeight="1" x14ac:dyDescent="0.2">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row>
    <row r="295" spans="1:25" ht="14.25" customHeight="1" x14ac:dyDescent="0.2">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row>
    <row r="296" spans="1:25" ht="14.25" customHeight="1" x14ac:dyDescent="0.2">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row>
    <row r="297" spans="1:25" ht="14.25" customHeight="1" x14ac:dyDescent="0.2">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row>
    <row r="298" spans="1:25" ht="14.25" customHeight="1" x14ac:dyDescent="0.2">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row>
    <row r="299" spans="1:25" ht="14.25" customHeight="1" x14ac:dyDescent="0.2">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row>
    <row r="300" spans="1:25" ht="14.25" customHeight="1" x14ac:dyDescent="0.2">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row>
    <row r="301" spans="1:25" ht="14.25" customHeight="1" x14ac:dyDescent="0.2">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row>
    <row r="302" spans="1:25" ht="14.25" customHeight="1" x14ac:dyDescent="0.2">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row>
    <row r="303" spans="1:25" ht="14.25" customHeight="1" x14ac:dyDescent="0.2">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row>
    <row r="304" spans="1:25" ht="14.25" customHeight="1" x14ac:dyDescent="0.2">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row>
    <row r="305" spans="1:25" ht="14.25" customHeight="1" x14ac:dyDescent="0.2">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row>
    <row r="306" spans="1:25" ht="14.25" customHeight="1" x14ac:dyDescent="0.2">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row>
    <row r="307" spans="1:25" ht="14.25" customHeight="1" x14ac:dyDescent="0.2">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row>
    <row r="308" spans="1:25" ht="14.25" customHeight="1" x14ac:dyDescent="0.2">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row>
    <row r="309" spans="1:25" ht="14.25" customHeight="1" x14ac:dyDescent="0.2">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row>
    <row r="310" spans="1:25" ht="14.25" customHeight="1" x14ac:dyDescent="0.2">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row>
    <row r="311" spans="1:25" ht="14.25" customHeight="1" x14ac:dyDescent="0.2">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row>
    <row r="312" spans="1:25" ht="14.25" customHeight="1" x14ac:dyDescent="0.2">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row>
    <row r="313" spans="1:25" ht="14.25" customHeight="1" x14ac:dyDescent="0.2">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row>
    <row r="314" spans="1:25" ht="14.25" customHeight="1" x14ac:dyDescent="0.2">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row>
    <row r="315" spans="1:25" ht="14.25" customHeight="1" x14ac:dyDescent="0.2">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row>
    <row r="316" spans="1:25" ht="14.25" customHeight="1" x14ac:dyDescent="0.2">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row>
    <row r="317" spans="1:25" ht="14.25" customHeight="1" x14ac:dyDescent="0.2">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row>
    <row r="318" spans="1:25" ht="15.75" customHeight="1" x14ac:dyDescent="0.2"/>
    <row r="319" spans="1:25" ht="15.75" customHeight="1" x14ac:dyDescent="0.2"/>
    <row r="320" spans="1:25"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A118:C120"/>
    <mergeCell ref="A1:C1"/>
    <mergeCell ref="A2:C2"/>
    <mergeCell ref="B3:C3"/>
    <mergeCell ref="A4:C4"/>
    <mergeCell ref="B117:C117"/>
  </mergeCells>
  <dataValidations count="1">
    <dataValidation type="list" allowBlank="1" showInputMessage="1" showErrorMessage="1" prompt="Choose from drop-down menu." sqref="A6:A115" xr:uid="{00000000-0002-0000-0F00-000000000000}">
      <formula1>$E$6:$E$40</formula1>
    </dataValidation>
  </dataValidations>
  <pageMargins left="0.5" right="0.2" top="0.5" bottom="0.5" header="0" footer="0"/>
  <pageSetup fitToHeight="0" orientation="portrait"/>
  <headerFooter>
    <oddHeader>&amp;LAKIS AIMS 2019&amp;CAIHEC AIMS AY 2018-19</oddHeader>
    <oddFooter>&amp;LAmerican Indian Higher Education Consortium</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1000"/>
  <sheetViews>
    <sheetView topLeftCell="A45" workbookViewId="0">
      <selection activeCell="B46" sqref="B46:B47"/>
    </sheetView>
  </sheetViews>
  <sheetFormatPr defaultColWidth="12.625" defaultRowHeight="15" customHeight="1" x14ac:dyDescent="0.2"/>
  <cols>
    <col min="1" max="2" width="25.5" customWidth="1"/>
    <col min="3" max="3" width="15.125" customWidth="1"/>
    <col min="4" max="4" width="25.25" customWidth="1"/>
    <col min="5" max="16" width="6.625" customWidth="1"/>
    <col min="17" max="26" width="7.75" customWidth="1"/>
  </cols>
  <sheetData>
    <row r="1" spans="1:26" ht="14.25" customHeight="1" x14ac:dyDescent="0.2">
      <c r="A1" s="1016" t="s">
        <v>493</v>
      </c>
      <c r="B1" s="782"/>
      <c r="C1" s="782"/>
      <c r="D1" s="782"/>
      <c r="E1" s="782"/>
      <c r="F1" s="782"/>
      <c r="G1" s="782"/>
      <c r="H1" s="782"/>
      <c r="I1" s="782"/>
      <c r="J1" s="782"/>
      <c r="K1" s="782"/>
      <c r="L1" s="782"/>
      <c r="M1" s="782"/>
      <c r="N1" s="782"/>
      <c r="O1" s="782"/>
      <c r="P1" s="782"/>
      <c r="Q1" s="783"/>
      <c r="R1" s="365"/>
      <c r="S1" s="365"/>
      <c r="T1" s="365"/>
      <c r="U1" s="365"/>
      <c r="V1" s="365"/>
      <c r="W1" s="365"/>
      <c r="X1" s="365"/>
      <c r="Y1" s="365"/>
      <c r="Z1" s="365"/>
    </row>
    <row r="2" spans="1:26" ht="14.25" customHeight="1" x14ac:dyDescent="0.2">
      <c r="A2" s="1016" t="s">
        <v>494</v>
      </c>
      <c r="B2" s="782"/>
      <c r="C2" s="782"/>
      <c r="D2" s="782"/>
      <c r="E2" s="782"/>
      <c r="F2" s="782"/>
      <c r="G2" s="782"/>
      <c r="H2" s="782"/>
      <c r="I2" s="782"/>
      <c r="J2" s="782"/>
      <c r="K2" s="782"/>
      <c r="L2" s="782"/>
      <c r="M2" s="782"/>
      <c r="N2" s="782"/>
      <c r="O2" s="782"/>
      <c r="P2" s="782"/>
      <c r="Q2" s="783"/>
      <c r="R2" s="365"/>
      <c r="S2" s="365"/>
      <c r="T2" s="365"/>
      <c r="U2" s="365"/>
      <c r="V2" s="365"/>
      <c r="W2" s="365"/>
      <c r="X2" s="365"/>
      <c r="Y2" s="365"/>
      <c r="Z2" s="365"/>
    </row>
    <row r="3" spans="1:26" ht="14.25" customHeight="1" x14ac:dyDescent="0.2">
      <c r="A3" s="372" t="s">
        <v>6</v>
      </c>
      <c r="B3" s="1017" t="str">
        <f>'1.1 Institutional Profile'!B5</f>
        <v>Little Big Horn College</v>
      </c>
      <c r="C3" s="788"/>
      <c r="D3" s="788"/>
      <c r="E3" s="788"/>
      <c r="F3" s="788"/>
      <c r="G3" s="788"/>
      <c r="H3" s="788"/>
      <c r="I3" s="788"/>
      <c r="J3" s="788"/>
      <c r="K3" s="788"/>
      <c r="L3" s="788"/>
      <c r="M3" s="788"/>
      <c r="N3" s="788"/>
      <c r="O3" s="788"/>
      <c r="P3" s="788"/>
      <c r="Q3" s="788"/>
      <c r="R3" s="373"/>
      <c r="S3" s="373"/>
      <c r="T3" s="373"/>
      <c r="U3" s="373"/>
      <c r="V3" s="373"/>
      <c r="W3" s="373"/>
      <c r="X3" s="373"/>
      <c r="Y3" s="373"/>
      <c r="Z3" s="373"/>
    </row>
    <row r="4" spans="1:26" ht="14.25" customHeight="1" x14ac:dyDescent="0.2">
      <c r="A4" s="374"/>
      <c r="B4" s="375"/>
      <c r="C4" s="375"/>
      <c r="D4" s="376"/>
      <c r="E4" s="376"/>
      <c r="F4" s="376"/>
      <c r="G4" s="376"/>
      <c r="H4" s="376"/>
      <c r="I4" s="376"/>
      <c r="J4" s="376"/>
      <c r="K4" s="376"/>
      <c r="L4" s="376"/>
      <c r="M4" s="376"/>
      <c r="N4" s="376"/>
      <c r="O4" s="376"/>
      <c r="P4" s="376"/>
      <c r="Q4" s="376"/>
      <c r="R4" s="365"/>
      <c r="S4" s="365"/>
      <c r="T4" s="365"/>
      <c r="U4" s="365"/>
      <c r="V4" s="365"/>
      <c r="W4" s="365"/>
      <c r="X4" s="365"/>
      <c r="Y4" s="365"/>
      <c r="Z4" s="365"/>
    </row>
    <row r="5" spans="1:26" ht="14.25" customHeight="1" x14ac:dyDescent="0.2">
      <c r="A5" s="1018" t="s">
        <v>495</v>
      </c>
      <c r="B5" s="782"/>
      <c r="C5" s="782"/>
      <c r="D5" s="782"/>
      <c r="E5" s="782"/>
      <c r="F5" s="782"/>
      <c r="G5" s="782"/>
      <c r="H5" s="782"/>
      <c r="I5" s="782"/>
      <c r="J5" s="782"/>
      <c r="K5" s="782"/>
      <c r="L5" s="782"/>
      <c r="M5" s="782"/>
      <c r="N5" s="782"/>
      <c r="O5" s="782"/>
      <c r="P5" s="782"/>
      <c r="Q5" s="783"/>
      <c r="R5" s="365"/>
      <c r="S5" s="365"/>
      <c r="T5" s="365"/>
      <c r="U5" s="365"/>
      <c r="V5" s="365"/>
      <c r="W5" s="365"/>
      <c r="X5" s="365"/>
      <c r="Y5" s="365"/>
      <c r="Z5" s="365"/>
    </row>
    <row r="6" spans="1:26" ht="14.25" customHeight="1" x14ac:dyDescent="0.2">
      <c r="A6" s="1019" t="s">
        <v>496</v>
      </c>
      <c r="B6" s="782"/>
      <c r="C6" s="782"/>
      <c r="D6" s="782"/>
      <c r="E6" s="782"/>
      <c r="F6" s="782"/>
      <c r="G6" s="782"/>
      <c r="H6" s="782"/>
      <c r="I6" s="782"/>
      <c r="J6" s="782"/>
      <c r="K6" s="782"/>
      <c r="L6" s="782"/>
      <c r="M6" s="782"/>
      <c r="N6" s="782"/>
      <c r="O6" s="782"/>
      <c r="P6" s="782"/>
      <c r="Q6" s="783"/>
      <c r="R6" s="365"/>
      <c r="S6" s="365"/>
      <c r="T6" s="365"/>
      <c r="U6" s="365"/>
      <c r="V6" s="365"/>
      <c r="W6" s="365"/>
      <c r="X6" s="365"/>
      <c r="Y6" s="365"/>
      <c r="Z6" s="365"/>
    </row>
    <row r="7" spans="1:26" ht="14.25" customHeight="1" x14ac:dyDescent="0.2">
      <c r="A7" s="377"/>
      <c r="B7" s="378"/>
      <c r="C7" s="378"/>
      <c r="D7" s="378"/>
      <c r="E7" s="1014" t="s">
        <v>497</v>
      </c>
      <c r="F7" s="832"/>
      <c r="G7" s="832"/>
      <c r="H7" s="832"/>
      <c r="I7" s="832"/>
      <c r="J7" s="911"/>
      <c r="K7" s="1015" t="s">
        <v>498</v>
      </c>
      <c r="L7" s="832"/>
      <c r="M7" s="832"/>
      <c r="N7" s="832"/>
      <c r="O7" s="832"/>
      <c r="P7" s="911"/>
      <c r="Q7" s="1020" t="s">
        <v>102</v>
      </c>
      <c r="R7" s="365"/>
      <c r="S7" s="365"/>
      <c r="T7" s="365"/>
      <c r="U7" s="365"/>
      <c r="V7" s="365"/>
      <c r="W7" s="365"/>
      <c r="X7" s="365"/>
      <c r="Y7" s="365"/>
      <c r="Z7" s="365"/>
    </row>
    <row r="8" spans="1:26" ht="14.25" customHeight="1" x14ac:dyDescent="0.2">
      <c r="A8" s="379"/>
      <c r="B8" s="380"/>
      <c r="C8" s="380"/>
      <c r="D8" s="380"/>
      <c r="E8" s="1014" t="s">
        <v>146</v>
      </c>
      <c r="F8" s="832"/>
      <c r="G8" s="911"/>
      <c r="H8" s="1015" t="s">
        <v>147</v>
      </c>
      <c r="I8" s="832"/>
      <c r="J8" s="911"/>
      <c r="K8" s="1015" t="s">
        <v>146</v>
      </c>
      <c r="L8" s="832"/>
      <c r="M8" s="911"/>
      <c r="N8" s="1015" t="s">
        <v>147</v>
      </c>
      <c r="O8" s="832"/>
      <c r="P8" s="911"/>
      <c r="Q8" s="1021"/>
      <c r="R8" s="365"/>
      <c r="S8" s="365"/>
      <c r="T8" s="365"/>
      <c r="U8" s="365"/>
      <c r="V8" s="365"/>
      <c r="W8" s="365"/>
      <c r="X8" s="365"/>
      <c r="Y8" s="365"/>
      <c r="Z8" s="365"/>
    </row>
    <row r="9" spans="1:26" ht="14.25" customHeight="1" x14ac:dyDescent="0.2">
      <c r="A9" s="211" t="s">
        <v>499</v>
      </c>
      <c r="B9" s="211" t="s">
        <v>436</v>
      </c>
      <c r="C9" s="211" t="s">
        <v>500</v>
      </c>
      <c r="D9" s="211"/>
      <c r="E9" s="381" t="s">
        <v>501</v>
      </c>
      <c r="F9" s="381" t="s">
        <v>149</v>
      </c>
      <c r="G9" s="382" t="s">
        <v>150</v>
      </c>
      <c r="H9" s="383" t="s">
        <v>501</v>
      </c>
      <c r="I9" s="381" t="s">
        <v>149</v>
      </c>
      <c r="J9" s="382" t="s">
        <v>150</v>
      </c>
      <c r="K9" s="384" t="s">
        <v>501</v>
      </c>
      <c r="L9" s="381" t="s">
        <v>149</v>
      </c>
      <c r="M9" s="382" t="s">
        <v>150</v>
      </c>
      <c r="N9" s="384" t="s">
        <v>501</v>
      </c>
      <c r="O9" s="381" t="s">
        <v>149</v>
      </c>
      <c r="P9" s="382" t="s">
        <v>150</v>
      </c>
      <c r="Q9" s="1022"/>
      <c r="R9" s="365"/>
      <c r="S9" s="365"/>
      <c r="T9" s="365"/>
      <c r="U9" s="365"/>
      <c r="V9" s="365"/>
      <c r="W9" s="365"/>
      <c r="X9" s="365"/>
      <c r="Y9" s="365"/>
      <c r="Z9" s="365"/>
    </row>
    <row r="10" spans="1:26" ht="14.25" customHeight="1" x14ac:dyDescent="0.2">
      <c r="A10" s="1008" t="str">
        <f>'4.1 Program Offerings'!A$6</f>
        <v>Agriculture and Farming</v>
      </c>
      <c r="B10" s="1008" t="str">
        <f>'4.1 Program Offerings'!B$6</f>
        <v>Agriculture</v>
      </c>
      <c r="C10" s="1008" t="str">
        <f>'4.1 Program Offerings'!C$6</f>
        <v>AS</v>
      </c>
      <c r="D10" s="385" t="s">
        <v>502</v>
      </c>
      <c r="E10" s="366">
        <v>0</v>
      </c>
      <c r="F10" s="366">
        <v>2</v>
      </c>
      <c r="G10" s="386">
        <v>0</v>
      </c>
      <c r="H10" s="387">
        <v>0</v>
      </c>
      <c r="I10" s="366">
        <v>0</v>
      </c>
      <c r="J10" s="386">
        <v>0</v>
      </c>
      <c r="K10" s="388">
        <v>0</v>
      </c>
      <c r="L10" s="366">
        <v>0</v>
      </c>
      <c r="M10" s="386">
        <v>0</v>
      </c>
      <c r="N10" s="388">
        <v>0</v>
      </c>
      <c r="O10" s="366">
        <v>0</v>
      </c>
      <c r="P10" s="386">
        <v>0</v>
      </c>
      <c r="Q10" s="389">
        <f t="shared" ref="Q10:Q229" si="0">SUM(E10:P10)</f>
        <v>2</v>
      </c>
      <c r="R10" s="365"/>
      <c r="S10" s="365"/>
      <c r="T10" s="365"/>
      <c r="U10" s="365"/>
      <c r="V10" s="365"/>
      <c r="W10" s="365"/>
      <c r="X10" s="365"/>
      <c r="Y10" s="365"/>
      <c r="Z10" s="365"/>
    </row>
    <row r="11" spans="1:26" ht="14.25" customHeight="1" x14ac:dyDescent="0.2">
      <c r="A11" s="907"/>
      <c r="B11" s="907"/>
      <c r="C11" s="907"/>
      <c r="D11" s="390" t="s">
        <v>503</v>
      </c>
      <c r="E11" s="391">
        <v>0</v>
      </c>
      <c r="F11" s="391">
        <v>2</v>
      </c>
      <c r="G11" s="392">
        <v>0</v>
      </c>
      <c r="H11" s="393">
        <v>0</v>
      </c>
      <c r="I11" s="391">
        <v>0</v>
      </c>
      <c r="J11" s="392">
        <v>0</v>
      </c>
      <c r="K11" s="394">
        <v>0</v>
      </c>
      <c r="L11" s="391">
        <v>0</v>
      </c>
      <c r="M11" s="392">
        <v>0</v>
      </c>
      <c r="N11" s="394">
        <v>0</v>
      </c>
      <c r="O11" s="391">
        <v>0</v>
      </c>
      <c r="P11" s="392">
        <v>0</v>
      </c>
      <c r="Q11" s="395">
        <f t="shared" si="0"/>
        <v>2</v>
      </c>
      <c r="R11" s="365"/>
      <c r="S11" s="365"/>
      <c r="T11" s="365"/>
      <c r="U11" s="365"/>
      <c r="V11" s="365"/>
      <c r="W11" s="365"/>
      <c r="X11" s="365"/>
      <c r="Y11" s="365"/>
      <c r="Z11" s="365"/>
    </row>
    <row r="12" spans="1:26" ht="14.25" customHeight="1" x14ac:dyDescent="0.2">
      <c r="A12" s="1008" t="str">
        <f>'4.1 Program Offerings'!A$7</f>
        <v>Agriculture and Farming</v>
      </c>
      <c r="B12" s="1008" t="str">
        <f>'4.1 Program Offerings'!B$7</f>
        <v>Agriculture (Pilot)</v>
      </c>
      <c r="C12" s="1008" t="str">
        <f>'4.1 Program Offerings'!C$7</f>
        <v>Certificate</v>
      </c>
      <c r="D12" s="385" t="s">
        <v>502</v>
      </c>
      <c r="E12" s="396">
        <v>0</v>
      </c>
      <c r="F12" s="396">
        <v>0</v>
      </c>
      <c r="G12" s="397">
        <v>0</v>
      </c>
      <c r="H12" s="398">
        <v>0</v>
      </c>
      <c r="I12" s="396">
        <v>0</v>
      </c>
      <c r="J12" s="397">
        <v>0</v>
      </c>
      <c r="K12" s="399">
        <v>0</v>
      </c>
      <c r="L12" s="396">
        <v>0</v>
      </c>
      <c r="M12" s="397">
        <v>0</v>
      </c>
      <c r="N12" s="399">
        <v>0</v>
      </c>
      <c r="O12" s="396">
        <v>0</v>
      </c>
      <c r="P12" s="397">
        <v>0</v>
      </c>
      <c r="Q12" s="400">
        <f t="shared" si="0"/>
        <v>0</v>
      </c>
      <c r="R12" s="365"/>
      <c r="S12" s="365"/>
      <c r="T12" s="365"/>
      <c r="U12" s="365"/>
      <c r="V12" s="365"/>
      <c r="W12" s="365"/>
      <c r="X12" s="365"/>
      <c r="Y12" s="365"/>
      <c r="Z12" s="365"/>
    </row>
    <row r="13" spans="1:26" ht="14.25" customHeight="1" x14ac:dyDescent="0.2">
      <c r="A13" s="907"/>
      <c r="B13" s="907"/>
      <c r="C13" s="907"/>
      <c r="D13" s="390" t="s">
        <v>503</v>
      </c>
      <c r="E13" s="391">
        <v>0</v>
      </c>
      <c r="F13" s="391">
        <v>0</v>
      </c>
      <c r="G13" s="392">
        <v>0</v>
      </c>
      <c r="H13" s="393">
        <v>0</v>
      </c>
      <c r="I13" s="391">
        <v>0</v>
      </c>
      <c r="J13" s="392">
        <v>0</v>
      </c>
      <c r="K13" s="394">
        <v>0</v>
      </c>
      <c r="L13" s="391">
        <v>0</v>
      </c>
      <c r="M13" s="392">
        <v>0</v>
      </c>
      <c r="N13" s="394">
        <v>0</v>
      </c>
      <c r="O13" s="391">
        <v>0</v>
      </c>
      <c r="P13" s="392">
        <v>0</v>
      </c>
      <c r="Q13" s="395">
        <f t="shared" si="0"/>
        <v>0</v>
      </c>
      <c r="R13" s="365"/>
      <c r="S13" s="365"/>
      <c r="T13" s="365"/>
      <c r="U13" s="365"/>
      <c r="V13" s="365"/>
      <c r="W13" s="365"/>
      <c r="X13" s="365"/>
      <c r="Y13" s="365"/>
      <c r="Z13" s="365"/>
    </row>
    <row r="14" spans="1:26" ht="14.25" customHeight="1" x14ac:dyDescent="0.2">
      <c r="A14" s="1008" t="str">
        <f>'4.1 Program Offerings'!A$8</f>
        <v>American Indian Studies</v>
      </c>
      <c r="B14" s="1008" t="str">
        <f>'4.1 Program Offerings'!B$8</f>
        <v>Crow Studies</v>
      </c>
      <c r="C14" s="1008" t="str">
        <f>'4.1 Program Offerings'!C$8</f>
        <v>AA</v>
      </c>
      <c r="D14" s="385" t="s">
        <v>502</v>
      </c>
      <c r="E14" s="396">
        <v>5</v>
      </c>
      <c r="F14" s="396">
        <v>1</v>
      </c>
      <c r="G14" s="397">
        <v>0</v>
      </c>
      <c r="H14" s="398">
        <v>0</v>
      </c>
      <c r="I14" s="396">
        <v>0</v>
      </c>
      <c r="J14" s="397">
        <v>0</v>
      </c>
      <c r="K14" s="399">
        <v>0</v>
      </c>
      <c r="L14" s="396">
        <v>2</v>
      </c>
      <c r="M14" s="397">
        <v>0</v>
      </c>
      <c r="N14" s="399">
        <v>0</v>
      </c>
      <c r="O14" s="396">
        <v>0</v>
      </c>
      <c r="P14" s="397">
        <v>0</v>
      </c>
      <c r="Q14" s="400">
        <f t="shared" si="0"/>
        <v>8</v>
      </c>
      <c r="R14" s="365"/>
      <c r="S14" s="365"/>
      <c r="T14" s="365"/>
      <c r="U14" s="365"/>
      <c r="V14" s="365"/>
      <c r="W14" s="365"/>
      <c r="X14" s="365"/>
      <c r="Y14" s="365"/>
      <c r="Z14" s="365"/>
    </row>
    <row r="15" spans="1:26" ht="14.25" customHeight="1" x14ac:dyDescent="0.2">
      <c r="A15" s="907"/>
      <c r="B15" s="907"/>
      <c r="C15" s="907"/>
      <c r="D15" s="390" t="s">
        <v>503</v>
      </c>
      <c r="E15" s="391">
        <v>3</v>
      </c>
      <c r="F15" s="391">
        <v>1</v>
      </c>
      <c r="G15" s="392">
        <v>0</v>
      </c>
      <c r="H15" s="393">
        <v>0</v>
      </c>
      <c r="I15" s="391">
        <v>0</v>
      </c>
      <c r="J15" s="392">
        <v>0</v>
      </c>
      <c r="K15" s="394">
        <v>0</v>
      </c>
      <c r="L15" s="391">
        <v>0</v>
      </c>
      <c r="M15" s="392">
        <v>0</v>
      </c>
      <c r="N15" s="394">
        <v>0</v>
      </c>
      <c r="O15" s="391">
        <v>0</v>
      </c>
      <c r="P15" s="392">
        <v>0</v>
      </c>
      <c r="Q15" s="395">
        <f t="shared" si="0"/>
        <v>4</v>
      </c>
      <c r="R15" s="365"/>
      <c r="S15" s="365"/>
      <c r="T15" s="365"/>
      <c r="U15" s="365"/>
      <c r="V15" s="365"/>
      <c r="W15" s="365"/>
      <c r="X15" s="365"/>
      <c r="Y15" s="365"/>
      <c r="Z15" s="365"/>
    </row>
    <row r="16" spans="1:26" ht="14.25" customHeight="1" x14ac:dyDescent="0.2">
      <c r="A16" s="1008" t="str">
        <f>'4.1 Program Offerings'!A$9</f>
        <v>Biology</v>
      </c>
      <c r="B16" s="1008" t="str">
        <f>'4.1 Program Offerings'!B$9</f>
        <v>Biology/Natural Resources</v>
      </c>
      <c r="C16" s="1008" t="str">
        <f>'4.1 Program Offerings'!C$9</f>
        <v>AS</v>
      </c>
      <c r="D16" s="385" t="s">
        <v>502</v>
      </c>
      <c r="E16" s="396">
        <v>6</v>
      </c>
      <c r="F16" s="396">
        <v>5</v>
      </c>
      <c r="G16" s="397">
        <v>0</v>
      </c>
      <c r="H16" s="398">
        <v>0</v>
      </c>
      <c r="I16" s="396">
        <v>1</v>
      </c>
      <c r="J16" s="397">
        <v>0</v>
      </c>
      <c r="K16" s="399">
        <v>0</v>
      </c>
      <c r="L16" s="396">
        <v>0</v>
      </c>
      <c r="M16" s="397">
        <v>0</v>
      </c>
      <c r="N16" s="399">
        <v>0</v>
      </c>
      <c r="O16" s="396">
        <v>0</v>
      </c>
      <c r="P16" s="397">
        <v>0</v>
      </c>
      <c r="Q16" s="400">
        <f t="shared" si="0"/>
        <v>12</v>
      </c>
      <c r="R16" s="365"/>
      <c r="S16" s="365"/>
      <c r="T16" s="365"/>
      <c r="U16" s="365"/>
      <c r="V16" s="365"/>
      <c r="W16" s="365"/>
      <c r="X16" s="365"/>
      <c r="Y16" s="365"/>
      <c r="Z16" s="365"/>
    </row>
    <row r="17" spans="1:26" ht="14.25" customHeight="1" x14ac:dyDescent="0.2">
      <c r="A17" s="907"/>
      <c r="B17" s="907"/>
      <c r="C17" s="907"/>
      <c r="D17" s="390" t="s">
        <v>503</v>
      </c>
      <c r="E17" s="391">
        <v>5</v>
      </c>
      <c r="F17" s="391">
        <v>4</v>
      </c>
      <c r="G17" s="392">
        <v>0</v>
      </c>
      <c r="H17" s="393">
        <v>0</v>
      </c>
      <c r="I17" s="391">
        <v>1</v>
      </c>
      <c r="J17" s="392">
        <v>0</v>
      </c>
      <c r="K17" s="394">
        <v>0</v>
      </c>
      <c r="L17" s="391">
        <v>0</v>
      </c>
      <c r="M17" s="392">
        <v>0</v>
      </c>
      <c r="N17" s="394">
        <v>0</v>
      </c>
      <c r="O17" s="391">
        <v>0</v>
      </c>
      <c r="P17" s="392">
        <v>0</v>
      </c>
      <c r="Q17" s="395">
        <f t="shared" si="0"/>
        <v>10</v>
      </c>
      <c r="R17" s="365"/>
      <c r="S17" s="365"/>
      <c r="T17" s="365"/>
      <c r="U17" s="365"/>
      <c r="V17" s="365"/>
      <c r="W17" s="365"/>
      <c r="X17" s="365"/>
      <c r="Y17" s="365"/>
      <c r="Z17" s="365"/>
    </row>
    <row r="18" spans="1:26" ht="14.25" customHeight="1" x14ac:dyDescent="0.2">
      <c r="A18" s="1008" t="str">
        <f>'4.1 Program Offerings'!A$10</f>
        <v>Building Trades</v>
      </c>
      <c r="B18" s="1008" t="str">
        <f>'4.1 Program Offerings'!B$10</f>
        <v>Highway Construction(Pilot)</v>
      </c>
      <c r="C18" s="1008" t="str">
        <f>'4.1 Program Offerings'!C$10</f>
        <v>Certificate</v>
      </c>
      <c r="D18" s="385" t="s">
        <v>502</v>
      </c>
      <c r="E18" s="396">
        <v>3</v>
      </c>
      <c r="F18" s="396">
        <v>1</v>
      </c>
      <c r="G18" s="397">
        <v>0</v>
      </c>
      <c r="H18" s="398">
        <v>0</v>
      </c>
      <c r="I18" s="396">
        <v>0</v>
      </c>
      <c r="J18" s="397">
        <v>0</v>
      </c>
      <c r="K18" s="399">
        <v>0</v>
      </c>
      <c r="L18" s="396">
        <v>0</v>
      </c>
      <c r="M18" s="397">
        <v>0</v>
      </c>
      <c r="N18" s="399">
        <v>0</v>
      </c>
      <c r="O18" s="396">
        <v>0</v>
      </c>
      <c r="P18" s="397">
        <v>0</v>
      </c>
      <c r="Q18" s="400">
        <f t="shared" si="0"/>
        <v>4</v>
      </c>
      <c r="R18" s="365"/>
      <c r="S18" s="365"/>
      <c r="T18" s="365"/>
      <c r="U18" s="365"/>
      <c r="V18" s="365"/>
      <c r="W18" s="365"/>
      <c r="X18" s="365"/>
      <c r="Y18" s="365"/>
      <c r="Z18" s="365"/>
    </row>
    <row r="19" spans="1:26" ht="14.25" customHeight="1" x14ac:dyDescent="0.2">
      <c r="A19" s="907"/>
      <c r="B19" s="907"/>
      <c r="C19" s="907"/>
      <c r="D19" s="390" t="s">
        <v>503</v>
      </c>
      <c r="E19" s="391">
        <v>2</v>
      </c>
      <c r="F19" s="391">
        <v>1</v>
      </c>
      <c r="G19" s="392">
        <v>0</v>
      </c>
      <c r="H19" s="393">
        <v>0</v>
      </c>
      <c r="I19" s="391">
        <v>0</v>
      </c>
      <c r="J19" s="392">
        <v>0</v>
      </c>
      <c r="K19" s="394">
        <v>0</v>
      </c>
      <c r="L19" s="391">
        <v>0</v>
      </c>
      <c r="M19" s="392">
        <v>0</v>
      </c>
      <c r="N19" s="394">
        <v>0</v>
      </c>
      <c r="O19" s="391">
        <v>0</v>
      </c>
      <c r="P19" s="392">
        <v>0</v>
      </c>
      <c r="Q19" s="395">
        <f t="shared" si="0"/>
        <v>3</v>
      </c>
      <c r="R19" s="365"/>
      <c r="S19" s="365"/>
      <c r="T19" s="365"/>
      <c r="U19" s="365"/>
      <c r="V19" s="365"/>
      <c r="W19" s="365"/>
      <c r="X19" s="365"/>
      <c r="Y19" s="365"/>
      <c r="Z19" s="365"/>
    </row>
    <row r="20" spans="1:26" ht="14.25" customHeight="1" x14ac:dyDescent="0.2">
      <c r="A20" s="1008" t="str">
        <f>'4.1 Program Offerings'!A$11</f>
        <v>Building Trades</v>
      </c>
      <c r="B20" s="1008" t="str">
        <f>'4.1 Program Offerings'!B$11</f>
        <v>Welding Technology &amp; Fabrication (Pilot)</v>
      </c>
      <c r="C20" s="1008" t="str">
        <f>'4.1 Program Offerings'!C$11</f>
        <v>Certificate</v>
      </c>
      <c r="D20" s="385" t="s">
        <v>502</v>
      </c>
      <c r="E20" s="396">
        <v>0</v>
      </c>
      <c r="F20" s="396">
        <v>0</v>
      </c>
      <c r="G20" s="397">
        <v>0</v>
      </c>
      <c r="H20" s="398">
        <v>0</v>
      </c>
      <c r="I20" s="396">
        <v>0</v>
      </c>
      <c r="J20" s="397">
        <v>0</v>
      </c>
      <c r="K20" s="399">
        <v>0</v>
      </c>
      <c r="L20" s="396">
        <v>0</v>
      </c>
      <c r="M20" s="397">
        <v>0</v>
      </c>
      <c r="N20" s="399">
        <v>0</v>
      </c>
      <c r="O20" s="396">
        <v>0</v>
      </c>
      <c r="P20" s="397">
        <v>0</v>
      </c>
      <c r="Q20" s="400">
        <f t="shared" si="0"/>
        <v>0</v>
      </c>
      <c r="R20" s="365"/>
      <c r="S20" s="365"/>
      <c r="T20" s="365"/>
      <c r="U20" s="365"/>
      <c r="V20" s="365"/>
      <c r="W20" s="365"/>
      <c r="X20" s="365"/>
      <c r="Y20" s="365"/>
      <c r="Z20" s="365"/>
    </row>
    <row r="21" spans="1:26" ht="14.25" customHeight="1" x14ac:dyDescent="0.2">
      <c r="A21" s="907"/>
      <c r="B21" s="907"/>
      <c r="C21" s="907"/>
      <c r="D21" s="390" t="s">
        <v>503</v>
      </c>
      <c r="E21" s="391">
        <v>0</v>
      </c>
      <c r="F21" s="391">
        <v>0</v>
      </c>
      <c r="G21" s="392">
        <v>0</v>
      </c>
      <c r="H21" s="393">
        <v>0</v>
      </c>
      <c r="I21" s="391">
        <v>0</v>
      </c>
      <c r="J21" s="392">
        <v>0</v>
      </c>
      <c r="K21" s="394">
        <v>0</v>
      </c>
      <c r="L21" s="391">
        <v>0</v>
      </c>
      <c r="M21" s="392">
        <v>0</v>
      </c>
      <c r="N21" s="394">
        <v>0</v>
      </c>
      <c r="O21" s="391">
        <v>0</v>
      </c>
      <c r="P21" s="392">
        <v>0</v>
      </c>
      <c r="Q21" s="395">
        <f t="shared" si="0"/>
        <v>0</v>
      </c>
      <c r="R21" s="365"/>
      <c r="S21" s="365"/>
      <c r="T21" s="365"/>
      <c r="U21" s="365"/>
      <c r="V21" s="365"/>
      <c r="W21" s="365"/>
      <c r="X21" s="365"/>
      <c r="Y21" s="365"/>
      <c r="Z21" s="365"/>
    </row>
    <row r="22" spans="1:26" ht="14.25" customHeight="1" x14ac:dyDescent="0.2">
      <c r="A22" s="1008" t="str">
        <f>'4.1 Program Offerings'!A$12</f>
        <v>Business</v>
      </c>
      <c r="B22" s="1008" t="str">
        <f>'4.1 Program Offerings'!B$12</f>
        <v>Business</v>
      </c>
      <c r="C22" s="1008" t="str">
        <f>'4.1 Program Offerings'!C$12</f>
        <v>AA</v>
      </c>
      <c r="D22" s="385" t="s">
        <v>502</v>
      </c>
      <c r="E22" s="396">
        <v>11</v>
      </c>
      <c r="F22" s="396">
        <v>12</v>
      </c>
      <c r="G22" s="397">
        <v>0</v>
      </c>
      <c r="H22" s="398">
        <v>0</v>
      </c>
      <c r="I22" s="396">
        <v>0</v>
      </c>
      <c r="J22" s="397">
        <v>0</v>
      </c>
      <c r="K22" s="399">
        <v>4</v>
      </c>
      <c r="L22" s="396">
        <v>1</v>
      </c>
      <c r="M22" s="397">
        <v>0</v>
      </c>
      <c r="N22" s="399">
        <v>0</v>
      </c>
      <c r="O22" s="396">
        <v>0</v>
      </c>
      <c r="P22" s="397">
        <v>0</v>
      </c>
      <c r="Q22" s="400">
        <f t="shared" si="0"/>
        <v>28</v>
      </c>
      <c r="R22" s="365"/>
      <c r="S22" s="365"/>
      <c r="T22" s="365"/>
      <c r="U22" s="365"/>
      <c r="V22" s="365"/>
      <c r="W22" s="365"/>
      <c r="X22" s="365"/>
      <c r="Y22" s="365"/>
      <c r="Z22" s="365"/>
    </row>
    <row r="23" spans="1:26" ht="14.25" customHeight="1" x14ac:dyDescent="0.2">
      <c r="A23" s="907"/>
      <c r="B23" s="907"/>
      <c r="C23" s="907"/>
      <c r="D23" s="390" t="s">
        <v>503</v>
      </c>
      <c r="E23" s="391">
        <v>9</v>
      </c>
      <c r="F23" s="391">
        <v>10</v>
      </c>
      <c r="G23" s="392">
        <v>0</v>
      </c>
      <c r="H23" s="393">
        <v>0</v>
      </c>
      <c r="I23" s="391">
        <v>0</v>
      </c>
      <c r="J23" s="392">
        <v>0</v>
      </c>
      <c r="K23" s="394">
        <v>4</v>
      </c>
      <c r="L23" s="391">
        <v>1</v>
      </c>
      <c r="M23" s="392">
        <v>0</v>
      </c>
      <c r="N23" s="394">
        <v>0</v>
      </c>
      <c r="O23" s="391">
        <v>0</v>
      </c>
      <c r="P23" s="392">
        <v>0</v>
      </c>
      <c r="Q23" s="395">
        <f t="shared" si="0"/>
        <v>24</v>
      </c>
      <c r="R23" s="365"/>
      <c r="S23" s="365"/>
      <c r="T23" s="365"/>
      <c r="U23" s="365"/>
      <c r="V23" s="365"/>
      <c r="W23" s="365"/>
      <c r="X23" s="365"/>
      <c r="Y23" s="365"/>
      <c r="Z23" s="365"/>
    </row>
    <row r="24" spans="1:26" ht="14.25" customHeight="1" x14ac:dyDescent="0.2">
      <c r="A24" s="1008" t="str">
        <f>'4.1 Program Offerings'!A$13</f>
        <v>Business</v>
      </c>
      <c r="B24" s="1008" t="str">
        <f>'4.1 Program Offerings'!B$13</f>
        <v>Business: Accounting Assistant (Pilot Program)</v>
      </c>
      <c r="C24" s="1008" t="str">
        <f>'4.1 Program Offerings'!C$13</f>
        <v>Certificate</v>
      </c>
      <c r="D24" s="385" t="s">
        <v>502</v>
      </c>
      <c r="E24" s="396">
        <v>0</v>
      </c>
      <c r="F24" s="396">
        <v>0</v>
      </c>
      <c r="G24" s="397">
        <v>0</v>
      </c>
      <c r="H24" s="398">
        <v>0</v>
      </c>
      <c r="I24" s="396">
        <v>0</v>
      </c>
      <c r="J24" s="397">
        <v>0</v>
      </c>
      <c r="K24" s="399">
        <v>0</v>
      </c>
      <c r="L24" s="396">
        <v>0</v>
      </c>
      <c r="M24" s="397">
        <v>0</v>
      </c>
      <c r="N24" s="399">
        <v>0</v>
      </c>
      <c r="O24" s="396">
        <v>0</v>
      </c>
      <c r="P24" s="397">
        <v>0</v>
      </c>
      <c r="Q24" s="400">
        <f t="shared" si="0"/>
        <v>0</v>
      </c>
      <c r="R24" s="365"/>
      <c r="S24" s="365"/>
      <c r="T24" s="365"/>
      <c r="U24" s="365"/>
      <c r="V24" s="365"/>
      <c r="W24" s="365"/>
      <c r="X24" s="365"/>
      <c r="Y24" s="365"/>
      <c r="Z24" s="365"/>
    </row>
    <row r="25" spans="1:26" ht="14.25" customHeight="1" x14ac:dyDescent="0.2">
      <c r="A25" s="907"/>
      <c r="B25" s="907"/>
      <c r="C25" s="907"/>
      <c r="D25" s="390" t="s">
        <v>503</v>
      </c>
      <c r="E25" s="391">
        <v>0</v>
      </c>
      <c r="F25" s="391">
        <v>0</v>
      </c>
      <c r="G25" s="392">
        <v>0</v>
      </c>
      <c r="H25" s="393">
        <v>0</v>
      </c>
      <c r="I25" s="391">
        <v>0</v>
      </c>
      <c r="J25" s="392">
        <v>0</v>
      </c>
      <c r="K25" s="394">
        <v>0</v>
      </c>
      <c r="L25" s="391">
        <v>0</v>
      </c>
      <c r="M25" s="392">
        <v>0</v>
      </c>
      <c r="N25" s="394">
        <v>0</v>
      </c>
      <c r="O25" s="391">
        <v>0</v>
      </c>
      <c r="P25" s="392">
        <v>0</v>
      </c>
      <c r="Q25" s="395">
        <f t="shared" si="0"/>
        <v>0</v>
      </c>
      <c r="R25" s="365"/>
      <c r="S25" s="365"/>
      <c r="T25" s="365"/>
      <c r="U25" s="365"/>
      <c r="V25" s="365"/>
      <c r="W25" s="365"/>
      <c r="X25" s="365"/>
      <c r="Y25" s="365"/>
      <c r="Z25" s="365"/>
    </row>
    <row r="26" spans="1:26" ht="14.25" customHeight="1" x14ac:dyDescent="0.2">
      <c r="A26" s="1008" t="str">
        <f>'4.1 Program Offerings'!A$14</f>
        <v>Business</v>
      </c>
      <c r="B26" s="1008" t="str">
        <f>'4.1 Program Offerings'!B$14</f>
        <v>Business: Tribal Management</v>
      </c>
      <c r="C26" s="1008" t="str">
        <f>'4.1 Program Offerings'!C$14</f>
        <v>Certificate</v>
      </c>
      <c r="D26" s="385" t="s">
        <v>502</v>
      </c>
      <c r="E26" s="396">
        <v>0</v>
      </c>
      <c r="F26" s="396">
        <v>0</v>
      </c>
      <c r="G26" s="397">
        <v>0</v>
      </c>
      <c r="H26" s="398">
        <v>0</v>
      </c>
      <c r="I26" s="396">
        <v>0</v>
      </c>
      <c r="J26" s="397">
        <v>0</v>
      </c>
      <c r="K26" s="399">
        <v>0</v>
      </c>
      <c r="L26" s="396">
        <v>0</v>
      </c>
      <c r="M26" s="397">
        <v>0</v>
      </c>
      <c r="N26" s="399">
        <v>0</v>
      </c>
      <c r="O26" s="396">
        <v>0</v>
      </c>
      <c r="P26" s="397">
        <v>0</v>
      </c>
      <c r="Q26" s="400">
        <f t="shared" si="0"/>
        <v>0</v>
      </c>
      <c r="R26" s="365"/>
      <c r="S26" s="365"/>
      <c r="T26" s="365"/>
      <c r="U26" s="365"/>
      <c r="V26" s="365"/>
      <c r="W26" s="365"/>
      <c r="X26" s="365"/>
      <c r="Y26" s="365"/>
      <c r="Z26" s="365"/>
    </row>
    <row r="27" spans="1:26" ht="14.25" customHeight="1" x14ac:dyDescent="0.2">
      <c r="A27" s="907"/>
      <c r="B27" s="907"/>
      <c r="C27" s="907"/>
      <c r="D27" s="390" t="s">
        <v>503</v>
      </c>
      <c r="E27" s="391">
        <v>0</v>
      </c>
      <c r="F27" s="391">
        <v>0</v>
      </c>
      <c r="G27" s="392">
        <v>0</v>
      </c>
      <c r="H27" s="393">
        <v>0</v>
      </c>
      <c r="I27" s="391">
        <v>0</v>
      </c>
      <c r="J27" s="392">
        <v>0</v>
      </c>
      <c r="K27" s="394">
        <v>0</v>
      </c>
      <c r="L27" s="391">
        <v>0</v>
      </c>
      <c r="M27" s="392">
        <v>0</v>
      </c>
      <c r="N27" s="394">
        <v>0</v>
      </c>
      <c r="O27" s="391">
        <v>0</v>
      </c>
      <c r="P27" s="392">
        <v>0</v>
      </c>
      <c r="Q27" s="395">
        <f t="shared" si="0"/>
        <v>0</v>
      </c>
      <c r="R27" s="365"/>
      <c r="S27" s="365"/>
      <c r="T27" s="365"/>
      <c r="U27" s="365"/>
      <c r="V27" s="365"/>
      <c r="W27" s="365"/>
      <c r="X27" s="365"/>
      <c r="Y27" s="365"/>
      <c r="Z27" s="365"/>
    </row>
    <row r="28" spans="1:26" ht="14.25" customHeight="1" x14ac:dyDescent="0.2">
      <c r="A28" s="1008" t="str">
        <f>'4.1 Program Offerings'!A$15</f>
        <v>Computer Technology</v>
      </c>
      <c r="B28" s="1008" t="str">
        <f>'4.1 Program Offerings'!B$15</f>
        <v>Associate of Applied Science in Information Systems: Information Technology</v>
      </c>
      <c r="C28" s="1008" t="str">
        <f>'4.1 Program Offerings'!C$15</f>
        <v>AAS</v>
      </c>
      <c r="D28" s="385" t="s">
        <v>502</v>
      </c>
      <c r="E28" s="396">
        <v>0</v>
      </c>
      <c r="F28" s="396">
        <v>1</v>
      </c>
      <c r="G28" s="397">
        <v>0</v>
      </c>
      <c r="H28" s="398">
        <v>0</v>
      </c>
      <c r="I28" s="396">
        <v>0</v>
      </c>
      <c r="J28" s="397">
        <v>0</v>
      </c>
      <c r="K28" s="399">
        <v>0</v>
      </c>
      <c r="L28" s="396">
        <v>0</v>
      </c>
      <c r="M28" s="397">
        <v>0</v>
      </c>
      <c r="N28" s="399">
        <v>0</v>
      </c>
      <c r="O28" s="396">
        <v>0</v>
      </c>
      <c r="P28" s="397">
        <v>0</v>
      </c>
      <c r="Q28" s="400">
        <f t="shared" si="0"/>
        <v>1</v>
      </c>
      <c r="R28" s="365"/>
      <c r="S28" s="365"/>
      <c r="T28" s="365"/>
      <c r="U28" s="365"/>
      <c r="V28" s="365"/>
      <c r="W28" s="365"/>
      <c r="X28" s="365"/>
      <c r="Y28" s="365"/>
      <c r="Z28" s="365"/>
    </row>
    <row r="29" spans="1:26" ht="14.25" customHeight="1" x14ac:dyDescent="0.2">
      <c r="A29" s="907"/>
      <c r="B29" s="907"/>
      <c r="C29" s="907"/>
      <c r="D29" s="390" t="s">
        <v>503</v>
      </c>
      <c r="E29" s="391">
        <v>0</v>
      </c>
      <c r="F29" s="391">
        <v>1</v>
      </c>
      <c r="G29" s="392">
        <v>0</v>
      </c>
      <c r="H29" s="393">
        <v>0</v>
      </c>
      <c r="I29" s="391">
        <v>0</v>
      </c>
      <c r="J29" s="392">
        <v>0</v>
      </c>
      <c r="K29" s="394">
        <v>0</v>
      </c>
      <c r="L29" s="391">
        <v>0</v>
      </c>
      <c r="M29" s="392">
        <v>0</v>
      </c>
      <c r="N29" s="394">
        <v>0</v>
      </c>
      <c r="O29" s="391">
        <v>0</v>
      </c>
      <c r="P29" s="392">
        <v>0</v>
      </c>
      <c r="Q29" s="395">
        <f t="shared" si="0"/>
        <v>1</v>
      </c>
      <c r="R29" s="365"/>
      <c r="S29" s="365"/>
      <c r="T29" s="365"/>
      <c r="U29" s="365"/>
      <c r="V29" s="365"/>
      <c r="W29" s="365"/>
      <c r="X29" s="365"/>
      <c r="Y29" s="365"/>
      <c r="Z29" s="365"/>
    </row>
    <row r="30" spans="1:26" ht="14.25" customHeight="1" x14ac:dyDescent="0.2">
      <c r="A30" s="1008" t="str">
        <f>'4.1 Program Offerings'!A$16</f>
        <v>Computer Technology</v>
      </c>
      <c r="B30" s="1008" t="str">
        <f>'4.1 Program Offerings'!B$16</f>
        <v>Information Systems: Office Assistant</v>
      </c>
      <c r="C30" s="1008" t="str">
        <f>'4.1 Program Offerings'!C$16</f>
        <v>Certificate</v>
      </c>
      <c r="D30" s="385" t="s">
        <v>502</v>
      </c>
      <c r="E30" s="396">
        <v>0</v>
      </c>
      <c r="F30" s="396">
        <v>0</v>
      </c>
      <c r="G30" s="397">
        <v>0</v>
      </c>
      <c r="H30" s="398">
        <v>0</v>
      </c>
      <c r="I30" s="396">
        <v>0</v>
      </c>
      <c r="J30" s="397">
        <v>0</v>
      </c>
      <c r="K30" s="399">
        <v>0</v>
      </c>
      <c r="L30" s="396">
        <v>0</v>
      </c>
      <c r="M30" s="397">
        <v>0</v>
      </c>
      <c r="N30" s="399">
        <v>0</v>
      </c>
      <c r="O30" s="396">
        <v>0</v>
      </c>
      <c r="P30" s="397">
        <v>0</v>
      </c>
      <c r="Q30" s="400">
        <f t="shared" si="0"/>
        <v>0</v>
      </c>
      <c r="R30" s="365"/>
      <c r="S30" s="365"/>
      <c r="T30" s="365"/>
      <c r="U30" s="365"/>
      <c r="V30" s="365"/>
      <c r="W30" s="365"/>
      <c r="X30" s="365"/>
      <c r="Y30" s="365"/>
      <c r="Z30" s="365"/>
    </row>
    <row r="31" spans="1:26" ht="14.25" customHeight="1" x14ac:dyDescent="0.2">
      <c r="A31" s="907"/>
      <c r="B31" s="907"/>
      <c r="C31" s="907"/>
      <c r="D31" s="390" t="s">
        <v>503</v>
      </c>
      <c r="E31" s="391">
        <v>0</v>
      </c>
      <c r="F31" s="391">
        <v>0</v>
      </c>
      <c r="G31" s="392">
        <v>0</v>
      </c>
      <c r="H31" s="393">
        <v>0</v>
      </c>
      <c r="I31" s="391">
        <v>0</v>
      </c>
      <c r="J31" s="392">
        <v>0</v>
      </c>
      <c r="K31" s="394">
        <v>0</v>
      </c>
      <c r="L31" s="391">
        <v>0</v>
      </c>
      <c r="M31" s="392">
        <v>0</v>
      </c>
      <c r="N31" s="394">
        <v>0</v>
      </c>
      <c r="O31" s="391">
        <v>0</v>
      </c>
      <c r="P31" s="392">
        <v>0</v>
      </c>
      <c r="Q31" s="395">
        <f t="shared" si="0"/>
        <v>0</v>
      </c>
      <c r="R31" s="365"/>
      <c r="S31" s="365"/>
      <c r="T31" s="365"/>
      <c r="U31" s="365"/>
      <c r="V31" s="365"/>
      <c r="W31" s="365"/>
      <c r="X31" s="365"/>
      <c r="Y31" s="365"/>
      <c r="Z31" s="365"/>
    </row>
    <row r="32" spans="1:26" ht="14.25" customHeight="1" x14ac:dyDescent="0.2">
      <c r="A32" s="1008" t="str">
        <f>'4.1 Program Offerings'!A$17</f>
        <v>Computer Technology</v>
      </c>
      <c r="B32" s="1008" t="str">
        <f>'4.1 Program Offerings'!B$17</f>
        <v>Information Systems: Technology Assistant</v>
      </c>
      <c r="C32" s="1008" t="str">
        <f>'4.1 Program Offerings'!C$17</f>
        <v>Certificate</v>
      </c>
      <c r="D32" s="385" t="s">
        <v>502</v>
      </c>
      <c r="E32" s="396">
        <v>0</v>
      </c>
      <c r="F32" s="396">
        <v>0</v>
      </c>
      <c r="G32" s="397">
        <v>0</v>
      </c>
      <c r="H32" s="398">
        <v>0</v>
      </c>
      <c r="I32" s="396">
        <v>0</v>
      </c>
      <c r="J32" s="397">
        <v>0</v>
      </c>
      <c r="K32" s="399">
        <v>0</v>
      </c>
      <c r="L32" s="396">
        <v>0</v>
      </c>
      <c r="M32" s="397">
        <v>0</v>
      </c>
      <c r="N32" s="399">
        <v>0</v>
      </c>
      <c r="O32" s="396">
        <v>0</v>
      </c>
      <c r="P32" s="397">
        <v>0</v>
      </c>
      <c r="Q32" s="400">
        <f t="shared" si="0"/>
        <v>0</v>
      </c>
      <c r="R32" s="365"/>
      <c r="S32" s="365"/>
      <c r="T32" s="365"/>
      <c r="U32" s="365"/>
      <c r="V32" s="365"/>
      <c r="W32" s="365"/>
      <c r="X32" s="365"/>
      <c r="Y32" s="365"/>
      <c r="Z32" s="365"/>
    </row>
    <row r="33" spans="1:26" ht="14.25" customHeight="1" x14ac:dyDescent="0.2">
      <c r="A33" s="907"/>
      <c r="B33" s="907"/>
      <c r="C33" s="907"/>
      <c r="D33" s="390" t="s">
        <v>503</v>
      </c>
      <c r="E33" s="391">
        <v>0</v>
      </c>
      <c r="F33" s="391">
        <v>0</v>
      </c>
      <c r="G33" s="392">
        <v>0</v>
      </c>
      <c r="H33" s="393">
        <v>0</v>
      </c>
      <c r="I33" s="391">
        <v>0</v>
      </c>
      <c r="J33" s="392">
        <v>0</v>
      </c>
      <c r="K33" s="394">
        <v>0</v>
      </c>
      <c r="L33" s="391">
        <v>0</v>
      </c>
      <c r="M33" s="392">
        <v>0</v>
      </c>
      <c r="N33" s="394">
        <v>0</v>
      </c>
      <c r="O33" s="391">
        <v>0</v>
      </c>
      <c r="P33" s="392">
        <v>0</v>
      </c>
      <c r="Q33" s="395">
        <f t="shared" si="0"/>
        <v>0</v>
      </c>
      <c r="R33" s="365"/>
      <c r="S33" s="365"/>
      <c r="T33" s="365"/>
      <c r="U33" s="365"/>
      <c r="V33" s="365"/>
      <c r="W33" s="365"/>
      <c r="X33" s="365"/>
      <c r="Y33" s="365"/>
      <c r="Z33" s="365"/>
    </row>
    <row r="34" spans="1:26" ht="14.25" customHeight="1" x14ac:dyDescent="0.2">
      <c r="A34" s="1008" t="str">
        <f>'4.1 Program Offerings'!A$18</f>
        <v>Education-Professional</v>
      </c>
      <c r="B34" s="1008" t="str">
        <f>'4.1 Program Offerings'!B$18</f>
        <v>Early Childhood Education (Pilot Program)</v>
      </c>
      <c r="C34" s="1008" t="str">
        <f>'4.1 Program Offerings'!C$18</f>
        <v>Certificate</v>
      </c>
      <c r="D34" s="385" t="s">
        <v>502</v>
      </c>
      <c r="E34" s="366">
        <v>0</v>
      </c>
      <c r="F34" s="366">
        <v>0</v>
      </c>
      <c r="G34" s="386">
        <v>0</v>
      </c>
      <c r="H34" s="387">
        <v>0</v>
      </c>
      <c r="I34" s="366">
        <v>0</v>
      </c>
      <c r="J34" s="386">
        <v>0</v>
      </c>
      <c r="K34" s="388">
        <v>0</v>
      </c>
      <c r="L34" s="366">
        <v>0</v>
      </c>
      <c r="M34" s="386">
        <v>0</v>
      </c>
      <c r="N34" s="388">
        <v>0</v>
      </c>
      <c r="O34" s="366">
        <v>0</v>
      </c>
      <c r="P34" s="386">
        <v>0</v>
      </c>
      <c r="Q34" s="389">
        <f t="shared" si="0"/>
        <v>0</v>
      </c>
      <c r="R34" s="365"/>
      <c r="S34" s="365"/>
      <c r="T34" s="365"/>
      <c r="U34" s="365"/>
      <c r="V34" s="365"/>
      <c r="W34" s="365"/>
      <c r="X34" s="365"/>
      <c r="Y34" s="365"/>
      <c r="Z34" s="365"/>
    </row>
    <row r="35" spans="1:26" ht="14.25" customHeight="1" x14ac:dyDescent="0.2">
      <c r="A35" s="907"/>
      <c r="B35" s="907"/>
      <c r="C35" s="907"/>
      <c r="D35" s="390" t="s">
        <v>503</v>
      </c>
      <c r="E35" s="391">
        <v>0</v>
      </c>
      <c r="F35" s="391">
        <v>0</v>
      </c>
      <c r="G35" s="392">
        <v>0</v>
      </c>
      <c r="H35" s="393">
        <v>0</v>
      </c>
      <c r="I35" s="391">
        <v>0</v>
      </c>
      <c r="J35" s="392">
        <v>0</v>
      </c>
      <c r="K35" s="394">
        <v>0</v>
      </c>
      <c r="L35" s="391">
        <v>0</v>
      </c>
      <c r="M35" s="392">
        <v>0</v>
      </c>
      <c r="N35" s="394">
        <v>0</v>
      </c>
      <c r="O35" s="391">
        <v>0</v>
      </c>
      <c r="P35" s="392">
        <v>0</v>
      </c>
      <c r="Q35" s="395">
        <f t="shared" si="0"/>
        <v>0</v>
      </c>
      <c r="R35" s="365"/>
      <c r="S35" s="365"/>
      <c r="T35" s="365"/>
      <c r="U35" s="365"/>
      <c r="V35" s="365"/>
      <c r="W35" s="365"/>
      <c r="X35" s="365"/>
      <c r="Y35" s="365"/>
      <c r="Z35" s="365"/>
    </row>
    <row r="36" spans="1:26" ht="14.25" customHeight="1" x14ac:dyDescent="0.2">
      <c r="A36" s="1008" t="str">
        <f>'4.1 Program Offerings'!A$19</f>
        <v>Education-Professional</v>
      </c>
      <c r="B36" s="1008" t="str">
        <f>'4.1 Program Offerings'!B$19</f>
        <v>Education</v>
      </c>
      <c r="C36" s="1008" t="str">
        <f>'4.1 Program Offerings'!C$19</f>
        <v>AA</v>
      </c>
      <c r="D36" s="385" t="s">
        <v>502</v>
      </c>
      <c r="E36" s="396">
        <v>0</v>
      </c>
      <c r="F36" s="396">
        <v>11</v>
      </c>
      <c r="G36" s="397">
        <v>0</v>
      </c>
      <c r="H36" s="398">
        <v>0</v>
      </c>
      <c r="I36" s="396">
        <v>0</v>
      </c>
      <c r="J36" s="397">
        <v>0</v>
      </c>
      <c r="K36" s="399">
        <v>0</v>
      </c>
      <c r="L36" s="396">
        <v>17</v>
      </c>
      <c r="M36" s="397">
        <v>0</v>
      </c>
      <c r="N36" s="399">
        <v>0</v>
      </c>
      <c r="O36" s="396">
        <v>1</v>
      </c>
      <c r="P36" s="397">
        <v>0</v>
      </c>
      <c r="Q36" s="400">
        <f t="shared" si="0"/>
        <v>29</v>
      </c>
      <c r="R36" s="365"/>
      <c r="S36" s="365"/>
      <c r="T36" s="365"/>
      <c r="U36" s="365"/>
      <c r="V36" s="365"/>
      <c r="W36" s="365"/>
      <c r="X36" s="365"/>
      <c r="Y36" s="365"/>
      <c r="Z36" s="365"/>
    </row>
    <row r="37" spans="1:26" ht="14.25" customHeight="1" x14ac:dyDescent="0.2">
      <c r="A37" s="907"/>
      <c r="B37" s="907"/>
      <c r="C37" s="907"/>
      <c r="D37" s="390" t="s">
        <v>503</v>
      </c>
      <c r="E37" s="391">
        <v>0</v>
      </c>
      <c r="F37" s="391">
        <v>7</v>
      </c>
      <c r="G37" s="392">
        <v>0</v>
      </c>
      <c r="H37" s="393">
        <v>0</v>
      </c>
      <c r="I37" s="391">
        <v>0</v>
      </c>
      <c r="J37" s="392">
        <v>0</v>
      </c>
      <c r="K37" s="394">
        <v>0</v>
      </c>
      <c r="L37" s="391">
        <v>1</v>
      </c>
      <c r="M37" s="392">
        <v>0</v>
      </c>
      <c r="N37" s="394">
        <v>0</v>
      </c>
      <c r="O37" s="391">
        <v>0</v>
      </c>
      <c r="P37" s="392">
        <v>0</v>
      </c>
      <c r="Q37" s="395">
        <f t="shared" si="0"/>
        <v>8</v>
      </c>
      <c r="R37" s="365"/>
      <c r="S37" s="365"/>
      <c r="T37" s="365"/>
      <c r="U37" s="365"/>
      <c r="V37" s="365"/>
      <c r="W37" s="365"/>
      <c r="X37" s="365"/>
      <c r="Y37" s="365"/>
      <c r="Z37" s="365"/>
    </row>
    <row r="38" spans="1:26" ht="14.25" customHeight="1" x14ac:dyDescent="0.2">
      <c r="A38" s="1008" t="str">
        <f>'4.1 Program Offerings'!A$20</f>
        <v>Health Careers</v>
      </c>
      <c r="B38" s="1008" t="str">
        <f>'4.1 Program Offerings'!B$20</f>
        <v>Health</v>
      </c>
      <c r="C38" s="1008" t="str">
        <f>'4.1 Program Offerings'!C$20</f>
        <v>AS</v>
      </c>
      <c r="D38" s="385" t="s">
        <v>502</v>
      </c>
      <c r="E38" s="396">
        <v>0</v>
      </c>
      <c r="F38" s="396">
        <v>3</v>
      </c>
      <c r="G38" s="397">
        <v>0</v>
      </c>
      <c r="H38" s="398">
        <v>1</v>
      </c>
      <c r="I38" s="396">
        <v>0</v>
      </c>
      <c r="J38" s="397">
        <v>0</v>
      </c>
      <c r="K38" s="399">
        <v>0</v>
      </c>
      <c r="L38" s="396">
        <v>1</v>
      </c>
      <c r="M38" s="397">
        <v>0</v>
      </c>
      <c r="N38" s="399">
        <v>0</v>
      </c>
      <c r="O38" s="396">
        <v>0</v>
      </c>
      <c r="P38" s="397">
        <v>0</v>
      </c>
      <c r="Q38" s="400">
        <f t="shared" si="0"/>
        <v>5</v>
      </c>
      <c r="R38" s="365"/>
      <c r="S38" s="365"/>
      <c r="T38" s="365"/>
      <c r="U38" s="365"/>
      <c r="V38" s="365"/>
      <c r="W38" s="365"/>
      <c r="X38" s="365"/>
      <c r="Y38" s="365"/>
      <c r="Z38" s="365"/>
    </row>
    <row r="39" spans="1:26" ht="14.25" customHeight="1" x14ac:dyDescent="0.2">
      <c r="A39" s="907"/>
      <c r="B39" s="907"/>
      <c r="C39" s="907"/>
      <c r="D39" s="390" t="s">
        <v>503</v>
      </c>
      <c r="E39" s="391">
        <v>0</v>
      </c>
      <c r="F39" s="391">
        <v>3</v>
      </c>
      <c r="G39" s="392">
        <v>0</v>
      </c>
      <c r="H39" s="393">
        <v>0</v>
      </c>
      <c r="I39" s="391">
        <v>0</v>
      </c>
      <c r="J39" s="392">
        <v>0</v>
      </c>
      <c r="K39" s="394">
        <v>0</v>
      </c>
      <c r="L39" s="391">
        <v>0</v>
      </c>
      <c r="M39" s="392">
        <v>0</v>
      </c>
      <c r="N39" s="394">
        <v>0</v>
      </c>
      <c r="O39" s="391">
        <v>0</v>
      </c>
      <c r="P39" s="392">
        <v>0</v>
      </c>
      <c r="Q39" s="395">
        <f t="shared" si="0"/>
        <v>3</v>
      </c>
      <c r="R39" s="365"/>
      <c r="S39" s="365"/>
      <c r="T39" s="365"/>
      <c r="U39" s="365"/>
      <c r="V39" s="365"/>
      <c r="W39" s="365"/>
      <c r="X39" s="365"/>
      <c r="Y39" s="365"/>
      <c r="Z39" s="365"/>
    </row>
    <row r="40" spans="1:26" ht="14.25" customHeight="1" x14ac:dyDescent="0.2">
      <c r="A40" s="1008" t="str">
        <f>'4.1 Program Offerings'!A$21</f>
        <v>Human Services</v>
      </c>
      <c r="B40" s="1008" t="str">
        <f>'4.1 Program Offerings'!B$21</f>
        <v>Human Services</v>
      </c>
      <c r="C40" s="1008" t="str">
        <f>'4.1 Program Offerings'!C$21</f>
        <v>AA</v>
      </c>
      <c r="D40" s="385" t="s">
        <v>502</v>
      </c>
      <c r="E40" s="396">
        <v>7</v>
      </c>
      <c r="F40" s="396">
        <v>15</v>
      </c>
      <c r="G40" s="397">
        <v>0</v>
      </c>
      <c r="H40" s="398">
        <v>0</v>
      </c>
      <c r="I40" s="396">
        <v>0</v>
      </c>
      <c r="J40" s="397">
        <v>0</v>
      </c>
      <c r="K40" s="399">
        <v>1</v>
      </c>
      <c r="L40" s="396">
        <v>3</v>
      </c>
      <c r="M40" s="397">
        <v>0</v>
      </c>
      <c r="N40" s="399">
        <v>0</v>
      </c>
      <c r="O40" s="396">
        <v>0</v>
      </c>
      <c r="P40" s="397">
        <v>0</v>
      </c>
      <c r="Q40" s="400">
        <f t="shared" si="0"/>
        <v>26</v>
      </c>
      <c r="R40" s="365"/>
      <c r="S40" s="365"/>
      <c r="T40" s="365"/>
      <c r="U40" s="365"/>
      <c r="V40" s="365"/>
      <c r="W40" s="365"/>
      <c r="X40" s="365"/>
      <c r="Y40" s="365"/>
      <c r="Z40" s="365"/>
    </row>
    <row r="41" spans="1:26" ht="14.25" customHeight="1" x14ac:dyDescent="0.2">
      <c r="A41" s="907"/>
      <c r="B41" s="907"/>
      <c r="C41" s="907"/>
      <c r="D41" s="390" t="s">
        <v>503</v>
      </c>
      <c r="E41" s="391">
        <v>3</v>
      </c>
      <c r="F41" s="391">
        <v>9</v>
      </c>
      <c r="G41" s="392">
        <v>0</v>
      </c>
      <c r="H41" s="393">
        <v>0</v>
      </c>
      <c r="I41" s="391">
        <v>0</v>
      </c>
      <c r="J41" s="392">
        <v>0</v>
      </c>
      <c r="K41" s="394">
        <v>1</v>
      </c>
      <c r="L41" s="391">
        <v>0</v>
      </c>
      <c r="M41" s="392">
        <v>0</v>
      </c>
      <c r="N41" s="394">
        <v>0</v>
      </c>
      <c r="O41" s="391">
        <v>0</v>
      </c>
      <c r="P41" s="392">
        <v>0</v>
      </c>
      <c r="Q41" s="395">
        <f t="shared" si="0"/>
        <v>13</v>
      </c>
      <c r="R41" s="365"/>
      <c r="S41" s="365"/>
      <c r="T41" s="365"/>
      <c r="U41" s="365"/>
      <c r="V41" s="365"/>
      <c r="W41" s="365"/>
      <c r="X41" s="365"/>
      <c r="Y41" s="365"/>
      <c r="Z41" s="365"/>
    </row>
    <row r="42" spans="1:26" ht="14.25" customHeight="1" x14ac:dyDescent="0.2">
      <c r="A42" s="1008" t="str">
        <f>'4.1 Program Offerings'!A$22</f>
        <v>Individualized Program</v>
      </c>
      <c r="B42" s="1008" t="str">
        <f>'4.1 Program Offerings'!B$22</f>
        <v>Directed Individualized Studies</v>
      </c>
      <c r="C42" s="1008" t="str">
        <f>'4.1 Program Offerings'!C$22</f>
        <v>AA</v>
      </c>
      <c r="D42" s="385" t="s">
        <v>502</v>
      </c>
      <c r="E42" s="396">
        <v>0</v>
      </c>
      <c r="F42" s="396">
        <v>0</v>
      </c>
      <c r="G42" s="397">
        <v>0</v>
      </c>
      <c r="H42" s="398">
        <v>0</v>
      </c>
      <c r="I42" s="396">
        <v>0</v>
      </c>
      <c r="J42" s="397">
        <v>0</v>
      </c>
      <c r="K42" s="399">
        <v>0</v>
      </c>
      <c r="L42" s="396">
        <v>0</v>
      </c>
      <c r="M42" s="397">
        <v>0</v>
      </c>
      <c r="N42" s="399">
        <v>0</v>
      </c>
      <c r="O42" s="396">
        <v>0</v>
      </c>
      <c r="P42" s="397">
        <v>0</v>
      </c>
      <c r="Q42" s="400">
        <f t="shared" si="0"/>
        <v>0</v>
      </c>
      <c r="R42" s="365"/>
      <c r="S42" s="365"/>
      <c r="T42" s="365"/>
      <c r="U42" s="365"/>
      <c r="V42" s="365"/>
      <c r="W42" s="365"/>
      <c r="X42" s="365"/>
      <c r="Y42" s="365"/>
      <c r="Z42" s="365"/>
    </row>
    <row r="43" spans="1:26" ht="14.25" customHeight="1" x14ac:dyDescent="0.2">
      <c r="A43" s="907"/>
      <c r="B43" s="907"/>
      <c r="C43" s="907"/>
      <c r="D43" s="390" t="s">
        <v>503</v>
      </c>
      <c r="E43" s="391">
        <v>0</v>
      </c>
      <c r="F43" s="391">
        <v>0</v>
      </c>
      <c r="G43" s="392">
        <v>0</v>
      </c>
      <c r="H43" s="393">
        <v>0</v>
      </c>
      <c r="I43" s="391">
        <v>0</v>
      </c>
      <c r="J43" s="392">
        <v>0</v>
      </c>
      <c r="K43" s="394">
        <v>0</v>
      </c>
      <c r="L43" s="391">
        <v>0</v>
      </c>
      <c r="M43" s="392">
        <v>0</v>
      </c>
      <c r="N43" s="394">
        <v>0</v>
      </c>
      <c r="O43" s="391">
        <v>0</v>
      </c>
      <c r="P43" s="392">
        <v>0</v>
      </c>
      <c r="Q43" s="395">
        <f t="shared" si="0"/>
        <v>0</v>
      </c>
      <c r="R43" s="365"/>
      <c r="S43" s="365"/>
      <c r="T43" s="365"/>
      <c r="U43" s="365"/>
      <c r="V43" s="365"/>
      <c r="W43" s="365"/>
      <c r="X43" s="365"/>
      <c r="Y43" s="365"/>
      <c r="Z43" s="365"/>
    </row>
    <row r="44" spans="1:26" ht="14.25" customHeight="1" x14ac:dyDescent="0.2">
      <c r="A44" s="1008" t="str">
        <f>'4.1 Program Offerings'!A$23</f>
        <v>Liberal Arts/General Studies</v>
      </c>
      <c r="B44" s="1008" t="str">
        <f>'4.1 Program Offerings'!B$23</f>
        <v>Liberal Arts</v>
      </c>
      <c r="C44" s="1008" t="str">
        <f>'4.1 Program Offerings'!C$23</f>
        <v>AA</v>
      </c>
      <c r="D44" s="385" t="s">
        <v>502</v>
      </c>
      <c r="E44" s="396">
        <v>18</v>
      </c>
      <c r="F44" s="396">
        <v>29</v>
      </c>
      <c r="G44" s="397">
        <v>0</v>
      </c>
      <c r="H44" s="398">
        <v>0</v>
      </c>
      <c r="I44" s="396">
        <v>1</v>
      </c>
      <c r="J44" s="397">
        <v>0</v>
      </c>
      <c r="K44" s="399">
        <v>5</v>
      </c>
      <c r="L44" s="396">
        <v>13</v>
      </c>
      <c r="M44" s="397">
        <v>0</v>
      </c>
      <c r="N44" s="399">
        <v>1</v>
      </c>
      <c r="O44" s="396">
        <v>2</v>
      </c>
      <c r="P44" s="397">
        <v>0</v>
      </c>
      <c r="Q44" s="400">
        <f t="shared" si="0"/>
        <v>69</v>
      </c>
      <c r="R44" s="365"/>
      <c r="S44" s="365"/>
      <c r="T44" s="365"/>
      <c r="U44" s="365"/>
      <c r="V44" s="365"/>
      <c r="W44" s="365"/>
      <c r="X44" s="365"/>
      <c r="Y44" s="365"/>
      <c r="Z44" s="365"/>
    </row>
    <row r="45" spans="1:26" ht="14.25" customHeight="1" x14ac:dyDescent="0.2">
      <c r="A45" s="907"/>
      <c r="B45" s="907"/>
      <c r="C45" s="907"/>
      <c r="D45" s="390" t="s">
        <v>503</v>
      </c>
      <c r="E45" s="391">
        <v>13</v>
      </c>
      <c r="F45" s="391">
        <v>22</v>
      </c>
      <c r="G45" s="392">
        <v>0</v>
      </c>
      <c r="H45" s="393">
        <v>0</v>
      </c>
      <c r="I45" s="391">
        <v>1</v>
      </c>
      <c r="J45" s="392">
        <v>0</v>
      </c>
      <c r="K45" s="394">
        <v>5</v>
      </c>
      <c r="L45" s="391">
        <v>0</v>
      </c>
      <c r="M45" s="392">
        <v>0</v>
      </c>
      <c r="N45" s="394">
        <v>0</v>
      </c>
      <c r="O45" s="391">
        <v>0</v>
      </c>
      <c r="P45" s="392">
        <v>0</v>
      </c>
      <c r="Q45" s="395">
        <f t="shared" si="0"/>
        <v>41</v>
      </c>
      <c r="R45" s="365"/>
      <c r="S45" s="365"/>
      <c r="T45" s="365"/>
      <c r="U45" s="365"/>
      <c r="V45" s="365"/>
      <c r="W45" s="365"/>
      <c r="X45" s="365"/>
      <c r="Y45" s="365"/>
      <c r="Z45" s="365"/>
    </row>
    <row r="46" spans="1:26" ht="14.25" customHeight="1" x14ac:dyDescent="0.2">
      <c r="A46" s="1008" t="str">
        <f>'4.1 Program Offerings'!A$24</f>
        <v>Mathematics</v>
      </c>
      <c r="B46" s="1008" t="str">
        <f>'4.1 Program Offerings'!B$24</f>
        <v>Mathematics</v>
      </c>
      <c r="C46" s="1008" t="str">
        <f>'4.1 Program Offerings'!C$24</f>
        <v>AS</v>
      </c>
      <c r="D46" s="385" t="s">
        <v>502</v>
      </c>
      <c r="E46" s="396">
        <v>2</v>
      </c>
      <c r="F46" s="396">
        <v>1</v>
      </c>
      <c r="G46" s="397">
        <v>0</v>
      </c>
      <c r="H46" s="398">
        <v>0</v>
      </c>
      <c r="I46" s="396">
        <v>0</v>
      </c>
      <c r="J46" s="397">
        <v>0</v>
      </c>
      <c r="K46" s="399">
        <v>1</v>
      </c>
      <c r="L46" s="396">
        <v>0</v>
      </c>
      <c r="M46" s="397">
        <v>0</v>
      </c>
      <c r="N46" s="399">
        <v>0</v>
      </c>
      <c r="O46" s="396">
        <v>0</v>
      </c>
      <c r="P46" s="397">
        <v>0</v>
      </c>
      <c r="Q46" s="400">
        <f t="shared" si="0"/>
        <v>4</v>
      </c>
      <c r="R46" s="365"/>
      <c r="S46" s="365"/>
      <c r="T46" s="365"/>
      <c r="U46" s="365"/>
      <c r="V46" s="365"/>
      <c r="W46" s="365"/>
      <c r="X46" s="365"/>
      <c r="Y46" s="365"/>
      <c r="Z46" s="365"/>
    </row>
    <row r="47" spans="1:26" ht="14.25" customHeight="1" x14ac:dyDescent="0.2">
      <c r="A47" s="907"/>
      <c r="B47" s="907"/>
      <c r="C47" s="907"/>
      <c r="D47" s="390" t="s">
        <v>503</v>
      </c>
      <c r="E47" s="391">
        <v>1</v>
      </c>
      <c r="F47" s="391">
        <v>1</v>
      </c>
      <c r="G47" s="392">
        <v>0</v>
      </c>
      <c r="H47" s="393">
        <v>0</v>
      </c>
      <c r="I47" s="391">
        <v>0</v>
      </c>
      <c r="J47" s="392">
        <v>0</v>
      </c>
      <c r="K47" s="394">
        <v>0</v>
      </c>
      <c r="L47" s="391">
        <v>0</v>
      </c>
      <c r="M47" s="392">
        <v>0</v>
      </c>
      <c r="N47" s="394">
        <v>0</v>
      </c>
      <c r="O47" s="391">
        <v>0</v>
      </c>
      <c r="P47" s="392">
        <v>0</v>
      </c>
      <c r="Q47" s="395">
        <f t="shared" si="0"/>
        <v>2</v>
      </c>
      <c r="R47" s="365"/>
      <c r="S47" s="365"/>
      <c r="T47" s="365"/>
      <c r="U47" s="365"/>
      <c r="V47" s="365"/>
      <c r="W47" s="365"/>
      <c r="X47" s="365"/>
      <c r="Y47" s="365"/>
      <c r="Z47" s="365"/>
    </row>
    <row r="48" spans="1:26" ht="14.25" customHeight="1" x14ac:dyDescent="0.2">
      <c r="A48" s="1008" t="s">
        <v>504</v>
      </c>
      <c r="B48" s="1008" t="s">
        <v>505</v>
      </c>
      <c r="C48" s="1008" t="str">
        <f>'4.1 Program Offerings'!C$25</f>
        <v>AS</v>
      </c>
      <c r="D48" s="385" t="s">
        <v>502</v>
      </c>
      <c r="E48" s="396">
        <v>2</v>
      </c>
      <c r="F48" s="396">
        <v>15</v>
      </c>
      <c r="G48" s="397">
        <v>0</v>
      </c>
      <c r="H48" s="398">
        <v>1</v>
      </c>
      <c r="I48" s="396">
        <v>2</v>
      </c>
      <c r="J48" s="397">
        <v>0</v>
      </c>
      <c r="K48" s="399">
        <v>0</v>
      </c>
      <c r="L48" s="396">
        <v>2</v>
      </c>
      <c r="M48" s="397">
        <v>0</v>
      </c>
      <c r="N48" s="399">
        <v>0</v>
      </c>
      <c r="O48" s="396">
        <v>0</v>
      </c>
      <c r="P48" s="397">
        <v>0</v>
      </c>
      <c r="Q48" s="400">
        <f t="shared" si="0"/>
        <v>22</v>
      </c>
      <c r="R48" s="365"/>
      <c r="S48" s="365"/>
      <c r="T48" s="365"/>
      <c r="U48" s="365"/>
      <c r="V48" s="365"/>
      <c r="W48" s="365"/>
      <c r="X48" s="365"/>
      <c r="Y48" s="365"/>
      <c r="Z48" s="365"/>
    </row>
    <row r="49" spans="1:26" ht="14.25" customHeight="1" x14ac:dyDescent="0.2">
      <c r="A49" s="907"/>
      <c r="B49" s="907"/>
      <c r="C49" s="907"/>
      <c r="D49" s="390" t="s">
        <v>503</v>
      </c>
      <c r="E49" s="391">
        <v>2</v>
      </c>
      <c r="F49" s="391">
        <v>13</v>
      </c>
      <c r="G49" s="392">
        <v>0</v>
      </c>
      <c r="H49" s="393">
        <v>0</v>
      </c>
      <c r="I49" s="391">
        <v>2</v>
      </c>
      <c r="J49" s="392">
        <v>0</v>
      </c>
      <c r="K49" s="394">
        <v>0</v>
      </c>
      <c r="L49" s="391">
        <v>1</v>
      </c>
      <c r="M49" s="392">
        <v>0</v>
      </c>
      <c r="N49" s="394">
        <v>0</v>
      </c>
      <c r="O49" s="391">
        <v>0</v>
      </c>
      <c r="P49" s="392">
        <v>0</v>
      </c>
      <c r="Q49" s="395">
        <f t="shared" si="0"/>
        <v>18</v>
      </c>
      <c r="R49" s="365"/>
      <c r="S49" s="365"/>
      <c r="T49" s="365"/>
      <c r="U49" s="365"/>
      <c r="V49" s="365"/>
      <c r="W49" s="365"/>
      <c r="X49" s="365"/>
      <c r="Y49" s="365"/>
      <c r="Z49" s="365"/>
    </row>
    <row r="50" spans="1:26" ht="14.25" customHeight="1" x14ac:dyDescent="0.2">
      <c r="A50" s="1008">
        <f>'4.1 Program Offerings'!A$26</f>
        <v>0</v>
      </c>
      <c r="B50" s="1008">
        <f>'4.1 Program Offerings'!B$26</f>
        <v>0</v>
      </c>
      <c r="C50" s="1008">
        <f>'4.1 Program Offerings'!C$26</f>
        <v>0</v>
      </c>
      <c r="D50" s="385" t="s">
        <v>502</v>
      </c>
      <c r="E50" s="396">
        <v>0</v>
      </c>
      <c r="F50" s="396">
        <v>0</v>
      </c>
      <c r="G50" s="397">
        <v>0</v>
      </c>
      <c r="H50" s="398">
        <v>0</v>
      </c>
      <c r="I50" s="396">
        <v>0</v>
      </c>
      <c r="J50" s="397">
        <v>0</v>
      </c>
      <c r="K50" s="399">
        <v>0</v>
      </c>
      <c r="L50" s="396">
        <v>0</v>
      </c>
      <c r="M50" s="397">
        <v>0</v>
      </c>
      <c r="N50" s="399">
        <v>0</v>
      </c>
      <c r="O50" s="396">
        <v>0</v>
      </c>
      <c r="P50" s="397">
        <v>0</v>
      </c>
      <c r="Q50" s="400">
        <f t="shared" si="0"/>
        <v>0</v>
      </c>
      <c r="R50" s="365"/>
      <c r="S50" s="365"/>
      <c r="T50" s="365"/>
      <c r="U50" s="365"/>
      <c r="V50" s="365"/>
      <c r="W50" s="365"/>
      <c r="X50" s="365"/>
      <c r="Y50" s="365"/>
      <c r="Z50" s="365"/>
    </row>
    <row r="51" spans="1:26" ht="14.25" customHeight="1" x14ac:dyDescent="0.2">
      <c r="A51" s="907"/>
      <c r="B51" s="907"/>
      <c r="C51" s="907"/>
      <c r="D51" s="390" t="s">
        <v>503</v>
      </c>
      <c r="E51" s="391">
        <v>0</v>
      </c>
      <c r="F51" s="391">
        <v>0</v>
      </c>
      <c r="G51" s="392">
        <v>0</v>
      </c>
      <c r="H51" s="393">
        <v>0</v>
      </c>
      <c r="I51" s="391">
        <v>0</v>
      </c>
      <c r="J51" s="392">
        <v>0</v>
      </c>
      <c r="K51" s="394">
        <v>0</v>
      </c>
      <c r="L51" s="391">
        <v>0</v>
      </c>
      <c r="M51" s="392">
        <v>0</v>
      </c>
      <c r="N51" s="394">
        <v>0</v>
      </c>
      <c r="O51" s="391">
        <v>0</v>
      </c>
      <c r="P51" s="392">
        <v>0</v>
      </c>
      <c r="Q51" s="395">
        <f t="shared" si="0"/>
        <v>0</v>
      </c>
      <c r="R51" s="365"/>
      <c r="S51" s="365"/>
      <c r="T51" s="365"/>
      <c r="U51" s="365"/>
      <c r="V51" s="365"/>
      <c r="W51" s="365"/>
      <c r="X51" s="365"/>
      <c r="Y51" s="365"/>
      <c r="Z51" s="365"/>
    </row>
    <row r="52" spans="1:26" ht="14.25" customHeight="1" x14ac:dyDescent="0.2">
      <c r="A52" s="1008">
        <f>'4.1 Program Offerings'!A$27</f>
        <v>0</v>
      </c>
      <c r="B52" s="1008">
        <f>'4.1 Program Offerings'!B$27</f>
        <v>0</v>
      </c>
      <c r="C52" s="1008">
        <f>'4.1 Program Offerings'!C$27</f>
        <v>0</v>
      </c>
      <c r="D52" s="385" t="s">
        <v>502</v>
      </c>
      <c r="E52" s="396">
        <v>0</v>
      </c>
      <c r="F52" s="396">
        <v>0</v>
      </c>
      <c r="G52" s="397">
        <v>0</v>
      </c>
      <c r="H52" s="398">
        <v>0</v>
      </c>
      <c r="I52" s="396">
        <v>0</v>
      </c>
      <c r="J52" s="397">
        <v>0</v>
      </c>
      <c r="K52" s="399">
        <v>0</v>
      </c>
      <c r="L52" s="396">
        <v>0</v>
      </c>
      <c r="M52" s="397">
        <v>0</v>
      </c>
      <c r="N52" s="399">
        <v>0</v>
      </c>
      <c r="O52" s="396">
        <v>0</v>
      </c>
      <c r="P52" s="397">
        <v>0</v>
      </c>
      <c r="Q52" s="400">
        <f t="shared" si="0"/>
        <v>0</v>
      </c>
      <c r="R52" s="365"/>
      <c r="S52" s="365"/>
      <c r="T52" s="365"/>
      <c r="U52" s="365"/>
      <c r="V52" s="365"/>
      <c r="W52" s="365"/>
      <c r="X52" s="365"/>
      <c r="Y52" s="365"/>
      <c r="Z52" s="365"/>
    </row>
    <row r="53" spans="1:26" ht="14.25" customHeight="1" x14ac:dyDescent="0.2">
      <c r="A53" s="907"/>
      <c r="B53" s="907"/>
      <c r="C53" s="907"/>
      <c r="D53" s="390" t="s">
        <v>503</v>
      </c>
      <c r="E53" s="391">
        <v>0</v>
      </c>
      <c r="F53" s="391">
        <v>0</v>
      </c>
      <c r="G53" s="392">
        <v>0</v>
      </c>
      <c r="H53" s="393">
        <v>0</v>
      </c>
      <c r="I53" s="391">
        <v>0</v>
      </c>
      <c r="J53" s="392">
        <v>0</v>
      </c>
      <c r="K53" s="394">
        <v>0</v>
      </c>
      <c r="L53" s="391">
        <v>0</v>
      </c>
      <c r="M53" s="392">
        <v>0</v>
      </c>
      <c r="N53" s="394">
        <v>0</v>
      </c>
      <c r="O53" s="391">
        <v>0</v>
      </c>
      <c r="P53" s="392">
        <v>0</v>
      </c>
      <c r="Q53" s="395">
        <f t="shared" si="0"/>
        <v>0</v>
      </c>
      <c r="R53" s="365"/>
      <c r="S53" s="365"/>
      <c r="T53" s="365"/>
      <c r="U53" s="365"/>
      <c r="V53" s="365"/>
      <c r="W53" s="365"/>
      <c r="X53" s="365"/>
      <c r="Y53" s="365"/>
      <c r="Z53" s="365"/>
    </row>
    <row r="54" spans="1:26" ht="14.25" customHeight="1" x14ac:dyDescent="0.2">
      <c r="A54" s="1008">
        <f>'4.1 Program Offerings'!A$28</f>
        <v>0</v>
      </c>
      <c r="B54" s="1008">
        <f>'4.1 Program Offerings'!B$28</f>
        <v>0</v>
      </c>
      <c r="C54" s="1008">
        <f>'4.1 Program Offerings'!C$28</f>
        <v>0</v>
      </c>
      <c r="D54" s="385" t="s">
        <v>502</v>
      </c>
      <c r="E54" s="396">
        <v>0</v>
      </c>
      <c r="F54" s="396">
        <v>0</v>
      </c>
      <c r="G54" s="397">
        <v>0</v>
      </c>
      <c r="H54" s="398">
        <v>0</v>
      </c>
      <c r="I54" s="396">
        <v>0</v>
      </c>
      <c r="J54" s="397">
        <v>0</v>
      </c>
      <c r="K54" s="399">
        <v>0</v>
      </c>
      <c r="L54" s="396">
        <v>0</v>
      </c>
      <c r="M54" s="397">
        <v>0</v>
      </c>
      <c r="N54" s="399">
        <v>0</v>
      </c>
      <c r="O54" s="396">
        <v>0</v>
      </c>
      <c r="P54" s="397">
        <v>0</v>
      </c>
      <c r="Q54" s="400">
        <f t="shared" si="0"/>
        <v>0</v>
      </c>
      <c r="R54" s="365"/>
      <c r="S54" s="365"/>
      <c r="T54" s="365"/>
      <c r="U54" s="365"/>
      <c r="V54" s="365"/>
      <c r="W54" s="365"/>
      <c r="X54" s="365"/>
      <c r="Y54" s="365"/>
      <c r="Z54" s="365"/>
    </row>
    <row r="55" spans="1:26" ht="14.25" customHeight="1" x14ac:dyDescent="0.2">
      <c r="A55" s="907"/>
      <c r="B55" s="907"/>
      <c r="C55" s="907"/>
      <c r="D55" s="390" t="s">
        <v>503</v>
      </c>
      <c r="E55" s="391">
        <v>0</v>
      </c>
      <c r="F55" s="391">
        <v>0</v>
      </c>
      <c r="G55" s="392">
        <v>0</v>
      </c>
      <c r="H55" s="393">
        <v>0</v>
      </c>
      <c r="I55" s="391">
        <v>0</v>
      </c>
      <c r="J55" s="392">
        <v>0</v>
      </c>
      <c r="K55" s="394">
        <v>0</v>
      </c>
      <c r="L55" s="391">
        <v>0</v>
      </c>
      <c r="M55" s="392">
        <v>0</v>
      </c>
      <c r="N55" s="394">
        <v>0</v>
      </c>
      <c r="O55" s="391">
        <v>0</v>
      </c>
      <c r="P55" s="392">
        <v>0</v>
      </c>
      <c r="Q55" s="395">
        <f t="shared" si="0"/>
        <v>0</v>
      </c>
      <c r="R55" s="365"/>
      <c r="S55" s="365"/>
      <c r="T55" s="365"/>
      <c r="U55" s="365"/>
      <c r="V55" s="365"/>
      <c r="W55" s="365"/>
      <c r="X55" s="365"/>
      <c r="Y55" s="365"/>
      <c r="Z55" s="365"/>
    </row>
    <row r="56" spans="1:26" ht="14.25" customHeight="1" x14ac:dyDescent="0.2">
      <c r="A56" s="1008">
        <f>'4.1 Program Offerings'!A$29</f>
        <v>0</v>
      </c>
      <c r="B56" s="1008">
        <f>'4.1 Program Offerings'!B$29</f>
        <v>0</v>
      </c>
      <c r="C56" s="1008">
        <f>'4.1 Program Offerings'!C$29</f>
        <v>0</v>
      </c>
      <c r="D56" s="385" t="s">
        <v>502</v>
      </c>
      <c r="E56" s="396">
        <v>0</v>
      </c>
      <c r="F56" s="396">
        <v>0</v>
      </c>
      <c r="G56" s="397">
        <v>0</v>
      </c>
      <c r="H56" s="398">
        <v>0</v>
      </c>
      <c r="I56" s="396">
        <v>0</v>
      </c>
      <c r="J56" s="397">
        <v>0</v>
      </c>
      <c r="K56" s="399">
        <v>0</v>
      </c>
      <c r="L56" s="396">
        <v>0</v>
      </c>
      <c r="M56" s="397">
        <v>0</v>
      </c>
      <c r="N56" s="399">
        <v>0</v>
      </c>
      <c r="O56" s="396">
        <v>0</v>
      </c>
      <c r="P56" s="397">
        <v>0</v>
      </c>
      <c r="Q56" s="400">
        <f t="shared" si="0"/>
        <v>0</v>
      </c>
      <c r="R56" s="365"/>
      <c r="S56" s="365"/>
      <c r="T56" s="365"/>
      <c r="U56" s="365"/>
      <c r="V56" s="365"/>
      <c r="W56" s="365"/>
      <c r="X56" s="365"/>
      <c r="Y56" s="365"/>
      <c r="Z56" s="365"/>
    </row>
    <row r="57" spans="1:26" ht="14.25" customHeight="1" x14ac:dyDescent="0.2">
      <c r="A57" s="907"/>
      <c r="B57" s="907"/>
      <c r="C57" s="907"/>
      <c r="D57" s="390" t="s">
        <v>503</v>
      </c>
      <c r="E57" s="391">
        <v>0</v>
      </c>
      <c r="F57" s="391">
        <v>0</v>
      </c>
      <c r="G57" s="392">
        <v>0</v>
      </c>
      <c r="H57" s="393">
        <v>0</v>
      </c>
      <c r="I57" s="391">
        <v>0</v>
      </c>
      <c r="J57" s="392">
        <v>0</v>
      </c>
      <c r="K57" s="394">
        <v>0</v>
      </c>
      <c r="L57" s="391">
        <v>0</v>
      </c>
      <c r="M57" s="392">
        <v>0</v>
      </c>
      <c r="N57" s="394">
        <v>0</v>
      </c>
      <c r="O57" s="391">
        <v>0</v>
      </c>
      <c r="P57" s="392">
        <v>0</v>
      </c>
      <c r="Q57" s="395">
        <f t="shared" si="0"/>
        <v>0</v>
      </c>
      <c r="R57" s="365"/>
      <c r="S57" s="365"/>
      <c r="T57" s="365"/>
      <c r="U57" s="365"/>
      <c r="V57" s="365"/>
      <c r="W57" s="365"/>
      <c r="X57" s="365"/>
      <c r="Y57" s="365"/>
      <c r="Z57" s="365"/>
    </row>
    <row r="58" spans="1:26" ht="14.25" customHeight="1" x14ac:dyDescent="0.2">
      <c r="A58" s="1008">
        <f>'4.1 Program Offerings'!A$30</f>
        <v>0</v>
      </c>
      <c r="B58" s="1008">
        <f>'4.1 Program Offerings'!B$30</f>
        <v>0</v>
      </c>
      <c r="C58" s="1008">
        <f>'4.1 Program Offerings'!C$30</f>
        <v>0</v>
      </c>
      <c r="D58" s="385" t="s">
        <v>502</v>
      </c>
      <c r="E58" s="396">
        <v>0</v>
      </c>
      <c r="F58" s="396">
        <v>0</v>
      </c>
      <c r="G58" s="397">
        <v>0</v>
      </c>
      <c r="H58" s="398">
        <v>0</v>
      </c>
      <c r="I58" s="396">
        <v>0</v>
      </c>
      <c r="J58" s="397">
        <v>0</v>
      </c>
      <c r="K58" s="399">
        <v>0</v>
      </c>
      <c r="L58" s="396">
        <v>0</v>
      </c>
      <c r="M58" s="397">
        <v>0</v>
      </c>
      <c r="N58" s="399">
        <v>0</v>
      </c>
      <c r="O58" s="396">
        <v>0</v>
      </c>
      <c r="P58" s="397">
        <v>0</v>
      </c>
      <c r="Q58" s="400">
        <f t="shared" si="0"/>
        <v>0</v>
      </c>
      <c r="R58" s="365"/>
      <c r="S58" s="365"/>
      <c r="T58" s="365"/>
      <c r="U58" s="365"/>
      <c r="V58" s="365"/>
      <c r="W58" s="365"/>
      <c r="X58" s="365"/>
      <c r="Y58" s="365"/>
      <c r="Z58" s="365"/>
    </row>
    <row r="59" spans="1:26" ht="14.25" customHeight="1" x14ac:dyDescent="0.2">
      <c r="A59" s="907"/>
      <c r="B59" s="907"/>
      <c r="C59" s="907"/>
      <c r="D59" s="390" t="s">
        <v>503</v>
      </c>
      <c r="E59" s="391">
        <v>0</v>
      </c>
      <c r="F59" s="391">
        <v>0</v>
      </c>
      <c r="G59" s="392">
        <v>0</v>
      </c>
      <c r="H59" s="393">
        <v>0</v>
      </c>
      <c r="I59" s="391">
        <v>0</v>
      </c>
      <c r="J59" s="392">
        <v>0</v>
      </c>
      <c r="K59" s="394">
        <v>0</v>
      </c>
      <c r="L59" s="391">
        <v>0</v>
      </c>
      <c r="M59" s="392">
        <v>0</v>
      </c>
      <c r="N59" s="394">
        <v>0</v>
      </c>
      <c r="O59" s="391">
        <v>0</v>
      </c>
      <c r="P59" s="392">
        <v>0</v>
      </c>
      <c r="Q59" s="395">
        <f t="shared" si="0"/>
        <v>0</v>
      </c>
      <c r="R59" s="365"/>
      <c r="S59" s="365"/>
      <c r="T59" s="365"/>
      <c r="U59" s="365"/>
      <c r="V59" s="365"/>
      <c r="W59" s="365"/>
      <c r="X59" s="365"/>
      <c r="Y59" s="365"/>
      <c r="Z59" s="365"/>
    </row>
    <row r="60" spans="1:26" ht="14.25" customHeight="1" x14ac:dyDescent="0.2">
      <c r="A60" s="1008">
        <f>'4.1 Program Offerings'!A$31</f>
        <v>0</v>
      </c>
      <c r="B60" s="1008">
        <f>'4.1 Program Offerings'!B$31</f>
        <v>0</v>
      </c>
      <c r="C60" s="1008">
        <f>'4.1 Program Offerings'!C$31</f>
        <v>0</v>
      </c>
      <c r="D60" s="385" t="s">
        <v>502</v>
      </c>
      <c r="E60" s="396">
        <v>0</v>
      </c>
      <c r="F60" s="396">
        <v>0</v>
      </c>
      <c r="G60" s="397">
        <v>0</v>
      </c>
      <c r="H60" s="398">
        <v>0</v>
      </c>
      <c r="I60" s="396">
        <v>0</v>
      </c>
      <c r="J60" s="397">
        <v>0</v>
      </c>
      <c r="K60" s="399">
        <v>0</v>
      </c>
      <c r="L60" s="396">
        <v>0</v>
      </c>
      <c r="M60" s="397">
        <v>0</v>
      </c>
      <c r="N60" s="399">
        <v>0</v>
      </c>
      <c r="O60" s="396">
        <v>0</v>
      </c>
      <c r="P60" s="397">
        <v>0</v>
      </c>
      <c r="Q60" s="400">
        <f t="shared" si="0"/>
        <v>0</v>
      </c>
      <c r="R60" s="365"/>
      <c r="S60" s="365"/>
      <c r="T60" s="365"/>
      <c r="U60" s="365"/>
      <c r="V60" s="365"/>
      <c r="W60" s="365"/>
      <c r="X60" s="365"/>
      <c r="Y60" s="365"/>
      <c r="Z60" s="365"/>
    </row>
    <row r="61" spans="1:26" ht="14.25" customHeight="1" x14ac:dyDescent="0.2">
      <c r="A61" s="907"/>
      <c r="B61" s="907"/>
      <c r="C61" s="907"/>
      <c r="D61" s="390" t="s">
        <v>503</v>
      </c>
      <c r="E61" s="391">
        <v>0</v>
      </c>
      <c r="F61" s="391">
        <v>0</v>
      </c>
      <c r="G61" s="392">
        <v>0</v>
      </c>
      <c r="H61" s="393">
        <v>0</v>
      </c>
      <c r="I61" s="391">
        <v>0</v>
      </c>
      <c r="J61" s="392">
        <v>0</v>
      </c>
      <c r="K61" s="394">
        <v>0</v>
      </c>
      <c r="L61" s="391">
        <v>0</v>
      </c>
      <c r="M61" s="392">
        <v>0</v>
      </c>
      <c r="N61" s="394">
        <v>0</v>
      </c>
      <c r="O61" s="391">
        <v>0</v>
      </c>
      <c r="P61" s="392">
        <v>0</v>
      </c>
      <c r="Q61" s="395">
        <f t="shared" si="0"/>
        <v>0</v>
      </c>
      <c r="R61" s="365"/>
      <c r="S61" s="365"/>
      <c r="T61" s="365"/>
      <c r="U61" s="365"/>
      <c r="V61" s="365"/>
      <c r="W61" s="365"/>
      <c r="X61" s="365"/>
      <c r="Y61" s="365"/>
      <c r="Z61" s="365"/>
    </row>
    <row r="62" spans="1:26" ht="14.25" customHeight="1" x14ac:dyDescent="0.2">
      <c r="A62" s="1008">
        <f>'4.1 Program Offerings'!A$32</f>
        <v>0</v>
      </c>
      <c r="B62" s="1008">
        <f>'4.1 Program Offerings'!B$32</f>
        <v>0</v>
      </c>
      <c r="C62" s="1008">
        <f>'4.1 Program Offerings'!C$32</f>
        <v>0</v>
      </c>
      <c r="D62" s="385" t="s">
        <v>502</v>
      </c>
      <c r="E62" s="396">
        <v>0</v>
      </c>
      <c r="F62" s="396">
        <v>0</v>
      </c>
      <c r="G62" s="397">
        <v>0</v>
      </c>
      <c r="H62" s="398">
        <v>0</v>
      </c>
      <c r="I62" s="396">
        <v>0</v>
      </c>
      <c r="J62" s="397">
        <v>0</v>
      </c>
      <c r="K62" s="399">
        <v>0</v>
      </c>
      <c r="L62" s="396">
        <v>0</v>
      </c>
      <c r="M62" s="397">
        <v>0</v>
      </c>
      <c r="N62" s="399">
        <v>0</v>
      </c>
      <c r="O62" s="396">
        <v>0</v>
      </c>
      <c r="P62" s="397">
        <v>0</v>
      </c>
      <c r="Q62" s="400">
        <f t="shared" si="0"/>
        <v>0</v>
      </c>
      <c r="R62" s="365"/>
      <c r="S62" s="365"/>
      <c r="T62" s="365"/>
      <c r="U62" s="365"/>
      <c r="V62" s="365"/>
      <c r="W62" s="365"/>
      <c r="X62" s="365"/>
      <c r="Y62" s="365"/>
      <c r="Z62" s="365"/>
    </row>
    <row r="63" spans="1:26" ht="14.25" customHeight="1" x14ac:dyDescent="0.2">
      <c r="A63" s="907"/>
      <c r="B63" s="907"/>
      <c r="C63" s="907"/>
      <c r="D63" s="390" t="s">
        <v>503</v>
      </c>
      <c r="E63" s="391">
        <v>0</v>
      </c>
      <c r="F63" s="391">
        <v>0</v>
      </c>
      <c r="G63" s="392">
        <v>0</v>
      </c>
      <c r="H63" s="393">
        <v>0</v>
      </c>
      <c r="I63" s="391">
        <v>0</v>
      </c>
      <c r="J63" s="392">
        <v>0</v>
      </c>
      <c r="K63" s="394">
        <v>0</v>
      </c>
      <c r="L63" s="391">
        <v>0</v>
      </c>
      <c r="M63" s="392">
        <v>0</v>
      </c>
      <c r="N63" s="394">
        <v>0</v>
      </c>
      <c r="O63" s="391">
        <v>0</v>
      </c>
      <c r="P63" s="392">
        <v>0</v>
      </c>
      <c r="Q63" s="395">
        <f t="shared" si="0"/>
        <v>0</v>
      </c>
      <c r="R63" s="365"/>
      <c r="S63" s="365"/>
      <c r="T63" s="365"/>
      <c r="U63" s="365"/>
      <c r="V63" s="365"/>
      <c r="W63" s="365"/>
      <c r="X63" s="365"/>
      <c r="Y63" s="365"/>
      <c r="Z63" s="365"/>
    </row>
    <row r="64" spans="1:26" ht="14.25" customHeight="1" x14ac:dyDescent="0.2">
      <c r="A64" s="1008">
        <f>'4.1 Program Offerings'!A$33</f>
        <v>0</v>
      </c>
      <c r="B64" s="1008">
        <f>'4.1 Program Offerings'!B$33</f>
        <v>0</v>
      </c>
      <c r="C64" s="1008">
        <f>'4.1 Program Offerings'!C$33</f>
        <v>0</v>
      </c>
      <c r="D64" s="385" t="s">
        <v>502</v>
      </c>
      <c r="E64" s="396">
        <v>0</v>
      </c>
      <c r="F64" s="396">
        <v>0</v>
      </c>
      <c r="G64" s="397">
        <v>0</v>
      </c>
      <c r="H64" s="398">
        <v>0</v>
      </c>
      <c r="I64" s="396">
        <v>0</v>
      </c>
      <c r="J64" s="397">
        <v>0</v>
      </c>
      <c r="K64" s="399">
        <v>0</v>
      </c>
      <c r="L64" s="396">
        <v>0</v>
      </c>
      <c r="M64" s="397">
        <v>0</v>
      </c>
      <c r="N64" s="399">
        <v>0</v>
      </c>
      <c r="O64" s="396">
        <v>0</v>
      </c>
      <c r="P64" s="397">
        <v>0</v>
      </c>
      <c r="Q64" s="400">
        <f t="shared" si="0"/>
        <v>0</v>
      </c>
      <c r="R64" s="365"/>
      <c r="S64" s="365"/>
      <c r="T64" s="365"/>
      <c r="U64" s="365"/>
      <c r="V64" s="365"/>
      <c r="W64" s="365"/>
      <c r="X64" s="365"/>
      <c r="Y64" s="365"/>
      <c r="Z64" s="365"/>
    </row>
    <row r="65" spans="1:26" ht="14.25" customHeight="1" x14ac:dyDescent="0.2">
      <c r="A65" s="907"/>
      <c r="B65" s="907"/>
      <c r="C65" s="907"/>
      <c r="D65" s="390" t="s">
        <v>503</v>
      </c>
      <c r="E65" s="391">
        <v>0</v>
      </c>
      <c r="F65" s="391">
        <v>0</v>
      </c>
      <c r="G65" s="392">
        <v>0</v>
      </c>
      <c r="H65" s="393">
        <v>0</v>
      </c>
      <c r="I65" s="391">
        <v>0</v>
      </c>
      <c r="J65" s="392">
        <v>0</v>
      </c>
      <c r="K65" s="394">
        <v>0</v>
      </c>
      <c r="L65" s="391">
        <v>0</v>
      </c>
      <c r="M65" s="392">
        <v>0</v>
      </c>
      <c r="N65" s="394">
        <v>0</v>
      </c>
      <c r="O65" s="391">
        <v>0</v>
      </c>
      <c r="P65" s="392">
        <v>0</v>
      </c>
      <c r="Q65" s="395">
        <f t="shared" si="0"/>
        <v>0</v>
      </c>
      <c r="R65" s="365"/>
      <c r="S65" s="365"/>
      <c r="T65" s="365"/>
      <c r="U65" s="365"/>
      <c r="V65" s="365"/>
      <c r="W65" s="365"/>
      <c r="X65" s="365"/>
      <c r="Y65" s="365"/>
      <c r="Z65" s="365"/>
    </row>
    <row r="66" spans="1:26" ht="14.25" customHeight="1" x14ac:dyDescent="0.2">
      <c r="A66" s="1008">
        <f>'4.1 Program Offerings'!A$34</f>
        <v>0</v>
      </c>
      <c r="B66" s="1008">
        <f>'4.1 Program Offerings'!B$34</f>
        <v>0</v>
      </c>
      <c r="C66" s="1008">
        <f>'4.1 Program Offerings'!C$34</f>
        <v>0</v>
      </c>
      <c r="D66" s="385" t="s">
        <v>502</v>
      </c>
      <c r="E66" s="396">
        <v>0</v>
      </c>
      <c r="F66" s="396">
        <v>0</v>
      </c>
      <c r="G66" s="397">
        <v>0</v>
      </c>
      <c r="H66" s="398">
        <v>0</v>
      </c>
      <c r="I66" s="396">
        <v>0</v>
      </c>
      <c r="J66" s="397">
        <v>0</v>
      </c>
      <c r="K66" s="399">
        <v>0</v>
      </c>
      <c r="L66" s="396">
        <v>0</v>
      </c>
      <c r="M66" s="397">
        <v>0</v>
      </c>
      <c r="N66" s="399">
        <v>0</v>
      </c>
      <c r="O66" s="396">
        <v>0</v>
      </c>
      <c r="P66" s="397">
        <v>0</v>
      </c>
      <c r="Q66" s="400">
        <f t="shared" si="0"/>
        <v>0</v>
      </c>
      <c r="R66" s="365"/>
      <c r="S66" s="365"/>
      <c r="T66" s="365"/>
      <c r="U66" s="365"/>
      <c r="V66" s="365"/>
      <c r="W66" s="365"/>
      <c r="X66" s="365"/>
      <c r="Y66" s="365"/>
      <c r="Z66" s="365"/>
    </row>
    <row r="67" spans="1:26" ht="14.25" customHeight="1" x14ac:dyDescent="0.2">
      <c r="A67" s="907"/>
      <c r="B67" s="907"/>
      <c r="C67" s="907"/>
      <c r="D67" s="390" t="s">
        <v>503</v>
      </c>
      <c r="E67" s="391">
        <v>0</v>
      </c>
      <c r="F67" s="391">
        <v>0</v>
      </c>
      <c r="G67" s="392">
        <v>0</v>
      </c>
      <c r="H67" s="393">
        <v>0</v>
      </c>
      <c r="I67" s="391">
        <v>0</v>
      </c>
      <c r="J67" s="392">
        <v>0</v>
      </c>
      <c r="K67" s="394">
        <v>0</v>
      </c>
      <c r="L67" s="391">
        <v>0</v>
      </c>
      <c r="M67" s="392">
        <v>0</v>
      </c>
      <c r="N67" s="394">
        <v>0</v>
      </c>
      <c r="O67" s="391">
        <v>0</v>
      </c>
      <c r="P67" s="392">
        <v>0</v>
      </c>
      <c r="Q67" s="395">
        <f t="shared" si="0"/>
        <v>0</v>
      </c>
      <c r="R67" s="365"/>
      <c r="S67" s="365"/>
      <c r="T67" s="365"/>
      <c r="U67" s="365"/>
      <c r="V67" s="365"/>
      <c r="W67" s="365"/>
      <c r="X67" s="365"/>
      <c r="Y67" s="365"/>
      <c r="Z67" s="365"/>
    </row>
    <row r="68" spans="1:26" ht="14.25" customHeight="1" x14ac:dyDescent="0.2">
      <c r="A68" s="1008">
        <f>'4.1 Program Offerings'!A$35</f>
        <v>0</v>
      </c>
      <c r="B68" s="1008">
        <f>'4.1 Program Offerings'!B$35</f>
        <v>0</v>
      </c>
      <c r="C68" s="1008">
        <f>'4.1 Program Offerings'!C$35</f>
        <v>0</v>
      </c>
      <c r="D68" s="385" t="s">
        <v>502</v>
      </c>
      <c r="E68" s="396">
        <v>0</v>
      </c>
      <c r="F68" s="396">
        <v>0</v>
      </c>
      <c r="G68" s="397">
        <v>0</v>
      </c>
      <c r="H68" s="398">
        <v>0</v>
      </c>
      <c r="I68" s="396">
        <v>0</v>
      </c>
      <c r="J68" s="397">
        <v>0</v>
      </c>
      <c r="K68" s="399">
        <v>0</v>
      </c>
      <c r="L68" s="396">
        <v>0</v>
      </c>
      <c r="M68" s="397">
        <v>0</v>
      </c>
      <c r="N68" s="399">
        <v>0</v>
      </c>
      <c r="O68" s="396">
        <v>0</v>
      </c>
      <c r="P68" s="397">
        <v>0</v>
      </c>
      <c r="Q68" s="400">
        <f t="shared" si="0"/>
        <v>0</v>
      </c>
      <c r="R68" s="365"/>
      <c r="S68" s="365"/>
      <c r="T68" s="365"/>
      <c r="U68" s="365"/>
      <c r="V68" s="365"/>
      <c r="W68" s="365"/>
      <c r="X68" s="365"/>
      <c r="Y68" s="365"/>
      <c r="Z68" s="365"/>
    </row>
    <row r="69" spans="1:26" ht="14.25" customHeight="1" x14ac:dyDescent="0.2">
      <c r="A69" s="907"/>
      <c r="B69" s="907"/>
      <c r="C69" s="907"/>
      <c r="D69" s="390" t="s">
        <v>503</v>
      </c>
      <c r="E69" s="391">
        <v>0</v>
      </c>
      <c r="F69" s="391">
        <v>0</v>
      </c>
      <c r="G69" s="392">
        <v>0</v>
      </c>
      <c r="H69" s="393">
        <v>0</v>
      </c>
      <c r="I69" s="391">
        <v>0</v>
      </c>
      <c r="J69" s="392">
        <v>0</v>
      </c>
      <c r="K69" s="394">
        <v>0</v>
      </c>
      <c r="L69" s="391">
        <v>0</v>
      </c>
      <c r="M69" s="392">
        <v>0</v>
      </c>
      <c r="N69" s="394">
        <v>0</v>
      </c>
      <c r="O69" s="391">
        <v>0</v>
      </c>
      <c r="P69" s="392">
        <v>0</v>
      </c>
      <c r="Q69" s="395">
        <f t="shared" si="0"/>
        <v>0</v>
      </c>
      <c r="R69" s="365"/>
      <c r="S69" s="365"/>
      <c r="T69" s="365"/>
      <c r="U69" s="365"/>
      <c r="V69" s="365"/>
      <c r="W69" s="365"/>
      <c r="X69" s="365"/>
      <c r="Y69" s="365"/>
      <c r="Z69" s="365"/>
    </row>
    <row r="70" spans="1:26" ht="14.25" customHeight="1" x14ac:dyDescent="0.2">
      <c r="A70" s="1008">
        <f>'4.1 Program Offerings'!A$36</f>
        <v>0</v>
      </c>
      <c r="B70" s="1008">
        <f>'4.1 Program Offerings'!B$36</f>
        <v>0</v>
      </c>
      <c r="C70" s="1008">
        <f>'4.1 Program Offerings'!C$36</f>
        <v>0</v>
      </c>
      <c r="D70" s="385" t="s">
        <v>502</v>
      </c>
      <c r="E70" s="396">
        <v>0</v>
      </c>
      <c r="F70" s="396">
        <v>0</v>
      </c>
      <c r="G70" s="397">
        <v>0</v>
      </c>
      <c r="H70" s="398">
        <v>0</v>
      </c>
      <c r="I70" s="396">
        <v>0</v>
      </c>
      <c r="J70" s="397">
        <v>0</v>
      </c>
      <c r="K70" s="399">
        <v>0</v>
      </c>
      <c r="L70" s="396">
        <v>0</v>
      </c>
      <c r="M70" s="397">
        <v>0</v>
      </c>
      <c r="N70" s="399">
        <v>0</v>
      </c>
      <c r="O70" s="396">
        <v>0</v>
      </c>
      <c r="P70" s="397">
        <v>0</v>
      </c>
      <c r="Q70" s="400">
        <f t="shared" si="0"/>
        <v>0</v>
      </c>
      <c r="R70" s="365"/>
      <c r="S70" s="365"/>
      <c r="T70" s="365"/>
      <c r="U70" s="365"/>
      <c r="V70" s="365"/>
      <c r="W70" s="365"/>
      <c r="X70" s="365"/>
      <c r="Y70" s="365"/>
      <c r="Z70" s="365"/>
    </row>
    <row r="71" spans="1:26" ht="14.25" customHeight="1" x14ac:dyDescent="0.2">
      <c r="A71" s="907"/>
      <c r="B71" s="907"/>
      <c r="C71" s="907"/>
      <c r="D71" s="390" t="s">
        <v>503</v>
      </c>
      <c r="E71" s="391">
        <v>0</v>
      </c>
      <c r="F71" s="391">
        <v>0</v>
      </c>
      <c r="G71" s="392">
        <v>0</v>
      </c>
      <c r="H71" s="393">
        <v>0</v>
      </c>
      <c r="I71" s="391">
        <v>0</v>
      </c>
      <c r="J71" s="392">
        <v>0</v>
      </c>
      <c r="K71" s="394">
        <v>0</v>
      </c>
      <c r="L71" s="391">
        <v>0</v>
      </c>
      <c r="M71" s="392">
        <v>0</v>
      </c>
      <c r="N71" s="394">
        <v>0</v>
      </c>
      <c r="O71" s="391">
        <v>0</v>
      </c>
      <c r="P71" s="392">
        <v>0</v>
      </c>
      <c r="Q71" s="395">
        <f t="shared" si="0"/>
        <v>0</v>
      </c>
      <c r="R71" s="365"/>
      <c r="S71" s="365"/>
      <c r="T71" s="365"/>
      <c r="U71" s="365"/>
      <c r="V71" s="365"/>
      <c r="W71" s="365"/>
      <c r="X71" s="365"/>
      <c r="Y71" s="365"/>
      <c r="Z71" s="365"/>
    </row>
    <row r="72" spans="1:26" ht="14.25" customHeight="1" x14ac:dyDescent="0.2">
      <c r="A72" s="1008">
        <f>'4.1 Program Offerings'!A$37</f>
        <v>0</v>
      </c>
      <c r="B72" s="1008">
        <f>'4.1 Program Offerings'!B$37</f>
        <v>0</v>
      </c>
      <c r="C72" s="1008">
        <f>'4.1 Program Offerings'!C$37</f>
        <v>0</v>
      </c>
      <c r="D72" s="385" t="s">
        <v>502</v>
      </c>
      <c r="E72" s="396">
        <v>0</v>
      </c>
      <c r="F72" s="396">
        <v>0</v>
      </c>
      <c r="G72" s="397">
        <v>0</v>
      </c>
      <c r="H72" s="398">
        <v>0</v>
      </c>
      <c r="I72" s="396">
        <v>0</v>
      </c>
      <c r="J72" s="397">
        <v>0</v>
      </c>
      <c r="K72" s="399">
        <v>0</v>
      </c>
      <c r="L72" s="396">
        <v>0</v>
      </c>
      <c r="M72" s="397">
        <v>0</v>
      </c>
      <c r="N72" s="399">
        <v>0</v>
      </c>
      <c r="O72" s="396">
        <v>0</v>
      </c>
      <c r="P72" s="397">
        <v>0</v>
      </c>
      <c r="Q72" s="400">
        <f t="shared" si="0"/>
        <v>0</v>
      </c>
      <c r="R72" s="365"/>
      <c r="S72" s="365"/>
      <c r="T72" s="365"/>
      <c r="U72" s="365"/>
      <c r="V72" s="365"/>
      <c r="W72" s="365"/>
      <c r="X72" s="365"/>
      <c r="Y72" s="365"/>
      <c r="Z72" s="365"/>
    </row>
    <row r="73" spans="1:26" ht="14.25" customHeight="1" x14ac:dyDescent="0.2">
      <c r="A73" s="907"/>
      <c r="B73" s="907"/>
      <c r="C73" s="907"/>
      <c r="D73" s="390" t="s">
        <v>503</v>
      </c>
      <c r="E73" s="391">
        <v>0</v>
      </c>
      <c r="F73" s="391">
        <v>0</v>
      </c>
      <c r="G73" s="392">
        <v>0</v>
      </c>
      <c r="H73" s="393">
        <v>0</v>
      </c>
      <c r="I73" s="391">
        <v>0</v>
      </c>
      <c r="J73" s="392">
        <v>0</v>
      </c>
      <c r="K73" s="394">
        <v>0</v>
      </c>
      <c r="L73" s="391">
        <v>0</v>
      </c>
      <c r="M73" s="392">
        <v>0</v>
      </c>
      <c r="N73" s="394">
        <v>0</v>
      </c>
      <c r="O73" s="391">
        <v>0</v>
      </c>
      <c r="P73" s="392">
        <v>0</v>
      </c>
      <c r="Q73" s="395">
        <f t="shared" si="0"/>
        <v>0</v>
      </c>
      <c r="R73" s="365"/>
      <c r="S73" s="365"/>
      <c r="T73" s="365"/>
      <c r="U73" s="365"/>
      <c r="V73" s="365"/>
      <c r="W73" s="365"/>
      <c r="X73" s="365"/>
      <c r="Y73" s="365"/>
      <c r="Z73" s="365"/>
    </row>
    <row r="74" spans="1:26" ht="14.25" customHeight="1" x14ac:dyDescent="0.2">
      <c r="A74" s="1008">
        <f>'4.1 Program Offerings'!A$38</f>
        <v>0</v>
      </c>
      <c r="B74" s="1008">
        <f>'4.1 Program Offerings'!B$38</f>
        <v>0</v>
      </c>
      <c r="C74" s="1008">
        <f>'4.1 Program Offerings'!C$38</f>
        <v>0</v>
      </c>
      <c r="D74" s="385" t="s">
        <v>502</v>
      </c>
      <c r="E74" s="396">
        <v>0</v>
      </c>
      <c r="F74" s="396">
        <v>0</v>
      </c>
      <c r="G74" s="397">
        <v>0</v>
      </c>
      <c r="H74" s="398">
        <v>0</v>
      </c>
      <c r="I74" s="396">
        <v>0</v>
      </c>
      <c r="J74" s="397">
        <v>0</v>
      </c>
      <c r="K74" s="399">
        <v>0</v>
      </c>
      <c r="L74" s="396">
        <v>0</v>
      </c>
      <c r="M74" s="397">
        <v>0</v>
      </c>
      <c r="N74" s="399">
        <v>0</v>
      </c>
      <c r="O74" s="396">
        <v>0</v>
      </c>
      <c r="P74" s="397">
        <v>0</v>
      </c>
      <c r="Q74" s="400">
        <f t="shared" si="0"/>
        <v>0</v>
      </c>
      <c r="R74" s="365"/>
      <c r="S74" s="365"/>
      <c r="T74" s="365"/>
      <c r="U74" s="365"/>
      <c r="V74" s="365"/>
      <c r="W74" s="365"/>
      <c r="X74" s="365"/>
      <c r="Y74" s="365"/>
      <c r="Z74" s="365"/>
    </row>
    <row r="75" spans="1:26" ht="14.25" customHeight="1" x14ac:dyDescent="0.2">
      <c r="A75" s="907"/>
      <c r="B75" s="907"/>
      <c r="C75" s="907"/>
      <c r="D75" s="390" t="s">
        <v>503</v>
      </c>
      <c r="E75" s="391">
        <v>0</v>
      </c>
      <c r="F75" s="391">
        <v>0</v>
      </c>
      <c r="G75" s="392">
        <v>0</v>
      </c>
      <c r="H75" s="393">
        <v>0</v>
      </c>
      <c r="I75" s="391">
        <v>0</v>
      </c>
      <c r="J75" s="392">
        <v>0</v>
      </c>
      <c r="K75" s="394">
        <v>0</v>
      </c>
      <c r="L75" s="391">
        <v>0</v>
      </c>
      <c r="M75" s="392">
        <v>0</v>
      </c>
      <c r="N75" s="394">
        <v>0</v>
      </c>
      <c r="O75" s="391">
        <v>0</v>
      </c>
      <c r="P75" s="392">
        <v>0</v>
      </c>
      <c r="Q75" s="395">
        <f t="shared" si="0"/>
        <v>0</v>
      </c>
      <c r="R75" s="365"/>
      <c r="S75" s="365"/>
      <c r="T75" s="365"/>
      <c r="U75" s="365"/>
      <c r="V75" s="365"/>
      <c r="W75" s="365"/>
      <c r="X75" s="365"/>
      <c r="Y75" s="365"/>
      <c r="Z75" s="365"/>
    </row>
    <row r="76" spans="1:26" ht="14.25" customHeight="1" x14ac:dyDescent="0.2">
      <c r="A76" s="1008">
        <f>'4.1 Program Offerings'!A$39</f>
        <v>0</v>
      </c>
      <c r="B76" s="1008">
        <f>'4.1 Program Offerings'!B$39</f>
        <v>0</v>
      </c>
      <c r="C76" s="1008">
        <f>'4.1 Program Offerings'!C$39</f>
        <v>0</v>
      </c>
      <c r="D76" s="385" t="s">
        <v>502</v>
      </c>
      <c r="E76" s="396">
        <v>0</v>
      </c>
      <c r="F76" s="396">
        <v>0</v>
      </c>
      <c r="G76" s="397">
        <v>0</v>
      </c>
      <c r="H76" s="398">
        <v>0</v>
      </c>
      <c r="I76" s="396">
        <v>0</v>
      </c>
      <c r="J76" s="397">
        <v>0</v>
      </c>
      <c r="K76" s="399">
        <v>0</v>
      </c>
      <c r="L76" s="396">
        <v>0</v>
      </c>
      <c r="M76" s="397">
        <v>0</v>
      </c>
      <c r="N76" s="399">
        <v>0</v>
      </c>
      <c r="O76" s="396">
        <v>0</v>
      </c>
      <c r="P76" s="397">
        <v>0</v>
      </c>
      <c r="Q76" s="400">
        <f t="shared" si="0"/>
        <v>0</v>
      </c>
      <c r="R76" s="365"/>
      <c r="S76" s="365"/>
      <c r="T76" s="365"/>
      <c r="U76" s="365"/>
      <c r="V76" s="365"/>
      <c r="W76" s="365"/>
      <c r="X76" s="365"/>
      <c r="Y76" s="365"/>
      <c r="Z76" s="365"/>
    </row>
    <row r="77" spans="1:26" ht="14.25" customHeight="1" x14ac:dyDescent="0.2">
      <c r="A77" s="907"/>
      <c r="B77" s="907"/>
      <c r="C77" s="907"/>
      <c r="D77" s="390" t="s">
        <v>503</v>
      </c>
      <c r="E77" s="391">
        <v>0</v>
      </c>
      <c r="F77" s="391">
        <v>0</v>
      </c>
      <c r="G77" s="392">
        <v>0</v>
      </c>
      <c r="H77" s="393">
        <v>0</v>
      </c>
      <c r="I77" s="391">
        <v>0</v>
      </c>
      <c r="J77" s="392">
        <v>0</v>
      </c>
      <c r="K77" s="394">
        <v>0</v>
      </c>
      <c r="L77" s="391">
        <v>0</v>
      </c>
      <c r="M77" s="392">
        <v>0</v>
      </c>
      <c r="N77" s="394">
        <v>0</v>
      </c>
      <c r="O77" s="391">
        <v>0</v>
      </c>
      <c r="P77" s="392">
        <v>0</v>
      </c>
      <c r="Q77" s="395">
        <f t="shared" si="0"/>
        <v>0</v>
      </c>
      <c r="R77" s="365"/>
      <c r="S77" s="365"/>
      <c r="T77" s="365"/>
      <c r="U77" s="365"/>
      <c r="V77" s="365"/>
      <c r="W77" s="365"/>
      <c r="X77" s="365"/>
      <c r="Y77" s="365"/>
      <c r="Z77" s="365"/>
    </row>
    <row r="78" spans="1:26" ht="14.25" customHeight="1" x14ac:dyDescent="0.2">
      <c r="A78" s="1008">
        <f>'4.1 Program Offerings'!A$40</f>
        <v>0</v>
      </c>
      <c r="B78" s="1008">
        <f>'4.1 Program Offerings'!B$40</f>
        <v>0</v>
      </c>
      <c r="C78" s="1008">
        <f>'4.1 Program Offerings'!C$40</f>
        <v>0</v>
      </c>
      <c r="D78" s="385" t="s">
        <v>502</v>
      </c>
      <c r="E78" s="396">
        <v>0</v>
      </c>
      <c r="F78" s="396">
        <v>0</v>
      </c>
      <c r="G78" s="397">
        <v>0</v>
      </c>
      <c r="H78" s="398">
        <v>0</v>
      </c>
      <c r="I78" s="396">
        <v>0</v>
      </c>
      <c r="J78" s="397">
        <v>0</v>
      </c>
      <c r="K78" s="399">
        <v>0</v>
      </c>
      <c r="L78" s="396">
        <v>0</v>
      </c>
      <c r="M78" s="397">
        <v>0</v>
      </c>
      <c r="N78" s="399">
        <v>0</v>
      </c>
      <c r="O78" s="396">
        <v>0</v>
      </c>
      <c r="P78" s="397">
        <v>0</v>
      </c>
      <c r="Q78" s="400">
        <f t="shared" si="0"/>
        <v>0</v>
      </c>
      <c r="R78" s="365"/>
      <c r="S78" s="365"/>
      <c r="T78" s="365"/>
      <c r="U78" s="365"/>
      <c r="V78" s="365"/>
      <c r="W78" s="365"/>
      <c r="X78" s="365"/>
      <c r="Y78" s="365"/>
      <c r="Z78" s="365"/>
    </row>
    <row r="79" spans="1:26" ht="14.25" customHeight="1" x14ac:dyDescent="0.2">
      <c r="A79" s="907"/>
      <c r="B79" s="907"/>
      <c r="C79" s="907"/>
      <c r="D79" s="390" t="s">
        <v>503</v>
      </c>
      <c r="E79" s="391">
        <v>0</v>
      </c>
      <c r="F79" s="391">
        <v>0</v>
      </c>
      <c r="G79" s="392">
        <v>0</v>
      </c>
      <c r="H79" s="393">
        <v>0</v>
      </c>
      <c r="I79" s="391">
        <v>0</v>
      </c>
      <c r="J79" s="392">
        <v>0</v>
      </c>
      <c r="K79" s="394">
        <v>0</v>
      </c>
      <c r="L79" s="391">
        <v>0</v>
      </c>
      <c r="M79" s="392">
        <v>0</v>
      </c>
      <c r="N79" s="394">
        <v>0</v>
      </c>
      <c r="O79" s="391">
        <v>0</v>
      </c>
      <c r="P79" s="392">
        <v>0</v>
      </c>
      <c r="Q79" s="395">
        <f t="shared" si="0"/>
        <v>0</v>
      </c>
      <c r="R79" s="365"/>
      <c r="S79" s="365"/>
      <c r="T79" s="365"/>
      <c r="U79" s="365"/>
      <c r="V79" s="365"/>
      <c r="W79" s="365"/>
      <c r="X79" s="365"/>
      <c r="Y79" s="365"/>
      <c r="Z79" s="365"/>
    </row>
    <row r="80" spans="1:26" ht="14.25" customHeight="1" x14ac:dyDescent="0.2">
      <c r="A80" s="1008">
        <f>'4.1 Program Offerings'!A$41</f>
        <v>0</v>
      </c>
      <c r="B80" s="1008">
        <f>'4.1 Program Offerings'!B$41</f>
        <v>0</v>
      </c>
      <c r="C80" s="1008">
        <f>'4.1 Program Offerings'!C$41</f>
        <v>0</v>
      </c>
      <c r="D80" s="385" t="s">
        <v>502</v>
      </c>
      <c r="E80" s="396">
        <v>0</v>
      </c>
      <c r="F80" s="396">
        <v>0</v>
      </c>
      <c r="G80" s="397">
        <v>0</v>
      </c>
      <c r="H80" s="398">
        <v>0</v>
      </c>
      <c r="I80" s="396">
        <v>0</v>
      </c>
      <c r="J80" s="397">
        <v>0</v>
      </c>
      <c r="K80" s="399">
        <v>0</v>
      </c>
      <c r="L80" s="396">
        <v>0</v>
      </c>
      <c r="M80" s="397">
        <v>0</v>
      </c>
      <c r="N80" s="399">
        <v>0</v>
      </c>
      <c r="O80" s="396">
        <v>0</v>
      </c>
      <c r="P80" s="397">
        <v>0</v>
      </c>
      <c r="Q80" s="400">
        <f t="shared" si="0"/>
        <v>0</v>
      </c>
      <c r="R80" s="365"/>
      <c r="S80" s="365"/>
      <c r="T80" s="365"/>
      <c r="U80" s="365"/>
      <c r="V80" s="365"/>
      <c r="W80" s="365"/>
      <c r="X80" s="365"/>
      <c r="Y80" s="365"/>
      <c r="Z80" s="365"/>
    </row>
    <row r="81" spans="1:26" ht="14.25" customHeight="1" x14ac:dyDescent="0.2">
      <c r="A81" s="907"/>
      <c r="B81" s="907"/>
      <c r="C81" s="907"/>
      <c r="D81" s="390" t="s">
        <v>503</v>
      </c>
      <c r="E81" s="391">
        <v>0</v>
      </c>
      <c r="F81" s="391">
        <v>0</v>
      </c>
      <c r="G81" s="392">
        <v>0</v>
      </c>
      <c r="H81" s="393">
        <v>0</v>
      </c>
      <c r="I81" s="391">
        <v>0</v>
      </c>
      <c r="J81" s="392">
        <v>0</v>
      </c>
      <c r="K81" s="394">
        <v>0</v>
      </c>
      <c r="L81" s="391">
        <v>0</v>
      </c>
      <c r="M81" s="392">
        <v>0</v>
      </c>
      <c r="N81" s="394">
        <v>0</v>
      </c>
      <c r="O81" s="391">
        <v>0</v>
      </c>
      <c r="P81" s="392">
        <v>0</v>
      </c>
      <c r="Q81" s="395">
        <f t="shared" si="0"/>
        <v>0</v>
      </c>
      <c r="R81" s="365"/>
      <c r="S81" s="365"/>
      <c r="T81" s="365"/>
      <c r="U81" s="365"/>
      <c r="V81" s="365"/>
      <c r="W81" s="365"/>
      <c r="X81" s="365"/>
      <c r="Y81" s="365"/>
      <c r="Z81" s="365"/>
    </row>
    <row r="82" spans="1:26" ht="14.25" customHeight="1" x14ac:dyDescent="0.2">
      <c r="A82" s="1008">
        <f>'4.1 Program Offerings'!A$42</f>
        <v>0</v>
      </c>
      <c r="B82" s="1008">
        <f>'4.1 Program Offerings'!B$42</f>
        <v>0</v>
      </c>
      <c r="C82" s="1008">
        <f>'4.1 Program Offerings'!C$42</f>
        <v>0</v>
      </c>
      <c r="D82" s="385" t="s">
        <v>502</v>
      </c>
      <c r="E82" s="396">
        <v>0</v>
      </c>
      <c r="F82" s="396">
        <v>0</v>
      </c>
      <c r="G82" s="397">
        <v>0</v>
      </c>
      <c r="H82" s="398">
        <v>0</v>
      </c>
      <c r="I82" s="396">
        <v>0</v>
      </c>
      <c r="J82" s="397">
        <v>0</v>
      </c>
      <c r="K82" s="399">
        <v>0</v>
      </c>
      <c r="L82" s="396">
        <v>0</v>
      </c>
      <c r="M82" s="397">
        <v>0</v>
      </c>
      <c r="N82" s="399">
        <v>0</v>
      </c>
      <c r="O82" s="396">
        <v>0</v>
      </c>
      <c r="P82" s="397">
        <v>0</v>
      </c>
      <c r="Q82" s="400">
        <f t="shared" si="0"/>
        <v>0</v>
      </c>
      <c r="R82" s="365"/>
      <c r="S82" s="365"/>
      <c r="T82" s="365"/>
      <c r="U82" s="365"/>
      <c r="V82" s="365"/>
      <c r="W82" s="365"/>
      <c r="X82" s="365"/>
      <c r="Y82" s="365"/>
      <c r="Z82" s="365"/>
    </row>
    <row r="83" spans="1:26" ht="14.25" customHeight="1" x14ac:dyDescent="0.2">
      <c r="A83" s="907"/>
      <c r="B83" s="907"/>
      <c r="C83" s="907"/>
      <c r="D83" s="390" t="s">
        <v>503</v>
      </c>
      <c r="E83" s="391">
        <v>0</v>
      </c>
      <c r="F83" s="391">
        <v>0</v>
      </c>
      <c r="G83" s="392">
        <v>0</v>
      </c>
      <c r="H83" s="393">
        <v>0</v>
      </c>
      <c r="I83" s="391">
        <v>0</v>
      </c>
      <c r="J83" s="392">
        <v>0</v>
      </c>
      <c r="K83" s="394">
        <v>0</v>
      </c>
      <c r="L83" s="391">
        <v>0</v>
      </c>
      <c r="M83" s="392">
        <v>0</v>
      </c>
      <c r="N83" s="394">
        <v>0</v>
      </c>
      <c r="O83" s="391">
        <v>0</v>
      </c>
      <c r="P83" s="392">
        <v>0</v>
      </c>
      <c r="Q83" s="395">
        <f t="shared" si="0"/>
        <v>0</v>
      </c>
      <c r="R83" s="365"/>
      <c r="S83" s="365"/>
      <c r="T83" s="365"/>
      <c r="U83" s="365"/>
      <c r="V83" s="365"/>
      <c r="W83" s="365"/>
      <c r="X83" s="365"/>
      <c r="Y83" s="365"/>
      <c r="Z83" s="365"/>
    </row>
    <row r="84" spans="1:26" ht="14.25" customHeight="1" x14ac:dyDescent="0.2">
      <c r="A84" s="1008">
        <f>'4.1 Program Offerings'!A$43</f>
        <v>0</v>
      </c>
      <c r="B84" s="1008">
        <f>'4.1 Program Offerings'!B$43</f>
        <v>0</v>
      </c>
      <c r="C84" s="1008">
        <f>'4.1 Program Offerings'!C$43</f>
        <v>0</v>
      </c>
      <c r="D84" s="385" t="s">
        <v>502</v>
      </c>
      <c r="E84" s="396">
        <v>0</v>
      </c>
      <c r="F84" s="396">
        <v>0</v>
      </c>
      <c r="G84" s="397">
        <v>0</v>
      </c>
      <c r="H84" s="398">
        <v>0</v>
      </c>
      <c r="I84" s="396">
        <v>0</v>
      </c>
      <c r="J84" s="397">
        <v>0</v>
      </c>
      <c r="K84" s="399">
        <v>0</v>
      </c>
      <c r="L84" s="396">
        <v>0</v>
      </c>
      <c r="M84" s="397">
        <v>0</v>
      </c>
      <c r="N84" s="399">
        <v>0</v>
      </c>
      <c r="O84" s="396">
        <v>0</v>
      </c>
      <c r="P84" s="397">
        <v>0</v>
      </c>
      <c r="Q84" s="400">
        <f t="shared" si="0"/>
        <v>0</v>
      </c>
      <c r="R84" s="365"/>
      <c r="S84" s="365"/>
      <c r="T84" s="365"/>
      <c r="U84" s="365"/>
      <c r="V84" s="365"/>
      <c r="W84" s="365"/>
      <c r="X84" s="365"/>
      <c r="Y84" s="365"/>
      <c r="Z84" s="365"/>
    </row>
    <row r="85" spans="1:26" ht="14.25" customHeight="1" x14ac:dyDescent="0.2">
      <c r="A85" s="907"/>
      <c r="B85" s="907"/>
      <c r="C85" s="907"/>
      <c r="D85" s="390" t="s">
        <v>503</v>
      </c>
      <c r="E85" s="391">
        <v>0</v>
      </c>
      <c r="F85" s="391">
        <v>0</v>
      </c>
      <c r="G85" s="392">
        <v>0</v>
      </c>
      <c r="H85" s="393">
        <v>0</v>
      </c>
      <c r="I85" s="391">
        <v>0</v>
      </c>
      <c r="J85" s="392">
        <v>0</v>
      </c>
      <c r="K85" s="394">
        <v>0</v>
      </c>
      <c r="L85" s="391">
        <v>0</v>
      </c>
      <c r="M85" s="392">
        <v>0</v>
      </c>
      <c r="N85" s="394">
        <v>0</v>
      </c>
      <c r="O85" s="391">
        <v>0</v>
      </c>
      <c r="P85" s="392">
        <v>0</v>
      </c>
      <c r="Q85" s="395">
        <f t="shared" si="0"/>
        <v>0</v>
      </c>
      <c r="R85" s="365"/>
      <c r="S85" s="365"/>
      <c r="T85" s="365"/>
      <c r="U85" s="365"/>
      <c r="V85" s="365"/>
      <c r="W85" s="365"/>
      <c r="X85" s="365"/>
      <c r="Y85" s="365"/>
      <c r="Z85" s="365"/>
    </row>
    <row r="86" spans="1:26" ht="14.25" customHeight="1" x14ac:dyDescent="0.2">
      <c r="A86" s="1008">
        <f>'4.1 Program Offerings'!A$44</f>
        <v>0</v>
      </c>
      <c r="B86" s="1008">
        <f>'4.1 Program Offerings'!B$44</f>
        <v>0</v>
      </c>
      <c r="C86" s="1008">
        <f>'4.1 Program Offerings'!C$44</f>
        <v>0</v>
      </c>
      <c r="D86" s="385" t="s">
        <v>502</v>
      </c>
      <c r="E86" s="396">
        <v>0</v>
      </c>
      <c r="F86" s="396">
        <v>0</v>
      </c>
      <c r="G86" s="397">
        <v>0</v>
      </c>
      <c r="H86" s="398">
        <v>0</v>
      </c>
      <c r="I86" s="396">
        <v>0</v>
      </c>
      <c r="J86" s="397">
        <v>0</v>
      </c>
      <c r="K86" s="399">
        <v>0</v>
      </c>
      <c r="L86" s="396">
        <v>0</v>
      </c>
      <c r="M86" s="397">
        <v>0</v>
      </c>
      <c r="N86" s="399">
        <v>0</v>
      </c>
      <c r="O86" s="396">
        <v>0</v>
      </c>
      <c r="P86" s="397">
        <v>0</v>
      </c>
      <c r="Q86" s="400">
        <f t="shared" si="0"/>
        <v>0</v>
      </c>
      <c r="R86" s="365"/>
      <c r="S86" s="365"/>
      <c r="T86" s="365"/>
      <c r="U86" s="365"/>
      <c r="V86" s="365"/>
      <c r="W86" s="365"/>
      <c r="X86" s="365"/>
      <c r="Y86" s="365"/>
      <c r="Z86" s="365"/>
    </row>
    <row r="87" spans="1:26" ht="14.25" customHeight="1" x14ac:dyDescent="0.2">
      <c r="A87" s="907"/>
      <c r="B87" s="907"/>
      <c r="C87" s="907"/>
      <c r="D87" s="390" t="s">
        <v>503</v>
      </c>
      <c r="E87" s="391">
        <v>0</v>
      </c>
      <c r="F87" s="391">
        <v>0</v>
      </c>
      <c r="G87" s="392">
        <v>0</v>
      </c>
      <c r="H87" s="393">
        <v>0</v>
      </c>
      <c r="I87" s="391">
        <v>0</v>
      </c>
      <c r="J87" s="392">
        <v>0</v>
      </c>
      <c r="K87" s="394">
        <v>0</v>
      </c>
      <c r="L87" s="391">
        <v>0</v>
      </c>
      <c r="M87" s="392">
        <v>0</v>
      </c>
      <c r="N87" s="394">
        <v>0</v>
      </c>
      <c r="O87" s="391">
        <v>0</v>
      </c>
      <c r="P87" s="392">
        <v>0</v>
      </c>
      <c r="Q87" s="395">
        <f t="shared" si="0"/>
        <v>0</v>
      </c>
      <c r="R87" s="365"/>
      <c r="S87" s="365"/>
      <c r="T87" s="365"/>
      <c r="U87" s="365"/>
      <c r="V87" s="365"/>
      <c r="W87" s="365"/>
      <c r="X87" s="365"/>
      <c r="Y87" s="365"/>
      <c r="Z87" s="365"/>
    </row>
    <row r="88" spans="1:26" ht="14.25" customHeight="1" x14ac:dyDescent="0.2">
      <c r="A88" s="1008">
        <f>'4.1 Program Offerings'!A$45</f>
        <v>0</v>
      </c>
      <c r="B88" s="1008">
        <f>'4.1 Program Offerings'!B$45</f>
        <v>0</v>
      </c>
      <c r="C88" s="1008">
        <f>'4.1 Program Offerings'!C$45</f>
        <v>0</v>
      </c>
      <c r="D88" s="385" t="s">
        <v>502</v>
      </c>
      <c r="E88" s="396">
        <v>0</v>
      </c>
      <c r="F88" s="396">
        <v>0</v>
      </c>
      <c r="G88" s="397">
        <v>0</v>
      </c>
      <c r="H88" s="398">
        <v>0</v>
      </c>
      <c r="I88" s="396">
        <v>0</v>
      </c>
      <c r="J88" s="397">
        <v>0</v>
      </c>
      <c r="K88" s="399">
        <v>0</v>
      </c>
      <c r="L88" s="396">
        <v>0</v>
      </c>
      <c r="M88" s="397">
        <v>0</v>
      </c>
      <c r="N88" s="399">
        <v>0</v>
      </c>
      <c r="O88" s="396">
        <v>0</v>
      </c>
      <c r="P88" s="397">
        <v>0</v>
      </c>
      <c r="Q88" s="400">
        <f t="shared" si="0"/>
        <v>0</v>
      </c>
      <c r="R88" s="365"/>
      <c r="S88" s="365"/>
      <c r="T88" s="365"/>
      <c r="U88" s="365"/>
      <c r="V88" s="365"/>
      <c r="W88" s="365"/>
      <c r="X88" s="365"/>
      <c r="Y88" s="365"/>
      <c r="Z88" s="365"/>
    </row>
    <row r="89" spans="1:26" ht="14.25" customHeight="1" x14ac:dyDescent="0.2">
      <c r="A89" s="907"/>
      <c r="B89" s="907"/>
      <c r="C89" s="907"/>
      <c r="D89" s="390" t="s">
        <v>503</v>
      </c>
      <c r="E89" s="391">
        <v>0</v>
      </c>
      <c r="F89" s="391">
        <v>0</v>
      </c>
      <c r="G89" s="392">
        <v>0</v>
      </c>
      <c r="H89" s="393">
        <v>0</v>
      </c>
      <c r="I89" s="391">
        <v>0</v>
      </c>
      <c r="J89" s="392">
        <v>0</v>
      </c>
      <c r="K89" s="394">
        <v>0</v>
      </c>
      <c r="L89" s="391">
        <v>0</v>
      </c>
      <c r="M89" s="392">
        <v>0</v>
      </c>
      <c r="N89" s="394">
        <v>0</v>
      </c>
      <c r="O89" s="391">
        <v>0</v>
      </c>
      <c r="P89" s="392">
        <v>0</v>
      </c>
      <c r="Q89" s="395">
        <f t="shared" si="0"/>
        <v>0</v>
      </c>
      <c r="R89" s="365"/>
      <c r="S89" s="365"/>
      <c r="T89" s="365"/>
      <c r="U89" s="365"/>
      <c r="V89" s="365"/>
      <c r="W89" s="365"/>
      <c r="X89" s="365"/>
      <c r="Y89" s="365"/>
      <c r="Z89" s="365"/>
    </row>
    <row r="90" spans="1:26" ht="14.25" customHeight="1" x14ac:dyDescent="0.2">
      <c r="A90" s="1008">
        <f>'4.1 Program Offerings'!A$46</f>
        <v>0</v>
      </c>
      <c r="B90" s="1008">
        <f>'4.1 Program Offerings'!B$46</f>
        <v>0</v>
      </c>
      <c r="C90" s="1008">
        <f>'4.1 Program Offerings'!C$46</f>
        <v>0</v>
      </c>
      <c r="D90" s="385" t="s">
        <v>502</v>
      </c>
      <c r="E90" s="396">
        <v>0</v>
      </c>
      <c r="F90" s="396">
        <v>0</v>
      </c>
      <c r="G90" s="397">
        <v>0</v>
      </c>
      <c r="H90" s="398">
        <v>0</v>
      </c>
      <c r="I90" s="396">
        <v>0</v>
      </c>
      <c r="J90" s="397">
        <v>0</v>
      </c>
      <c r="K90" s="399">
        <v>0</v>
      </c>
      <c r="L90" s="396">
        <v>0</v>
      </c>
      <c r="M90" s="397">
        <v>0</v>
      </c>
      <c r="N90" s="399">
        <v>0</v>
      </c>
      <c r="O90" s="396">
        <v>0</v>
      </c>
      <c r="P90" s="397">
        <v>0</v>
      </c>
      <c r="Q90" s="400">
        <f t="shared" si="0"/>
        <v>0</v>
      </c>
      <c r="R90" s="365"/>
      <c r="S90" s="365"/>
      <c r="T90" s="365"/>
      <c r="U90" s="365"/>
      <c r="V90" s="365"/>
      <c r="W90" s="365"/>
      <c r="X90" s="365"/>
      <c r="Y90" s="365"/>
      <c r="Z90" s="365"/>
    </row>
    <row r="91" spans="1:26" ht="14.25" customHeight="1" x14ac:dyDescent="0.2">
      <c r="A91" s="907"/>
      <c r="B91" s="907"/>
      <c r="C91" s="907"/>
      <c r="D91" s="390" t="s">
        <v>503</v>
      </c>
      <c r="E91" s="391">
        <v>0</v>
      </c>
      <c r="F91" s="391">
        <v>0</v>
      </c>
      <c r="G91" s="392">
        <v>0</v>
      </c>
      <c r="H91" s="393">
        <v>0</v>
      </c>
      <c r="I91" s="391">
        <v>0</v>
      </c>
      <c r="J91" s="392">
        <v>0</v>
      </c>
      <c r="K91" s="394">
        <v>0</v>
      </c>
      <c r="L91" s="391">
        <v>0</v>
      </c>
      <c r="M91" s="392">
        <v>0</v>
      </c>
      <c r="N91" s="394">
        <v>0</v>
      </c>
      <c r="O91" s="391">
        <v>0</v>
      </c>
      <c r="P91" s="392">
        <v>0</v>
      </c>
      <c r="Q91" s="395">
        <f t="shared" si="0"/>
        <v>0</v>
      </c>
      <c r="R91" s="365"/>
      <c r="S91" s="365"/>
      <c r="T91" s="365"/>
      <c r="U91" s="365"/>
      <c r="V91" s="365"/>
      <c r="W91" s="365"/>
      <c r="X91" s="365"/>
      <c r="Y91" s="365"/>
      <c r="Z91" s="365"/>
    </row>
    <row r="92" spans="1:26" ht="14.25" customHeight="1" x14ac:dyDescent="0.2">
      <c r="A92" s="1008">
        <f>'4.1 Program Offerings'!A$47</f>
        <v>0</v>
      </c>
      <c r="B92" s="1008">
        <f>'4.1 Program Offerings'!B$47</f>
        <v>0</v>
      </c>
      <c r="C92" s="1008">
        <f>'4.1 Program Offerings'!C$47</f>
        <v>0</v>
      </c>
      <c r="D92" s="385" t="s">
        <v>502</v>
      </c>
      <c r="E92" s="396">
        <v>0</v>
      </c>
      <c r="F92" s="396">
        <v>0</v>
      </c>
      <c r="G92" s="397">
        <v>0</v>
      </c>
      <c r="H92" s="398">
        <v>0</v>
      </c>
      <c r="I92" s="396">
        <v>0</v>
      </c>
      <c r="J92" s="397">
        <v>0</v>
      </c>
      <c r="K92" s="399">
        <v>0</v>
      </c>
      <c r="L92" s="396">
        <v>0</v>
      </c>
      <c r="M92" s="397">
        <v>0</v>
      </c>
      <c r="N92" s="399">
        <v>0</v>
      </c>
      <c r="O92" s="396">
        <v>0</v>
      </c>
      <c r="P92" s="397">
        <v>0</v>
      </c>
      <c r="Q92" s="400">
        <f t="shared" si="0"/>
        <v>0</v>
      </c>
      <c r="R92" s="365"/>
      <c r="S92" s="365"/>
      <c r="T92" s="365"/>
      <c r="U92" s="365"/>
      <c r="V92" s="365"/>
      <c r="W92" s="365"/>
      <c r="X92" s="365"/>
      <c r="Y92" s="365"/>
      <c r="Z92" s="365"/>
    </row>
    <row r="93" spans="1:26" ht="14.25" customHeight="1" x14ac:dyDescent="0.2">
      <c r="A93" s="907"/>
      <c r="B93" s="907"/>
      <c r="C93" s="907"/>
      <c r="D93" s="390" t="s">
        <v>503</v>
      </c>
      <c r="E93" s="391">
        <v>0</v>
      </c>
      <c r="F93" s="391">
        <v>0</v>
      </c>
      <c r="G93" s="392">
        <v>0</v>
      </c>
      <c r="H93" s="393">
        <v>0</v>
      </c>
      <c r="I93" s="391">
        <v>0</v>
      </c>
      <c r="J93" s="392">
        <v>0</v>
      </c>
      <c r="K93" s="394">
        <v>0</v>
      </c>
      <c r="L93" s="391">
        <v>0</v>
      </c>
      <c r="M93" s="392">
        <v>0</v>
      </c>
      <c r="N93" s="394">
        <v>0</v>
      </c>
      <c r="O93" s="391">
        <v>0</v>
      </c>
      <c r="P93" s="392">
        <v>0</v>
      </c>
      <c r="Q93" s="395">
        <f t="shared" si="0"/>
        <v>0</v>
      </c>
      <c r="R93" s="365"/>
      <c r="S93" s="365"/>
      <c r="T93" s="365"/>
      <c r="U93" s="365"/>
      <c r="V93" s="365"/>
      <c r="W93" s="365"/>
      <c r="X93" s="365"/>
      <c r="Y93" s="365"/>
      <c r="Z93" s="365"/>
    </row>
    <row r="94" spans="1:26" ht="14.25" customHeight="1" x14ac:dyDescent="0.2">
      <c r="A94" s="1008">
        <f>'4.1 Program Offerings'!A$48</f>
        <v>0</v>
      </c>
      <c r="B94" s="1008">
        <f>'4.1 Program Offerings'!B$48</f>
        <v>0</v>
      </c>
      <c r="C94" s="1008">
        <f>'4.1 Program Offerings'!C$48</f>
        <v>0</v>
      </c>
      <c r="D94" s="385" t="s">
        <v>502</v>
      </c>
      <c r="E94" s="396">
        <v>0</v>
      </c>
      <c r="F94" s="396">
        <v>0</v>
      </c>
      <c r="G94" s="397">
        <v>0</v>
      </c>
      <c r="H94" s="398">
        <v>0</v>
      </c>
      <c r="I94" s="396">
        <v>0</v>
      </c>
      <c r="J94" s="397">
        <v>0</v>
      </c>
      <c r="K94" s="399">
        <v>0</v>
      </c>
      <c r="L94" s="396">
        <v>0</v>
      </c>
      <c r="M94" s="397">
        <v>0</v>
      </c>
      <c r="N94" s="399">
        <v>0</v>
      </c>
      <c r="O94" s="396">
        <v>0</v>
      </c>
      <c r="P94" s="397">
        <v>0</v>
      </c>
      <c r="Q94" s="400">
        <f t="shared" si="0"/>
        <v>0</v>
      </c>
      <c r="R94" s="365"/>
      <c r="S94" s="365"/>
      <c r="T94" s="365"/>
      <c r="U94" s="365"/>
      <c r="V94" s="365"/>
      <c r="W94" s="365"/>
      <c r="X94" s="365"/>
      <c r="Y94" s="365"/>
      <c r="Z94" s="365"/>
    </row>
    <row r="95" spans="1:26" ht="14.25" customHeight="1" x14ac:dyDescent="0.2">
      <c r="A95" s="907"/>
      <c r="B95" s="907"/>
      <c r="C95" s="907"/>
      <c r="D95" s="390" t="s">
        <v>503</v>
      </c>
      <c r="E95" s="391">
        <v>0</v>
      </c>
      <c r="F95" s="391">
        <v>0</v>
      </c>
      <c r="G95" s="392">
        <v>0</v>
      </c>
      <c r="H95" s="393">
        <v>0</v>
      </c>
      <c r="I95" s="391">
        <v>0</v>
      </c>
      <c r="J95" s="392">
        <v>0</v>
      </c>
      <c r="K95" s="394">
        <v>0</v>
      </c>
      <c r="L95" s="391">
        <v>0</v>
      </c>
      <c r="M95" s="392">
        <v>0</v>
      </c>
      <c r="N95" s="394">
        <v>0</v>
      </c>
      <c r="O95" s="391">
        <v>0</v>
      </c>
      <c r="P95" s="392">
        <v>0</v>
      </c>
      <c r="Q95" s="395">
        <f t="shared" si="0"/>
        <v>0</v>
      </c>
      <c r="R95" s="365"/>
      <c r="S95" s="365"/>
      <c r="T95" s="365"/>
      <c r="U95" s="365"/>
      <c r="V95" s="365"/>
      <c r="W95" s="365"/>
      <c r="X95" s="365"/>
      <c r="Y95" s="365"/>
      <c r="Z95" s="365"/>
    </row>
    <row r="96" spans="1:26" ht="14.25" customHeight="1" x14ac:dyDescent="0.2">
      <c r="A96" s="1008">
        <f>'4.1 Program Offerings'!A$49</f>
        <v>0</v>
      </c>
      <c r="B96" s="1008">
        <f>'4.1 Program Offerings'!B$49</f>
        <v>0</v>
      </c>
      <c r="C96" s="1008">
        <f>'4.1 Program Offerings'!C$49</f>
        <v>0</v>
      </c>
      <c r="D96" s="385" t="s">
        <v>502</v>
      </c>
      <c r="E96" s="396">
        <v>0</v>
      </c>
      <c r="F96" s="396">
        <v>0</v>
      </c>
      <c r="G96" s="397">
        <v>0</v>
      </c>
      <c r="H96" s="398">
        <v>0</v>
      </c>
      <c r="I96" s="396">
        <v>0</v>
      </c>
      <c r="J96" s="397">
        <v>0</v>
      </c>
      <c r="K96" s="399">
        <v>0</v>
      </c>
      <c r="L96" s="396">
        <v>0</v>
      </c>
      <c r="M96" s="397">
        <v>0</v>
      </c>
      <c r="N96" s="399">
        <v>0</v>
      </c>
      <c r="O96" s="396">
        <v>0</v>
      </c>
      <c r="P96" s="397">
        <v>0</v>
      </c>
      <c r="Q96" s="400">
        <f t="shared" si="0"/>
        <v>0</v>
      </c>
      <c r="R96" s="365"/>
      <c r="S96" s="365"/>
      <c r="T96" s="365"/>
      <c r="U96" s="365"/>
      <c r="V96" s="365"/>
      <c r="W96" s="365"/>
      <c r="X96" s="365"/>
      <c r="Y96" s="365"/>
      <c r="Z96" s="365"/>
    </row>
    <row r="97" spans="1:26" ht="14.25" customHeight="1" x14ac:dyDescent="0.2">
      <c r="A97" s="907"/>
      <c r="B97" s="907"/>
      <c r="C97" s="907"/>
      <c r="D97" s="390" t="s">
        <v>503</v>
      </c>
      <c r="E97" s="391">
        <v>0</v>
      </c>
      <c r="F97" s="391">
        <v>0</v>
      </c>
      <c r="G97" s="392">
        <v>0</v>
      </c>
      <c r="H97" s="393">
        <v>0</v>
      </c>
      <c r="I97" s="391">
        <v>0</v>
      </c>
      <c r="J97" s="392">
        <v>0</v>
      </c>
      <c r="K97" s="394">
        <v>0</v>
      </c>
      <c r="L97" s="391">
        <v>0</v>
      </c>
      <c r="M97" s="392">
        <v>0</v>
      </c>
      <c r="N97" s="394">
        <v>0</v>
      </c>
      <c r="O97" s="391">
        <v>0</v>
      </c>
      <c r="P97" s="392">
        <v>0</v>
      </c>
      <c r="Q97" s="395">
        <f t="shared" si="0"/>
        <v>0</v>
      </c>
      <c r="R97" s="365"/>
      <c r="S97" s="365"/>
      <c r="T97" s="365"/>
      <c r="U97" s="365"/>
      <c r="V97" s="365"/>
      <c r="W97" s="365"/>
      <c r="X97" s="365"/>
      <c r="Y97" s="365"/>
      <c r="Z97" s="365"/>
    </row>
    <row r="98" spans="1:26" ht="14.25" customHeight="1" x14ac:dyDescent="0.2">
      <c r="A98" s="1008">
        <f>'4.1 Program Offerings'!A$50</f>
        <v>0</v>
      </c>
      <c r="B98" s="1008">
        <f>'4.1 Program Offerings'!B$50</f>
        <v>0</v>
      </c>
      <c r="C98" s="1008">
        <f>'4.1 Program Offerings'!C$50</f>
        <v>0</v>
      </c>
      <c r="D98" s="385" t="s">
        <v>502</v>
      </c>
      <c r="E98" s="396">
        <v>0</v>
      </c>
      <c r="F98" s="396">
        <v>0</v>
      </c>
      <c r="G98" s="397">
        <v>0</v>
      </c>
      <c r="H98" s="398">
        <v>0</v>
      </c>
      <c r="I98" s="396">
        <v>0</v>
      </c>
      <c r="J98" s="397">
        <v>0</v>
      </c>
      <c r="K98" s="399">
        <v>0</v>
      </c>
      <c r="L98" s="396">
        <v>0</v>
      </c>
      <c r="M98" s="397">
        <v>0</v>
      </c>
      <c r="N98" s="399">
        <v>0</v>
      </c>
      <c r="O98" s="396">
        <v>0</v>
      </c>
      <c r="P98" s="397">
        <v>0</v>
      </c>
      <c r="Q98" s="400">
        <f t="shared" si="0"/>
        <v>0</v>
      </c>
      <c r="R98" s="365"/>
      <c r="S98" s="365"/>
      <c r="T98" s="365"/>
      <c r="U98" s="365"/>
      <c r="V98" s="365"/>
      <c r="W98" s="365"/>
      <c r="X98" s="365"/>
      <c r="Y98" s="365"/>
      <c r="Z98" s="365"/>
    </row>
    <row r="99" spans="1:26" ht="14.25" customHeight="1" x14ac:dyDescent="0.2">
      <c r="A99" s="907"/>
      <c r="B99" s="907"/>
      <c r="C99" s="907"/>
      <c r="D99" s="390" t="s">
        <v>503</v>
      </c>
      <c r="E99" s="391">
        <v>0</v>
      </c>
      <c r="F99" s="391">
        <v>0</v>
      </c>
      <c r="G99" s="392">
        <v>0</v>
      </c>
      <c r="H99" s="393">
        <v>0</v>
      </c>
      <c r="I99" s="391">
        <v>0</v>
      </c>
      <c r="J99" s="392">
        <v>0</v>
      </c>
      <c r="K99" s="394">
        <v>0</v>
      </c>
      <c r="L99" s="391">
        <v>0</v>
      </c>
      <c r="M99" s="392">
        <v>0</v>
      </c>
      <c r="N99" s="394">
        <v>0</v>
      </c>
      <c r="O99" s="391">
        <v>0</v>
      </c>
      <c r="P99" s="392">
        <v>0</v>
      </c>
      <c r="Q99" s="395">
        <f t="shared" si="0"/>
        <v>0</v>
      </c>
      <c r="R99" s="365"/>
      <c r="S99" s="365"/>
      <c r="T99" s="365"/>
      <c r="U99" s="365"/>
      <c r="V99" s="365"/>
      <c r="W99" s="365"/>
      <c r="X99" s="365"/>
      <c r="Y99" s="365"/>
      <c r="Z99" s="365"/>
    </row>
    <row r="100" spans="1:26" ht="14.25" customHeight="1" x14ac:dyDescent="0.2">
      <c r="A100" s="1008">
        <f>'4.1 Program Offerings'!A$51</f>
        <v>0</v>
      </c>
      <c r="B100" s="1008">
        <f>'4.1 Program Offerings'!B$51</f>
        <v>0</v>
      </c>
      <c r="C100" s="1008">
        <f>'4.1 Program Offerings'!C$51</f>
        <v>0</v>
      </c>
      <c r="D100" s="385" t="s">
        <v>502</v>
      </c>
      <c r="E100" s="396">
        <v>0</v>
      </c>
      <c r="F100" s="396">
        <v>0</v>
      </c>
      <c r="G100" s="397">
        <v>0</v>
      </c>
      <c r="H100" s="398">
        <v>0</v>
      </c>
      <c r="I100" s="396">
        <v>0</v>
      </c>
      <c r="J100" s="397">
        <v>0</v>
      </c>
      <c r="K100" s="399">
        <v>0</v>
      </c>
      <c r="L100" s="396">
        <v>0</v>
      </c>
      <c r="M100" s="397">
        <v>0</v>
      </c>
      <c r="N100" s="399">
        <v>0</v>
      </c>
      <c r="O100" s="396">
        <v>0</v>
      </c>
      <c r="P100" s="397">
        <v>0</v>
      </c>
      <c r="Q100" s="400">
        <f t="shared" si="0"/>
        <v>0</v>
      </c>
      <c r="R100" s="365"/>
      <c r="S100" s="365"/>
      <c r="T100" s="365"/>
      <c r="U100" s="365"/>
      <c r="V100" s="365"/>
      <c r="W100" s="365"/>
      <c r="X100" s="365"/>
      <c r="Y100" s="365"/>
      <c r="Z100" s="365"/>
    </row>
    <row r="101" spans="1:26" ht="14.25" customHeight="1" x14ac:dyDescent="0.2">
      <c r="A101" s="907"/>
      <c r="B101" s="907"/>
      <c r="C101" s="907"/>
      <c r="D101" s="390" t="s">
        <v>503</v>
      </c>
      <c r="E101" s="391">
        <v>0</v>
      </c>
      <c r="F101" s="391">
        <v>0</v>
      </c>
      <c r="G101" s="392">
        <v>0</v>
      </c>
      <c r="H101" s="393">
        <v>0</v>
      </c>
      <c r="I101" s="391">
        <v>0</v>
      </c>
      <c r="J101" s="392">
        <v>0</v>
      </c>
      <c r="K101" s="394">
        <v>0</v>
      </c>
      <c r="L101" s="391">
        <v>0</v>
      </c>
      <c r="M101" s="392">
        <v>0</v>
      </c>
      <c r="N101" s="394">
        <v>0</v>
      </c>
      <c r="O101" s="391">
        <v>0</v>
      </c>
      <c r="P101" s="392">
        <v>0</v>
      </c>
      <c r="Q101" s="395">
        <f t="shared" si="0"/>
        <v>0</v>
      </c>
      <c r="R101" s="365"/>
      <c r="S101" s="365"/>
      <c r="T101" s="365"/>
      <c r="U101" s="365"/>
      <c r="V101" s="365"/>
      <c r="W101" s="365"/>
      <c r="X101" s="365"/>
      <c r="Y101" s="365"/>
      <c r="Z101" s="365"/>
    </row>
    <row r="102" spans="1:26" ht="14.25" customHeight="1" x14ac:dyDescent="0.2">
      <c r="A102" s="1008">
        <f>'4.1 Program Offerings'!A$52</f>
        <v>0</v>
      </c>
      <c r="B102" s="1008">
        <f>'4.1 Program Offerings'!B$52</f>
        <v>0</v>
      </c>
      <c r="C102" s="1008">
        <f>'4.1 Program Offerings'!C$52</f>
        <v>0</v>
      </c>
      <c r="D102" s="385" t="s">
        <v>502</v>
      </c>
      <c r="E102" s="396">
        <v>0</v>
      </c>
      <c r="F102" s="396">
        <v>0</v>
      </c>
      <c r="G102" s="397">
        <v>0</v>
      </c>
      <c r="H102" s="398">
        <v>0</v>
      </c>
      <c r="I102" s="396">
        <v>0</v>
      </c>
      <c r="J102" s="397">
        <v>0</v>
      </c>
      <c r="K102" s="399">
        <v>0</v>
      </c>
      <c r="L102" s="396">
        <v>0</v>
      </c>
      <c r="M102" s="397">
        <v>0</v>
      </c>
      <c r="N102" s="399">
        <v>0</v>
      </c>
      <c r="O102" s="396">
        <v>0</v>
      </c>
      <c r="P102" s="397">
        <v>0</v>
      </c>
      <c r="Q102" s="400">
        <f t="shared" si="0"/>
        <v>0</v>
      </c>
      <c r="R102" s="365"/>
      <c r="S102" s="365"/>
      <c r="T102" s="365"/>
      <c r="U102" s="365"/>
      <c r="V102" s="365"/>
      <c r="W102" s="365"/>
      <c r="X102" s="365"/>
      <c r="Y102" s="365"/>
      <c r="Z102" s="365"/>
    </row>
    <row r="103" spans="1:26" ht="14.25" customHeight="1" x14ac:dyDescent="0.2">
      <c r="A103" s="907"/>
      <c r="B103" s="907"/>
      <c r="C103" s="907"/>
      <c r="D103" s="390" t="s">
        <v>503</v>
      </c>
      <c r="E103" s="391">
        <v>0</v>
      </c>
      <c r="F103" s="391">
        <v>0</v>
      </c>
      <c r="G103" s="392">
        <v>0</v>
      </c>
      <c r="H103" s="393">
        <v>0</v>
      </c>
      <c r="I103" s="391">
        <v>0</v>
      </c>
      <c r="J103" s="392">
        <v>0</v>
      </c>
      <c r="K103" s="394">
        <v>0</v>
      </c>
      <c r="L103" s="391">
        <v>0</v>
      </c>
      <c r="M103" s="392">
        <v>0</v>
      </c>
      <c r="N103" s="394">
        <v>0</v>
      </c>
      <c r="O103" s="391">
        <v>0</v>
      </c>
      <c r="P103" s="392">
        <v>0</v>
      </c>
      <c r="Q103" s="395">
        <f t="shared" si="0"/>
        <v>0</v>
      </c>
      <c r="R103" s="365"/>
      <c r="S103" s="365"/>
      <c r="T103" s="365"/>
      <c r="U103" s="365"/>
      <c r="V103" s="365"/>
      <c r="W103" s="365"/>
      <c r="X103" s="365"/>
      <c r="Y103" s="365"/>
      <c r="Z103" s="365"/>
    </row>
    <row r="104" spans="1:26" ht="14.25" customHeight="1" x14ac:dyDescent="0.2">
      <c r="A104" s="1008">
        <f>'4.1 Program Offerings'!A$53</f>
        <v>0</v>
      </c>
      <c r="B104" s="1008">
        <f>'4.1 Program Offerings'!B$53</f>
        <v>0</v>
      </c>
      <c r="C104" s="1008">
        <f>'4.1 Program Offerings'!C$53</f>
        <v>0</v>
      </c>
      <c r="D104" s="385" t="s">
        <v>502</v>
      </c>
      <c r="E104" s="396">
        <v>0</v>
      </c>
      <c r="F104" s="396">
        <v>0</v>
      </c>
      <c r="G104" s="397">
        <v>0</v>
      </c>
      <c r="H104" s="398">
        <v>0</v>
      </c>
      <c r="I104" s="396">
        <v>0</v>
      </c>
      <c r="J104" s="397">
        <v>0</v>
      </c>
      <c r="K104" s="399">
        <v>0</v>
      </c>
      <c r="L104" s="396">
        <v>0</v>
      </c>
      <c r="M104" s="397">
        <v>0</v>
      </c>
      <c r="N104" s="399">
        <v>0</v>
      </c>
      <c r="O104" s="396">
        <v>0</v>
      </c>
      <c r="P104" s="397">
        <v>0</v>
      </c>
      <c r="Q104" s="400">
        <f t="shared" si="0"/>
        <v>0</v>
      </c>
      <c r="R104" s="365"/>
      <c r="S104" s="365"/>
      <c r="T104" s="365"/>
      <c r="U104" s="365"/>
      <c r="V104" s="365"/>
      <c r="W104" s="365"/>
      <c r="X104" s="365"/>
      <c r="Y104" s="365"/>
      <c r="Z104" s="365"/>
    </row>
    <row r="105" spans="1:26" ht="14.25" customHeight="1" x14ac:dyDescent="0.2">
      <c r="A105" s="907"/>
      <c r="B105" s="907"/>
      <c r="C105" s="907"/>
      <c r="D105" s="390" t="s">
        <v>503</v>
      </c>
      <c r="E105" s="391">
        <v>0</v>
      </c>
      <c r="F105" s="391">
        <v>0</v>
      </c>
      <c r="G105" s="392">
        <v>0</v>
      </c>
      <c r="H105" s="393">
        <v>0</v>
      </c>
      <c r="I105" s="391">
        <v>0</v>
      </c>
      <c r="J105" s="392">
        <v>0</v>
      </c>
      <c r="K105" s="394">
        <v>0</v>
      </c>
      <c r="L105" s="391">
        <v>0</v>
      </c>
      <c r="M105" s="392">
        <v>0</v>
      </c>
      <c r="N105" s="394">
        <v>0</v>
      </c>
      <c r="O105" s="391">
        <v>0</v>
      </c>
      <c r="P105" s="392">
        <v>0</v>
      </c>
      <c r="Q105" s="395">
        <f t="shared" si="0"/>
        <v>0</v>
      </c>
      <c r="R105" s="365"/>
      <c r="S105" s="365"/>
      <c r="T105" s="365"/>
      <c r="U105" s="365"/>
      <c r="V105" s="365"/>
      <c r="W105" s="365"/>
      <c r="X105" s="365"/>
      <c r="Y105" s="365"/>
      <c r="Z105" s="365"/>
    </row>
    <row r="106" spans="1:26" ht="14.25" customHeight="1" x14ac:dyDescent="0.2">
      <c r="A106" s="1008">
        <f>'4.1 Program Offerings'!A$54</f>
        <v>0</v>
      </c>
      <c r="B106" s="1008">
        <f>'4.1 Program Offerings'!B$54</f>
        <v>0</v>
      </c>
      <c r="C106" s="1008">
        <f>'4.1 Program Offerings'!C$54</f>
        <v>0</v>
      </c>
      <c r="D106" s="385" t="s">
        <v>502</v>
      </c>
      <c r="E106" s="396">
        <v>0</v>
      </c>
      <c r="F106" s="396">
        <v>0</v>
      </c>
      <c r="G106" s="397">
        <v>0</v>
      </c>
      <c r="H106" s="398">
        <v>0</v>
      </c>
      <c r="I106" s="396">
        <v>0</v>
      </c>
      <c r="J106" s="397">
        <v>0</v>
      </c>
      <c r="K106" s="399">
        <v>0</v>
      </c>
      <c r="L106" s="396">
        <v>0</v>
      </c>
      <c r="M106" s="397">
        <v>0</v>
      </c>
      <c r="N106" s="399">
        <v>0</v>
      </c>
      <c r="O106" s="396">
        <v>0</v>
      </c>
      <c r="P106" s="397">
        <v>0</v>
      </c>
      <c r="Q106" s="400">
        <f t="shared" si="0"/>
        <v>0</v>
      </c>
      <c r="R106" s="365"/>
      <c r="S106" s="365"/>
      <c r="T106" s="365"/>
      <c r="U106" s="365"/>
      <c r="V106" s="365"/>
      <c r="W106" s="365"/>
      <c r="X106" s="365"/>
      <c r="Y106" s="365"/>
      <c r="Z106" s="365"/>
    </row>
    <row r="107" spans="1:26" ht="14.25" customHeight="1" x14ac:dyDescent="0.2">
      <c r="A107" s="907"/>
      <c r="B107" s="907"/>
      <c r="C107" s="907"/>
      <c r="D107" s="390" t="s">
        <v>503</v>
      </c>
      <c r="E107" s="391">
        <v>0</v>
      </c>
      <c r="F107" s="391">
        <v>0</v>
      </c>
      <c r="G107" s="392">
        <v>0</v>
      </c>
      <c r="H107" s="393">
        <v>0</v>
      </c>
      <c r="I107" s="391">
        <v>0</v>
      </c>
      <c r="J107" s="392">
        <v>0</v>
      </c>
      <c r="K107" s="394">
        <v>0</v>
      </c>
      <c r="L107" s="391">
        <v>0</v>
      </c>
      <c r="M107" s="392">
        <v>0</v>
      </c>
      <c r="N107" s="394">
        <v>0</v>
      </c>
      <c r="O107" s="391">
        <v>0</v>
      </c>
      <c r="P107" s="392">
        <v>0</v>
      </c>
      <c r="Q107" s="395">
        <f t="shared" si="0"/>
        <v>0</v>
      </c>
      <c r="R107" s="365"/>
      <c r="S107" s="365"/>
      <c r="T107" s="365"/>
      <c r="U107" s="365"/>
      <c r="V107" s="365"/>
      <c r="W107" s="365"/>
      <c r="X107" s="365"/>
      <c r="Y107" s="365"/>
      <c r="Z107" s="365"/>
    </row>
    <row r="108" spans="1:26" ht="14.25" customHeight="1" x14ac:dyDescent="0.2">
      <c r="A108" s="1008">
        <f>'4.1 Program Offerings'!A$55</f>
        <v>0</v>
      </c>
      <c r="B108" s="1008">
        <f>'4.1 Program Offerings'!B$55</f>
        <v>0</v>
      </c>
      <c r="C108" s="1008">
        <f>'4.1 Program Offerings'!C$55</f>
        <v>0</v>
      </c>
      <c r="D108" s="385" t="s">
        <v>502</v>
      </c>
      <c r="E108" s="396">
        <v>0</v>
      </c>
      <c r="F108" s="396">
        <v>0</v>
      </c>
      <c r="G108" s="397">
        <v>0</v>
      </c>
      <c r="H108" s="398">
        <v>0</v>
      </c>
      <c r="I108" s="396">
        <v>0</v>
      </c>
      <c r="J108" s="397">
        <v>0</v>
      </c>
      <c r="K108" s="399">
        <v>0</v>
      </c>
      <c r="L108" s="396">
        <v>0</v>
      </c>
      <c r="M108" s="397">
        <v>0</v>
      </c>
      <c r="N108" s="399">
        <v>0</v>
      </c>
      <c r="O108" s="396">
        <v>0</v>
      </c>
      <c r="P108" s="397">
        <v>0</v>
      </c>
      <c r="Q108" s="400">
        <f t="shared" si="0"/>
        <v>0</v>
      </c>
      <c r="R108" s="365"/>
      <c r="S108" s="365"/>
      <c r="T108" s="365"/>
      <c r="U108" s="365"/>
      <c r="V108" s="365"/>
      <c r="W108" s="365"/>
      <c r="X108" s="365"/>
      <c r="Y108" s="365"/>
      <c r="Z108" s="365"/>
    </row>
    <row r="109" spans="1:26" ht="14.25" customHeight="1" x14ac:dyDescent="0.2">
      <c r="A109" s="907"/>
      <c r="B109" s="907"/>
      <c r="C109" s="907"/>
      <c r="D109" s="390" t="s">
        <v>503</v>
      </c>
      <c r="E109" s="391">
        <v>0</v>
      </c>
      <c r="F109" s="391">
        <v>0</v>
      </c>
      <c r="G109" s="392">
        <v>0</v>
      </c>
      <c r="H109" s="393">
        <v>0</v>
      </c>
      <c r="I109" s="391">
        <v>0</v>
      </c>
      <c r="J109" s="392">
        <v>0</v>
      </c>
      <c r="K109" s="394">
        <v>0</v>
      </c>
      <c r="L109" s="391">
        <v>0</v>
      </c>
      <c r="M109" s="392">
        <v>0</v>
      </c>
      <c r="N109" s="394">
        <v>0</v>
      </c>
      <c r="O109" s="391">
        <v>0</v>
      </c>
      <c r="P109" s="392">
        <v>0</v>
      </c>
      <c r="Q109" s="395">
        <f t="shared" si="0"/>
        <v>0</v>
      </c>
      <c r="R109" s="365"/>
      <c r="S109" s="365"/>
      <c r="T109" s="365"/>
      <c r="U109" s="365"/>
      <c r="V109" s="365"/>
      <c r="W109" s="365"/>
      <c r="X109" s="365"/>
      <c r="Y109" s="365"/>
      <c r="Z109" s="365"/>
    </row>
    <row r="110" spans="1:26" ht="14.25" customHeight="1" x14ac:dyDescent="0.2">
      <c r="A110" s="1008">
        <f>'4.1 Program Offerings'!A$56</f>
        <v>0</v>
      </c>
      <c r="B110" s="1008">
        <f>'4.1 Program Offerings'!B$56</f>
        <v>0</v>
      </c>
      <c r="C110" s="1008">
        <f>'4.1 Program Offerings'!C$56</f>
        <v>0</v>
      </c>
      <c r="D110" s="385" t="s">
        <v>502</v>
      </c>
      <c r="E110" s="396">
        <v>0</v>
      </c>
      <c r="F110" s="396">
        <v>0</v>
      </c>
      <c r="G110" s="397">
        <v>0</v>
      </c>
      <c r="H110" s="398">
        <v>0</v>
      </c>
      <c r="I110" s="396">
        <v>0</v>
      </c>
      <c r="J110" s="397">
        <v>0</v>
      </c>
      <c r="K110" s="399">
        <v>0</v>
      </c>
      <c r="L110" s="396">
        <v>0</v>
      </c>
      <c r="M110" s="397">
        <v>0</v>
      </c>
      <c r="N110" s="399">
        <v>0</v>
      </c>
      <c r="O110" s="396">
        <v>0</v>
      </c>
      <c r="P110" s="397">
        <v>0</v>
      </c>
      <c r="Q110" s="400">
        <f t="shared" si="0"/>
        <v>0</v>
      </c>
      <c r="R110" s="365"/>
      <c r="S110" s="365"/>
      <c r="T110" s="365"/>
      <c r="U110" s="365"/>
      <c r="V110" s="365"/>
      <c r="W110" s="365"/>
      <c r="X110" s="365"/>
      <c r="Y110" s="365"/>
      <c r="Z110" s="365"/>
    </row>
    <row r="111" spans="1:26" ht="14.25" customHeight="1" x14ac:dyDescent="0.2">
      <c r="A111" s="907"/>
      <c r="B111" s="907"/>
      <c r="C111" s="907"/>
      <c r="D111" s="390" t="s">
        <v>503</v>
      </c>
      <c r="E111" s="391">
        <v>0</v>
      </c>
      <c r="F111" s="391">
        <v>0</v>
      </c>
      <c r="G111" s="392">
        <v>0</v>
      </c>
      <c r="H111" s="393">
        <v>0</v>
      </c>
      <c r="I111" s="391">
        <v>0</v>
      </c>
      <c r="J111" s="392">
        <v>0</v>
      </c>
      <c r="K111" s="394">
        <v>0</v>
      </c>
      <c r="L111" s="391">
        <v>0</v>
      </c>
      <c r="M111" s="392">
        <v>0</v>
      </c>
      <c r="N111" s="394">
        <v>0</v>
      </c>
      <c r="O111" s="391">
        <v>0</v>
      </c>
      <c r="P111" s="392">
        <v>0</v>
      </c>
      <c r="Q111" s="395">
        <f t="shared" si="0"/>
        <v>0</v>
      </c>
      <c r="R111" s="365"/>
      <c r="S111" s="365"/>
      <c r="T111" s="365"/>
      <c r="U111" s="365"/>
      <c r="V111" s="365"/>
      <c r="W111" s="365"/>
      <c r="X111" s="365"/>
      <c r="Y111" s="365"/>
      <c r="Z111" s="365"/>
    </row>
    <row r="112" spans="1:26" ht="14.25" customHeight="1" x14ac:dyDescent="0.2">
      <c r="A112" s="1008">
        <f>'4.1 Program Offerings'!A$57</f>
        <v>0</v>
      </c>
      <c r="B112" s="1008">
        <f>'4.1 Program Offerings'!B$57</f>
        <v>0</v>
      </c>
      <c r="C112" s="1008">
        <f>'4.1 Program Offerings'!C$57</f>
        <v>0</v>
      </c>
      <c r="D112" s="385" t="s">
        <v>502</v>
      </c>
      <c r="E112" s="396">
        <v>0</v>
      </c>
      <c r="F112" s="396">
        <v>0</v>
      </c>
      <c r="G112" s="397">
        <v>0</v>
      </c>
      <c r="H112" s="398">
        <v>0</v>
      </c>
      <c r="I112" s="396">
        <v>0</v>
      </c>
      <c r="J112" s="397">
        <v>0</v>
      </c>
      <c r="K112" s="399">
        <v>0</v>
      </c>
      <c r="L112" s="396">
        <v>0</v>
      </c>
      <c r="M112" s="397">
        <v>0</v>
      </c>
      <c r="N112" s="399">
        <v>0</v>
      </c>
      <c r="O112" s="396">
        <v>0</v>
      </c>
      <c r="P112" s="397">
        <v>0</v>
      </c>
      <c r="Q112" s="400">
        <f t="shared" si="0"/>
        <v>0</v>
      </c>
      <c r="R112" s="365"/>
      <c r="S112" s="365"/>
      <c r="T112" s="365"/>
      <c r="U112" s="365"/>
      <c r="V112" s="365"/>
      <c r="W112" s="365"/>
      <c r="X112" s="365"/>
      <c r="Y112" s="365"/>
      <c r="Z112" s="365"/>
    </row>
    <row r="113" spans="1:26" ht="14.25" customHeight="1" x14ac:dyDescent="0.2">
      <c r="A113" s="907"/>
      <c r="B113" s="907"/>
      <c r="C113" s="907"/>
      <c r="D113" s="390" t="s">
        <v>503</v>
      </c>
      <c r="E113" s="391">
        <v>0</v>
      </c>
      <c r="F113" s="391">
        <v>0</v>
      </c>
      <c r="G113" s="392">
        <v>0</v>
      </c>
      <c r="H113" s="393">
        <v>0</v>
      </c>
      <c r="I113" s="391">
        <v>0</v>
      </c>
      <c r="J113" s="392">
        <v>0</v>
      </c>
      <c r="K113" s="394">
        <v>0</v>
      </c>
      <c r="L113" s="391">
        <v>0</v>
      </c>
      <c r="M113" s="392">
        <v>0</v>
      </c>
      <c r="N113" s="394">
        <v>0</v>
      </c>
      <c r="O113" s="391">
        <v>0</v>
      </c>
      <c r="P113" s="392">
        <v>0</v>
      </c>
      <c r="Q113" s="395">
        <f t="shared" si="0"/>
        <v>0</v>
      </c>
      <c r="R113" s="365"/>
      <c r="S113" s="365"/>
      <c r="T113" s="365"/>
      <c r="U113" s="365"/>
      <c r="V113" s="365"/>
      <c r="W113" s="365"/>
      <c r="X113" s="365"/>
      <c r="Y113" s="365"/>
      <c r="Z113" s="365"/>
    </row>
    <row r="114" spans="1:26" ht="14.25" customHeight="1" x14ac:dyDescent="0.2">
      <c r="A114" s="1008">
        <f>'4.1 Program Offerings'!A$58</f>
        <v>0</v>
      </c>
      <c r="B114" s="1008">
        <f>'4.1 Program Offerings'!B$58</f>
        <v>0</v>
      </c>
      <c r="C114" s="1008">
        <f>'4.1 Program Offerings'!C$58</f>
        <v>0</v>
      </c>
      <c r="D114" s="385" t="s">
        <v>502</v>
      </c>
      <c r="E114" s="396">
        <v>0</v>
      </c>
      <c r="F114" s="396">
        <v>0</v>
      </c>
      <c r="G114" s="397">
        <v>0</v>
      </c>
      <c r="H114" s="398">
        <v>0</v>
      </c>
      <c r="I114" s="396">
        <v>0</v>
      </c>
      <c r="J114" s="397">
        <v>0</v>
      </c>
      <c r="K114" s="399">
        <v>0</v>
      </c>
      <c r="L114" s="396">
        <v>0</v>
      </c>
      <c r="M114" s="397">
        <v>0</v>
      </c>
      <c r="N114" s="399">
        <v>0</v>
      </c>
      <c r="O114" s="396">
        <v>0</v>
      </c>
      <c r="P114" s="397">
        <v>0</v>
      </c>
      <c r="Q114" s="400">
        <f t="shared" si="0"/>
        <v>0</v>
      </c>
      <c r="R114" s="365"/>
      <c r="S114" s="365"/>
      <c r="T114" s="365"/>
      <c r="U114" s="365"/>
      <c r="V114" s="365"/>
      <c r="W114" s="365"/>
      <c r="X114" s="365"/>
      <c r="Y114" s="365"/>
      <c r="Z114" s="365"/>
    </row>
    <row r="115" spans="1:26" ht="14.25" customHeight="1" x14ac:dyDescent="0.2">
      <c r="A115" s="907"/>
      <c r="B115" s="907"/>
      <c r="C115" s="907"/>
      <c r="D115" s="390" t="s">
        <v>503</v>
      </c>
      <c r="E115" s="391">
        <v>0</v>
      </c>
      <c r="F115" s="391">
        <v>0</v>
      </c>
      <c r="G115" s="392">
        <v>0</v>
      </c>
      <c r="H115" s="393">
        <v>0</v>
      </c>
      <c r="I115" s="391">
        <v>0</v>
      </c>
      <c r="J115" s="392">
        <v>0</v>
      </c>
      <c r="K115" s="394">
        <v>0</v>
      </c>
      <c r="L115" s="391">
        <v>0</v>
      </c>
      <c r="M115" s="392">
        <v>0</v>
      </c>
      <c r="N115" s="394">
        <v>0</v>
      </c>
      <c r="O115" s="391">
        <v>0</v>
      </c>
      <c r="P115" s="392">
        <v>0</v>
      </c>
      <c r="Q115" s="395">
        <f t="shared" si="0"/>
        <v>0</v>
      </c>
      <c r="R115" s="365"/>
      <c r="S115" s="365"/>
      <c r="T115" s="365"/>
      <c r="U115" s="365"/>
      <c r="V115" s="365"/>
      <c r="W115" s="365"/>
      <c r="X115" s="365"/>
      <c r="Y115" s="365"/>
      <c r="Z115" s="365"/>
    </row>
    <row r="116" spans="1:26" ht="14.25" customHeight="1" x14ac:dyDescent="0.2">
      <c r="A116" s="1008">
        <f>'4.1 Program Offerings'!A$59</f>
        <v>0</v>
      </c>
      <c r="B116" s="1008">
        <f>'4.1 Program Offerings'!B$59</f>
        <v>0</v>
      </c>
      <c r="C116" s="1008">
        <f>'4.1 Program Offerings'!C$59</f>
        <v>0</v>
      </c>
      <c r="D116" s="385" t="s">
        <v>502</v>
      </c>
      <c r="E116" s="396">
        <v>0</v>
      </c>
      <c r="F116" s="396">
        <v>0</v>
      </c>
      <c r="G116" s="397">
        <v>0</v>
      </c>
      <c r="H116" s="398">
        <v>0</v>
      </c>
      <c r="I116" s="396">
        <v>0</v>
      </c>
      <c r="J116" s="397">
        <v>0</v>
      </c>
      <c r="K116" s="399">
        <v>0</v>
      </c>
      <c r="L116" s="396">
        <v>0</v>
      </c>
      <c r="M116" s="397">
        <v>0</v>
      </c>
      <c r="N116" s="399">
        <v>0</v>
      </c>
      <c r="O116" s="396">
        <v>0</v>
      </c>
      <c r="P116" s="397">
        <v>0</v>
      </c>
      <c r="Q116" s="400">
        <f t="shared" si="0"/>
        <v>0</v>
      </c>
      <c r="R116" s="365"/>
      <c r="S116" s="365"/>
      <c r="T116" s="365"/>
      <c r="U116" s="365"/>
      <c r="V116" s="365"/>
      <c r="W116" s="365"/>
      <c r="X116" s="365"/>
      <c r="Y116" s="365"/>
      <c r="Z116" s="365"/>
    </row>
    <row r="117" spans="1:26" ht="14.25" customHeight="1" x14ac:dyDescent="0.2">
      <c r="A117" s="907"/>
      <c r="B117" s="907"/>
      <c r="C117" s="907"/>
      <c r="D117" s="390" t="s">
        <v>503</v>
      </c>
      <c r="E117" s="391">
        <v>0</v>
      </c>
      <c r="F117" s="391">
        <v>0</v>
      </c>
      <c r="G117" s="392">
        <v>0</v>
      </c>
      <c r="H117" s="393">
        <v>0</v>
      </c>
      <c r="I117" s="391">
        <v>0</v>
      </c>
      <c r="J117" s="392">
        <v>0</v>
      </c>
      <c r="K117" s="394">
        <v>0</v>
      </c>
      <c r="L117" s="391">
        <v>0</v>
      </c>
      <c r="M117" s="392">
        <v>0</v>
      </c>
      <c r="N117" s="394">
        <v>0</v>
      </c>
      <c r="O117" s="391">
        <v>0</v>
      </c>
      <c r="P117" s="392">
        <v>0</v>
      </c>
      <c r="Q117" s="395">
        <f t="shared" si="0"/>
        <v>0</v>
      </c>
      <c r="R117" s="365"/>
      <c r="S117" s="365"/>
      <c r="T117" s="365"/>
      <c r="U117" s="365"/>
      <c r="V117" s="365"/>
      <c r="W117" s="365"/>
      <c r="X117" s="365"/>
      <c r="Y117" s="365"/>
      <c r="Z117" s="365"/>
    </row>
    <row r="118" spans="1:26" ht="14.25" customHeight="1" x14ac:dyDescent="0.2">
      <c r="A118" s="1008">
        <f>'4.1 Program Offerings'!A$60</f>
        <v>0</v>
      </c>
      <c r="B118" s="1008">
        <f>'4.1 Program Offerings'!B$60</f>
        <v>0</v>
      </c>
      <c r="C118" s="1008">
        <f>'4.1 Program Offerings'!C$60</f>
        <v>0</v>
      </c>
      <c r="D118" s="385" t="s">
        <v>502</v>
      </c>
      <c r="E118" s="396">
        <v>0</v>
      </c>
      <c r="F118" s="396">
        <v>0</v>
      </c>
      <c r="G118" s="397">
        <v>0</v>
      </c>
      <c r="H118" s="398">
        <v>0</v>
      </c>
      <c r="I118" s="396">
        <v>0</v>
      </c>
      <c r="J118" s="397">
        <v>0</v>
      </c>
      <c r="K118" s="399">
        <v>0</v>
      </c>
      <c r="L118" s="396">
        <v>0</v>
      </c>
      <c r="M118" s="397">
        <v>0</v>
      </c>
      <c r="N118" s="399">
        <v>0</v>
      </c>
      <c r="O118" s="396">
        <v>0</v>
      </c>
      <c r="P118" s="397">
        <v>0</v>
      </c>
      <c r="Q118" s="400">
        <f t="shared" si="0"/>
        <v>0</v>
      </c>
      <c r="R118" s="365"/>
      <c r="S118" s="365"/>
      <c r="T118" s="365"/>
      <c r="U118" s="365"/>
      <c r="V118" s="365"/>
      <c r="W118" s="365"/>
      <c r="X118" s="365"/>
      <c r="Y118" s="365"/>
      <c r="Z118" s="365"/>
    </row>
    <row r="119" spans="1:26" ht="14.25" customHeight="1" x14ac:dyDescent="0.2">
      <c r="A119" s="907"/>
      <c r="B119" s="907"/>
      <c r="C119" s="907"/>
      <c r="D119" s="390" t="s">
        <v>503</v>
      </c>
      <c r="E119" s="391">
        <v>0</v>
      </c>
      <c r="F119" s="391">
        <v>0</v>
      </c>
      <c r="G119" s="392">
        <v>0</v>
      </c>
      <c r="H119" s="393">
        <v>0</v>
      </c>
      <c r="I119" s="391">
        <v>0</v>
      </c>
      <c r="J119" s="392">
        <v>0</v>
      </c>
      <c r="K119" s="394">
        <v>0</v>
      </c>
      <c r="L119" s="391">
        <v>0</v>
      </c>
      <c r="M119" s="392">
        <v>0</v>
      </c>
      <c r="N119" s="394">
        <v>0</v>
      </c>
      <c r="O119" s="391">
        <v>0</v>
      </c>
      <c r="P119" s="392">
        <v>0</v>
      </c>
      <c r="Q119" s="395">
        <f t="shared" si="0"/>
        <v>0</v>
      </c>
      <c r="R119" s="365"/>
      <c r="S119" s="365"/>
      <c r="T119" s="365"/>
      <c r="U119" s="365"/>
      <c r="V119" s="365"/>
      <c r="W119" s="365"/>
      <c r="X119" s="365"/>
      <c r="Y119" s="365"/>
      <c r="Z119" s="365"/>
    </row>
    <row r="120" spans="1:26" ht="14.25" customHeight="1" x14ac:dyDescent="0.2">
      <c r="A120" s="1008">
        <f>'4.1 Program Offerings'!A$61</f>
        <v>0</v>
      </c>
      <c r="B120" s="1008">
        <f>'4.1 Program Offerings'!B$61</f>
        <v>0</v>
      </c>
      <c r="C120" s="1008">
        <f>'4.1 Program Offerings'!C$61</f>
        <v>0</v>
      </c>
      <c r="D120" s="385" t="s">
        <v>502</v>
      </c>
      <c r="E120" s="396">
        <v>0</v>
      </c>
      <c r="F120" s="396">
        <v>0</v>
      </c>
      <c r="G120" s="397">
        <v>0</v>
      </c>
      <c r="H120" s="398">
        <v>0</v>
      </c>
      <c r="I120" s="396">
        <v>0</v>
      </c>
      <c r="J120" s="397">
        <v>0</v>
      </c>
      <c r="K120" s="399">
        <v>0</v>
      </c>
      <c r="L120" s="396">
        <v>0</v>
      </c>
      <c r="M120" s="397">
        <v>0</v>
      </c>
      <c r="N120" s="399">
        <v>0</v>
      </c>
      <c r="O120" s="396">
        <v>0</v>
      </c>
      <c r="P120" s="397">
        <v>0</v>
      </c>
      <c r="Q120" s="400">
        <f t="shared" si="0"/>
        <v>0</v>
      </c>
      <c r="R120" s="365"/>
      <c r="S120" s="365"/>
      <c r="T120" s="365"/>
      <c r="U120" s="365"/>
      <c r="V120" s="365"/>
      <c r="W120" s="365"/>
      <c r="X120" s="365"/>
      <c r="Y120" s="365"/>
      <c r="Z120" s="365"/>
    </row>
    <row r="121" spans="1:26" ht="14.25" customHeight="1" x14ac:dyDescent="0.2">
      <c r="A121" s="907"/>
      <c r="B121" s="907"/>
      <c r="C121" s="907"/>
      <c r="D121" s="390" t="s">
        <v>503</v>
      </c>
      <c r="E121" s="391">
        <v>0</v>
      </c>
      <c r="F121" s="391">
        <v>0</v>
      </c>
      <c r="G121" s="392">
        <v>0</v>
      </c>
      <c r="H121" s="393">
        <v>0</v>
      </c>
      <c r="I121" s="391">
        <v>0</v>
      </c>
      <c r="J121" s="392">
        <v>0</v>
      </c>
      <c r="K121" s="394">
        <v>0</v>
      </c>
      <c r="L121" s="391">
        <v>0</v>
      </c>
      <c r="M121" s="392">
        <v>0</v>
      </c>
      <c r="N121" s="394">
        <v>0</v>
      </c>
      <c r="O121" s="391">
        <v>0</v>
      </c>
      <c r="P121" s="392">
        <v>0</v>
      </c>
      <c r="Q121" s="395">
        <f t="shared" si="0"/>
        <v>0</v>
      </c>
      <c r="R121" s="365"/>
      <c r="S121" s="365"/>
      <c r="T121" s="365"/>
      <c r="U121" s="365"/>
      <c r="V121" s="365"/>
      <c r="W121" s="365"/>
      <c r="X121" s="365"/>
      <c r="Y121" s="365"/>
      <c r="Z121" s="365"/>
    </row>
    <row r="122" spans="1:26" ht="14.25" customHeight="1" x14ac:dyDescent="0.2">
      <c r="A122" s="1008">
        <f>'4.1 Program Offerings'!A$62</f>
        <v>0</v>
      </c>
      <c r="B122" s="1008">
        <f>'4.1 Program Offerings'!B$62</f>
        <v>0</v>
      </c>
      <c r="C122" s="1008">
        <f>'4.1 Program Offerings'!C$62</f>
        <v>0</v>
      </c>
      <c r="D122" s="385" t="s">
        <v>502</v>
      </c>
      <c r="E122" s="396">
        <v>0</v>
      </c>
      <c r="F122" s="396">
        <v>0</v>
      </c>
      <c r="G122" s="397">
        <v>0</v>
      </c>
      <c r="H122" s="398">
        <v>0</v>
      </c>
      <c r="I122" s="396">
        <v>0</v>
      </c>
      <c r="J122" s="397">
        <v>0</v>
      </c>
      <c r="K122" s="399">
        <v>0</v>
      </c>
      <c r="L122" s="396">
        <v>0</v>
      </c>
      <c r="M122" s="397">
        <v>0</v>
      </c>
      <c r="N122" s="399">
        <v>0</v>
      </c>
      <c r="O122" s="396">
        <v>0</v>
      </c>
      <c r="P122" s="397">
        <v>0</v>
      </c>
      <c r="Q122" s="400">
        <f t="shared" si="0"/>
        <v>0</v>
      </c>
      <c r="R122" s="365"/>
      <c r="S122" s="365"/>
      <c r="T122" s="365"/>
      <c r="U122" s="365"/>
      <c r="V122" s="365"/>
      <c r="W122" s="365"/>
      <c r="X122" s="365"/>
      <c r="Y122" s="365"/>
      <c r="Z122" s="365"/>
    </row>
    <row r="123" spans="1:26" ht="14.25" customHeight="1" x14ac:dyDescent="0.2">
      <c r="A123" s="907"/>
      <c r="B123" s="907"/>
      <c r="C123" s="907"/>
      <c r="D123" s="390" t="s">
        <v>503</v>
      </c>
      <c r="E123" s="391">
        <v>0</v>
      </c>
      <c r="F123" s="391">
        <v>0</v>
      </c>
      <c r="G123" s="392">
        <v>0</v>
      </c>
      <c r="H123" s="393">
        <v>0</v>
      </c>
      <c r="I123" s="391">
        <v>0</v>
      </c>
      <c r="J123" s="392">
        <v>0</v>
      </c>
      <c r="K123" s="394">
        <v>0</v>
      </c>
      <c r="L123" s="391">
        <v>0</v>
      </c>
      <c r="M123" s="392">
        <v>0</v>
      </c>
      <c r="N123" s="394">
        <v>0</v>
      </c>
      <c r="O123" s="391">
        <v>0</v>
      </c>
      <c r="P123" s="392">
        <v>0</v>
      </c>
      <c r="Q123" s="395">
        <f t="shared" si="0"/>
        <v>0</v>
      </c>
      <c r="R123" s="365"/>
      <c r="S123" s="365"/>
      <c r="T123" s="365"/>
      <c r="U123" s="365"/>
      <c r="V123" s="365"/>
      <c r="W123" s="365"/>
      <c r="X123" s="365"/>
      <c r="Y123" s="365"/>
      <c r="Z123" s="365"/>
    </row>
    <row r="124" spans="1:26" ht="14.25" customHeight="1" x14ac:dyDescent="0.2">
      <c r="A124" s="1008">
        <f>'4.1 Program Offerings'!A$63</f>
        <v>0</v>
      </c>
      <c r="B124" s="1008">
        <f>'4.1 Program Offerings'!B$63</f>
        <v>0</v>
      </c>
      <c r="C124" s="1008">
        <f>'4.1 Program Offerings'!C$63</f>
        <v>0</v>
      </c>
      <c r="D124" s="385" t="s">
        <v>502</v>
      </c>
      <c r="E124" s="396">
        <v>0</v>
      </c>
      <c r="F124" s="396">
        <v>0</v>
      </c>
      <c r="G124" s="397">
        <v>0</v>
      </c>
      <c r="H124" s="398">
        <v>0</v>
      </c>
      <c r="I124" s="396">
        <v>0</v>
      </c>
      <c r="J124" s="397">
        <v>0</v>
      </c>
      <c r="K124" s="399">
        <v>0</v>
      </c>
      <c r="L124" s="396">
        <v>0</v>
      </c>
      <c r="M124" s="397">
        <v>0</v>
      </c>
      <c r="N124" s="399">
        <v>0</v>
      </c>
      <c r="O124" s="396">
        <v>0</v>
      </c>
      <c r="P124" s="397">
        <v>0</v>
      </c>
      <c r="Q124" s="400">
        <f t="shared" si="0"/>
        <v>0</v>
      </c>
      <c r="R124" s="365"/>
      <c r="S124" s="365"/>
      <c r="T124" s="365"/>
      <c r="U124" s="365"/>
      <c r="V124" s="365"/>
      <c r="W124" s="365"/>
      <c r="X124" s="365"/>
      <c r="Y124" s="365"/>
      <c r="Z124" s="365"/>
    </row>
    <row r="125" spans="1:26" ht="14.25" customHeight="1" x14ac:dyDescent="0.2">
      <c r="A125" s="907"/>
      <c r="B125" s="907"/>
      <c r="C125" s="907"/>
      <c r="D125" s="390" t="s">
        <v>503</v>
      </c>
      <c r="E125" s="391">
        <v>0</v>
      </c>
      <c r="F125" s="391">
        <v>0</v>
      </c>
      <c r="G125" s="392">
        <v>0</v>
      </c>
      <c r="H125" s="393">
        <v>0</v>
      </c>
      <c r="I125" s="391">
        <v>0</v>
      </c>
      <c r="J125" s="392">
        <v>0</v>
      </c>
      <c r="K125" s="394">
        <v>0</v>
      </c>
      <c r="L125" s="391">
        <v>0</v>
      </c>
      <c r="M125" s="392">
        <v>0</v>
      </c>
      <c r="N125" s="394">
        <v>0</v>
      </c>
      <c r="O125" s="391">
        <v>0</v>
      </c>
      <c r="P125" s="392">
        <v>0</v>
      </c>
      <c r="Q125" s="395">
        <f t="shared" si="0"/>
        <v>0</v>
      </c>
      <c r="R125" s="365"/>
      <c r="S125" s="365"/>
      <c r="T125" s="365"/>
      <c r="U125" s="365"/>
      <c r="V125" s="365"/>
      <c r="W125" s="365"/>
      <c r="X125" s="365"/>
      <c r="Y125" s="365"/>
      <c r="Z125" s="365"/>
    </row>
    <row r="126" spans="1:26" ht="14.25" customHeight="1" x14ac:dyDescent="0.2">
      <c r="A126" s="1008">
        <f>'4.1 Program Offerings'!A$64</f>
        <v>0</v>
      </c>
      <c r="B126" s="1008">
        <f>'4.1 Program Offerings'!B$64</f>
        <v>0</v>
      </c>
      <c r="C126" s="1008">
        <f>'4.1 Program Offerings'!C$64</f>
        <v>0</v>
      </c>
      <c r="D126" s="385" t="s">
        <v>502</v>
      </c>
      <c r="E126" s="396">
        <v>0</v>
      </c>
      <c r="F126" s="396">
        <v>0</v>
      </c>
      <c r="G126" s="397">
        <v>0</v>
      </c>
      <c r="H126" s="398">
        <v>0</v>
      </c>
      <c r="I126" s="396">
        <v>0</v>
      </c>
      <c r="J126" s="397">
        <v>0</v>
      </c>
      <c r="K126" s="399">
        <v>0</v>
      </c>
      <c r="L126" s="396">
        <v>0</v>
      </c>
      <c r="M126" s="397">
        <v>0</v>
      </c>
      <c r="N126" s="399">
        <v>0</v>
      </c>
      <c r="O126" s="396">
        <v>0</v>
      </c>
      <c r="P126" s="397">
        <v>0</v>
      </c>
      <c r="Q126" s="400">
        <f t="shared" si="0"/>
        <v>0</v>
      </c>
      <c r="R126" s="365"/>
      <c r="S126" s="365"/>
      <c r="T126" s="365"/>
      <c r="U126" s="365"/>
      <c r="V126" s="365"/>
      <c r="W126" s="365"/>
      <c r="X126" s="365"/>
      <c r="Y126" s="365"/>
      <c r="Z126" s="365"/>
    </row>
    <row r="127" spans="1:26" ht="14.25" customHeight="1" x14ac:dyDescent="0.2">
      <c r="A127" s="907"/>
      <c r="B127" s="907"/>
      <c r="C127" s="907"/>
      <c r="D127" s="390" t="s">
        <v>503</v>
      </c>
      <c r="E127" s="391">
        <v>0</v>
      </c>
      <c r="F127" s="391">
        <v>0</v>
      </c>
      <c r="G127" s="392">
        <v>0</v>
      </c>
      <c r="H127" s="393">
        <v>0</v>
      </c>
      <c r="I127" s="391">
        <v>0</v>
      </c>
      <c r="J127" s="392">
        <v>0</v>
      </c>
      <c r="K127" s="394">
        <v>0</v>
      </c>
      <c r="L127" s="391">
        <v>0</v>
      </c>
      <c r="M127" s="392">
        <v>0</v>
      </c>
      <c r="N127" s="394">
        <v>0</v>
      </c>
      <c r="O127" s="391">
        <v>0</v>
      </c>
      <c r="P127" s="392">
        <v>0</v>
      </c>
      <c r="Q127" s="395">
        <f t="shared" si="0"/>
        <v>0</v>
      </c>
      <c r="R127" s="365"/>
      <c r="S127" s="365"/>
      <c r="T127" s="365"/>
      <c r="U127" s="365"/>
      <c r="V127" s="365"/>
      <c r="W127" s="365"/>
      <c r="X127" s="365"/>
      <c r="Y127" s="365"/>
      <c r="Z127" s="365"/>
    </row>
    <row r="128" spans="1:26" ht="14.25" customHeight="1" x14ac:dyDescent="0.2">
      <c r="A128" s="1008">
        <f>'4.1 Program Offerings'!A$65</f>
        <v>0</v>
      </c>
      <c r="B128" s="1008">
        <f>'4.1 Program Offerings'!B$65</f>
        <v>0</v>
      </c>
      <c r="C128" s="1008">
        <f>'4.1 Program Offerings'!C$65</f>
        <v>0</v>
      </c>
      <c r="D128" s="385" t="s">
        <v>502</v>
      </c>
      <c r="E128" s="396">
        <v>0</v>
      </c>
      <c r="F128" s="396">
        <v>0</v>
      </c>
      <c r="G128" s="397">
        <v>0</v>
      </c>
      <c r="H128" s="398">
        <v>0</v>
      </c>
      <c r="I128" s="396">
        <v>0</v>
      </c>
      <c r="J128" s="397">
        <v>0</v>
      </c>
      <c r="K128" s="399">
        <v>0</v>
      </c>
      <c r="L128" s="396">
        <v>0</v>
      </c>
      <c r="M128" s="397">
        <v>0</v>
      </c>
      <c r="N128" s="399">
        <v>0</v>
      </c>
      <c r="O128" s="396">
        <v>0</v>
      </c>
      <c r="P128" s="397">
        <v>0</v>
      </c>
      <c r="Q128" s="400">
        <f t="shared" si="0"/>
        <v>0</v>
      </c>
      <c r="R128" s="365"/>
      <c r="S128" s="365"/>
      <c r="T128" s="365"/>
      <c r="U128" s="365"/>
      <c r="V128" s="365"/>
      <c r="W128" s="365"/>
      <c r="X128" s="365"/>
      <c r="Y128" s="365"/>
      <c r="Z128" s="365"/>
    </row>
    <row r="129" spans="1:26" ht="14.25" customHeight="1" x14ac:dyDescent="0.2">
      <c r="A129" s="907"/>
      <c r="B129" s="907"/>
      <c r="C129" s="907"/>
      <c r="D129" s="390" t="s">
        <v>503</v>
      </c>
      <c r="E129" s="391">
        <v>0</v>
      </c>
      <c r="F129" s="391">
        <v>0</v>
      </c>
      <c r="G129" s="392">
        <v>0</v>
      </c>
      <c r="H129" s="393">
        <v>0</v>
      </c>
      <c r="I129" s="391">
        <v>0</v>
      </c>
      <c r="J129" s="392">
        <v>0</v>
      </c>
      <c r="K129" s="394">
        <v>0</v>
      </c>
      <c r="L129" s="391">
        <v>0</v>
      </c>
      <c r="M129" s="392">
        <v>0</v>
      </c>
      <c r="N129" s="394">
        <v>0</v>
      </c>
      <c r="O129" s="391">
        <v>0</v>
      </c>
      <c r="P129" s="392">
        <v>0</v>
      </c>
      <c r="Q129" s="395">
        <f t="shared" si="0"/>
        <v>0</v>
      </c>
      <c r="R129" s="365"/>
      <c r="S129" s="365"/>
      <c r="T129" s="365"/>
      <c r="U129" s="365"/>
      <c r="V129" s="365"/>
      <c r="W129" s="365"/>
      <c r="X129" s="365"/>
      <c r="Y129" s="365"/>
      <c r="Z129" s="365"/>
    </row>
    <row r="130" spans="1:26" ht="14.25" customHeight="1" x14ac:dyDescent="0.2">
      <c r="A130" s="1008">
        <f>'4.1 Program Offerings'!A$66</f>
        <v>0</v>
      </c>
      <c r="B130" s="1008">
        <f>'4.1 Program Offerings'!B$66</f>
        <v>0</v>
      </c>
      <c r="C130" s="1008">
        <f>'4.1 Program Offerings'!C$66</f>
        <v>0</v>
      </c>
      <c r="D130" s="385" t="s">
        <v>502</v>
      </c>
      <c r="E130" s="396">
        <v>0</v>
      </c>
      <c r="F130" s="396">
        <v>0</v>
      </c>
      <c r="G130" s="397">
        <v>0</v>
      </c>
      <c r="H130" s="398">
        <v>0</v>
      </c>
      <c r="I130" s="396">
        <v>0</v>
      </c>
      <c r="J130" s="397">
        <v>0</v>
      </c>
      <c r="K130" s="399">
        <v>0</v>
      </c>
      <c r="L130" s="396">
        <v>0</v>
      </c>
      <c r="M130" s="397">
        <v>0</v>
      </c>
      <c r="N130" s="399">
        <v>0</v>
      </c>
      <c r="O130" s="396">
        <v>0</v>
      </c>
      <c r="P130" s="397">
        <v>0</v>
      </c>
      <c r="Q130" s="400">
        <f t="shared" si="0"/>
        <v>0</v>
      </c>
      <c r="R130" s="365"/>
      <c r="S130" s="365"/>
      <c r="T130" s="365"/>
      <c r="U130" s="365"/>
      <c r="V130" s="365"/>
      <c r="W130" s="365"/>
      <c r="X130" s="365"/>
      <c r="Y130" s="365"/>
      <c r="Z130" s="365"/>
    </row>
    <row r="131" spans="1:26" ht="14.25" customHeight="1" x14ac:dyDescent="0.2">
      <c r="A131" s="907"/>
      <c r="B131" s="907"/>
      <c r="C131" s="907"/>
      <c r="D131" s="390" t="s">
        <v>503</v>
      </c>
      <c r="E131" s="391">
        <v>0</v>
      </c>
      <c r="F131" s="391">
        <v>0</v>
      </c>
      <c r="G131" s="392">
        <v>0</v>
      </c>
      <c r="H131" s="393">
        <v>0</v>
      </c>
      <c r="I131" s="391">
        <v>0</v>
      </c>
      <c r="J131" s="392">
        <v>0</v>
      </c>
      <c r="K131" s="394">
        <v>0</v>
      </c>
      <c r="L131" s="391">
        <v>0</v>
      </c>
      <c r="M131" s="392">
        <v>0</v>
      </c>
      <c r="N131" s="394">
        <v>0</v>
      </c>
      <c r="O131" s="391">
        <v>0</v>
      </c>
      <c r="P131" s="392">
        <v>0</v>
      </c>
      <c r="Q131" s="395">
        <f t="shared" si="0"/>
        <v>0</v>
      </c>
      <c r="R131" s="365"/>
      <c r="S131" s="365"/>
      <c r="T131" s="365"/>
      <c r="U131" s="365"/>
      <c r="V131" s="365"/>
      <c r="W131" s="365"/>
      <c r="X131" s="365"/>
      <c r="Y131" s="365"/>
      <c r="Z131" s="365"/>
    </row>
    <row r="132" spans="1:26" ht="14.25" customHeight="1" x14ac:dyDescent="0.2">
      <c r="A132" s="1008">
        <f>'4.1 Program Offerings'!A$67</f>
        <v>0</v>
      </c>
      <c r="B132" s="1008">
        <f>'4.1 Program Offerings'!B$67</f>
        <v>0</v>
      </c>
      <c r="C132" s="1008">
        <f>'4.1 Program Offerings'!C$67</f>
        <v>0</v>
      </c>
      <c r="D132" s="385" t="s">
        <v>502</v>
      </c>
      <c r="E132" s="396">
        <v>0</v>
      </c>
      <c r="F132" s="396">
        <v>0</v>
      </c>
      <c r="G132" s="397">
        <v>0</v>
      </c>
      <c r="H132" s="398">
        <v>0</v>
      </c>
      <c r="I132" s="396">
        <v>0</v>
      </c>
      <c r="J132" s="397">
        <v>0</v>
      </c>
      <c r="K132" s="399">
        <v>0</v>
      </c>
      <c r="L132" s="396">
        <v>0</v>
      </c>
      <c r="M132" s="397">
        <v>0</v>
      </c>
      <c r="N132" s="399">
        <v>0</v>
      </c>
      <c r="O132" s="396">
        <v>0</v>
      </c>
      <c r="P132" s="397">
        <v>0</v>
      </c>
      <c r="Q132" s="400">
        <f t="shared" si="0"/>
        <v>0</v>
      </c>
      <c r="R132" s="365"/>
      <c r="S132" s="365"/>
      <c r="T132" s="365"/>
      <c r="U132" s="365"/>
      <c r="V132" s="365"/>
      <c r="W132" s="365"/>
      <c r="X132" s="365"/>
      <c r="Y132" s="365"/>
      <c r="Z132" s="365"/>
    </row>
    <row r="133" spans="1:26" ht="14.25" customHeight="1" x14ac:dyDescent="0.2">
      <c r="A133" s="907"/>
      <c r="B133" s="907"/>
      <c r="C133" s="907"/>
      <c r="D133" s="390" t="s">
        <v>503</v>
      </c>
      <c r="E133" s="391">
        <v>0</v>
      </c>
      <c r="F133" s="391">
        <v>0</v>
      </c>
      <c r="G133" s="392">
        <v>0</v>
      </c>
      <c r="H133" s="393">
        <v>0</v>
      </c>
      <c r="I133" s="391">
        <v>0</v>
      </c>
      <c r="J133" s="392">
        <v>0</v>
      </c>
      <c r="K133" s="394">
        <v>0</v>
      </c>
      <c r="L133" s="391">
        <v>0</v>
      </c>
      <c r="M133" s="392">
        <v>0</v>
      </c>
      <c r="N133" s="394">
        <v>0</v>
      </c>
      <c r="O133" s="391">
        <v>0</v>
      </c>
      <c r="P133" s="392">
        <v>0</v>
      </c>
      <c r="Q133" s="395">
        <f t="shared" si="0"/>
        <v>0</v>
      </c>
      <c r="R133" s="365"/>
      <c r="S133" s="365"/>
      <c r="T133" s="365"/>
      <c r="U133" s="365"/>
      <c r="V133" s="365"/>
      <c r="W133" s="365"/>
      <c r="X133" s="365"/>
      <c r="Y133" s="365"/>
      <c r="Z133" s="365"/>
    </row>
    <row r="134" spans="1:26" ht="14.25" customHeight="1" x14ac:dyDescent="0.2">
      <c r="A134" s="1008">
        <f>'4.1 Program Offerings'!A$68</f>
        <v>0</v>
      </c>
      <c r="B134" s="1008">
        <f>'4.1 Program Offerings'!B$68</f>
        <v>0</v>
      </c>
      <c r="C134" s="1008">
        <f>'4.1 Program Offerings'!C$68</f>
        <v>0</v>
      </c>
      <c r="D134" s="385" t="s">
        <v>502</v>
      </c>
      <c r="E134" s="396">
        <v>0</v>
      </c>
      <c r="F134" s="396">
        <v>0</v>
      </c>
      <c r="G134" s="397">
        <v>0</v>
      </c>
      <c r="H134" s="398">
        <v>0</v>
      </c>
      <c r="I134" s="396">
        <v>0</v>
      </c>
      <c r="J134" s="397">
        <v>0</v>
      </c>
      <c r="K134" s="399">
        <v>0</v>
      </c>
      <c r="L134" s="396">
        <v>0</v>
      </c>
      <c r="M134" s="397">
        <v>0</v>
      </c>
      <c r="N134" s="399">
        <v>0</v>
      </c>
      <c r="O134" s="396">
        <v>0</v>
      </c>
      <c r="P134" s="397">
        <v>0</v>
      </c>
      <c r="Q134" s="400">
        <f t="shared" si="0"/>
        <v>0</v>
      </c>
      <c r="R134" s="365"/>
      <c r="S134" s="365"/>
      <c r="T134" s="365"/>
      <c r="U134" s="365"/>
      <c r="V134" s="365"/>
      <c r="W134" s="365"/>
      <c r="X134" s="365"/>
      <c r="Y134" s="365"/>
      <c r="Z134" s="365"/>
    </row>
    <row r="135" spans="1:26" ht="14.25" customHeight="1" x14ac:dyDescent="0.2">
      <c r="A135" s="907"/>
      <c r="B135" s="907"/>
      <c r="C135" s="907"/>
      <c r="D135" s="390" t="s">
        <v>503</v>
      </c>
      <c r="E135" s="391">
        <v>0</v>
      </c>
      <c r="F135" s="391">
        <v>0</v>
      </c>
      <c r="G135" s="392">
        <v>0</v>
      </c>
      <c r="H135" s="393">
        <v>0</v>
      </c>
      <c r="I135" s="391">
        <v>0</v>
      </c>
      <c r="J135" s="392">
        <v>0</v>
      </c>
      <c r="K135" s="394">
        <v>0</v>
      </c>
      <c r="L135" s="391">
        <v>0</v>
      </c>
      <c r="M135" s="392">
        <v>0</v>
      </c>
      <c r="N135" s="394">
        <v>0</v>
      </c>
      <c r="O135" s="391">
        <v>0</v>
      </c>
      <c r="P135" s="392">
        <v>0</v>
      </c>
      <c r="Q135" s="395">
        <f t="shared" si="0"/>
        <v>0</v>
      </c>
      <c r="R135" s="365"/>
      <c r="S135" s="365"/>
      <c r="T135" s="365"/>
      <c r="U135" s="365"/>
      <c r="V135" s="365"/>
      <c r="W135" s="365"/>
      <c r="X135" s="365"/>
      <c r="Y135" s="365"/>
      <c r="Z135" s="365"/>
    </row>
    <row r="136" spans="1:26" ht="14.25" customHeight="1" x14ac:dyDescent="0.2">
      <c r="A136" s="1008">
        <f>'4.1 Program Offerings'!A$69</f>
        <v>0</v>
      </c>
      <c r="B136" s="1008">
        <f>'4.1 Program Offerings'!B$69</f>
        <v>0</v>
      </c>
      <c r="C136" s="1008">
        <f>'4.1 Program Offerings'!C$69</f>
        <v>0</v>
      </c>
      <c r="D136" s="385" t="s">
        <v>502</v>
      </c>
      <c r="E136" s="396">
        <v>0</v>
      </c>
      <c r="F136" s="396">
        <v>0</v>
      </c>
      <c r="G136" s="397">
        <v>0</v>
      </c>
      <c r="H136" s="398">
        <v>0</v>
      </c>
      <c r="I136" s="396">
        <v>0</v>
      </c>
      <c r="J136" s="397">
        <v>0</v>
      </c>
      <c r="K136" s="399">
        <v>0</v>
      </c>
      <c r="L136" s="396">
        <v>0</v>
      </c>
      <c r="M136" s="397">
        <v>0</v>
      </c>
      <c r="N136" s="399">
        <v>0</v>
      </c>
      <c r="O136" s="396">
        <v>0</v>
      </c>
      <c r="P136" s="397">
        <v>0</v>
      </c>
      <c r="Q136" s="400">
        <f t="shared" si="0"/>
        <v>0</v>
      </c>
      <c r="R136" s="365"/>
      <c r="S136" s="365"/>
      <c r="T136" s="365"/>
      <c r="U136" s="365"/>
      <c r="V136" s="365"/>
      <c r="W136" s="365"/>
      <c r="X136" s="365"/>
      <c r="Y136" s="365"/>
      <c r="Z136" s="365"/>
    </row>
    <row r="137" spans="1:26" ht="14.25" customHeight="1" x14ac:dyDescent="0.2">
      <c r="A137" s="907"/>
      <c r="B137" s="907"/>
      <c r="C137" s="907"/>
      <c r="D137" s="390" t="s">
        <v>503</v>
      </c>
      <c r="E137" s="391">
        <v>0</v>
      </c>
      <c r="F137" s="391">
        <v>0</v>
      </c>
      <c r="G137" s="392">
        <v>0</v>
      </c>
      <c r="H137" s="393">
        <v>0</v>
      </c>
      <c r="I137" s="391">
        <v>0</v>
      </c>
      <c r="J137" s="392">
        <v>0</v>
      </c>
      <c r="K137" s="394">
        <v>0</v>
      </c>
      <c r="L137" s="391">
        <v>0</v>
      </c>
      <c r="M137" s="392">
        <v>0</v>
      </c>
      <c r="N137" s="394">
        <v>0</v>
      </c>
      <c r="O137" s="391">
        <v>0</v>
      </c>
      <c r="P137" s="392">
        <v>0</v>
      </c>
      <c r="Q137" s="395">
        <f t="shared" si="0"/>
        <v>0</v>
      </c>
      <c r="R137" s="365"/>
      <c r="S137" s="365"/>
      <c r="T137" s="365"/>
      <c r="U137" s="365"/>
      <c r="V137" s="365"/>
      <c r="W137" s="365"/>
      <c r="X137" s="365"/>
      <c r="Y137" s="365"/>
      <c r="Z137" s="365"/>
    </row>
    <row r="138" spans="1:26" ht="14.25" customHeight="1" x14ac:dyDescent="0.2">
      <c r="A138" s="1008">
        <f>'4.1 Program Offerings'!A$70</f>
        <v>0</v>
      </c>
      <c r="B138" s="1008">
        <f>'4.1 Program Offerings'!B$70</f>
        <v>0</v>
      </c>
      <c r="C138" s="1008">
        <f>'4.1 Program Offerings'!C$70</f>
        <v>0</v>
      </c>
      <c r="D138" s="385" t="s">
        <v>502</v>
      </c>
      <c r="E138" s="396">
        <v>0</v>
      </c>
      <c r="F138" s="396">
        <v>0</v>
      </c>
      <c r="G138" s="397">
        <v>0</v>
      </c>
      <c r="H138" s="398">
        <v>0</v>
      </c>
      <c r="I138" s="396">
        <v>0</v>
      </c>
      <c r="J138" s="397">
        <v>0</v>
      </c>
      <c r="K138" s="399">
        <v>0</v>
      </c>
      <c r="L138" s="396">
        <v>0</v>
      </c>
      <c r="M138" s="397">
        <v>0</v>
      </c>
      <c r="N138" s="399">
        <v>0</v>
      </c>
      <c r="O138" s="396">
        <v>0</v>
      </c>
      <c r="P138" s="397">
        <v>0</v>
      </c>
      <c r="Q138" s="400">
        <f t="shared" si="0"/>
        <v>0</v>
      </c>
      <c r="R138" s="365"/>
      <c r="S138" s="365"/>
      <c r="T138" s="365"/>
      <c r="U138" s="365"/>
      <c r="V138" s="365"/>
      <c r="W138" s="365"/>
      <c r="X138" s="365"/>
      <c r="Y138" s="365"/>
      <c r="Z138" s="365"/>
    </row>
    <row r="139" spans="1:26" ht="14.25" customHeight="1" x14ac:dyDescent="0.2">
      <c r="A139" s="907"/>
      <c r="B139" s="907"/>
      <c r="C139" s="907"/>
      <c r="D139" s="390" t="s">
        <v>503</v>
      </c>
      <c r="E139" s="391">
        <v>0</v>
      </c>
      <c r="F139" s="391">
        <v>0</v>
      </c>
      <c r="G139" s="392">
        <v>0</v>
      </c>
      <c r="H139" s="393">
        <v>0</v>
      </c>
      <c r="I139" s="391">
        <v>0</v>
      </c>
      <c r="J139" s="392">
        <v>0</v>
      </c>
      <c r="K139" s="394">
        <v>0</v>
      </c>
      <c r="L139" s="391">
        <v>0</v>
      </c>
      <c r="M139" s="392">
        <v>0</v>
      </c>
      <c r="N139" s="394">
        <v>0</v>
      </c>
      <c r="O139" s="391">
        <v>0</v>
      </c>
      <c r="P139" s="392">
        <v>0</v>
      </c>
      <c r="Q139" s="395">
        <f t="shared" si="0"/>
        <v>0</v>
      </c>
      <c r="R139" s="365"/>
      <c r="S139" s="365"/>
      <c r="T139" s="365"/>
      <c r="U139" s="365"/>
      <c r="V139" s="365"/>
      <c r="W139" s="365"/>
      <c r="X139" s="365"/>
      <c r="Y139" s="365"/>
      <c r="Z139" s="365"/>
    </row>
    <row r="140" spans="1:26" ht="14.25" customHeight="1" x14ac:dyDescent="0.2">
      <c r="A140" s="1008">
        <f>'4.1 Program Offerings'!A$71</f>
        <v>0</v>
      </c>
      <c r="B140" s="1008">
        <f>'4.1 Program Offerings'!B$71</f>
        <v>0</v>
      </c>
      <c r="C140" s="1008">
        <f>'4.1 Program Offerings'!C$71</f>
        <v>0</v>
      </c>
      <c r="D140" s="385" t="s">
        <v>502</v>
      </c>
      <c r="E140" s="396">
        <v>0</v>
      </c>
      <c r="F140" s="396">
        <v>0</v>
      </c>
      <c r="G140" s="397">
        <v>0</v>
      </c>
      <c r="H140" s="398">
        <v>0</v>
      </c>
      <c r="I140" s="396">
        <v>0</v>
      </c>
      <c r="J140" s="397">
        <v>0</v>
      </c>
      <c r="K140" s="399">
        <v>0</v>
      </c>
      <c r="L140" s="396">
        <v>0</v>
      </c>
      <c r="M140" s="397">
        <v>0</v>
      </c>
      <c r="N140" s="399">
        <v>0</v>
      </c>
      <c r="O140" s="396">
        <v>0</v>
      </c>
      <c r="P140" s="397">
        <v>0</v>
      </c>
      <c r="Q140" s="400">
        <f t="shared" si="0"/>
        <v>0</v>
      </c>
      <c r="R140" s="365"/>
      <c r="S140" s="365"/>
      <c r="T140" s="365"/>
      <c r="U140" s="365"/>
      <c r="V140" s="365"/>
      <c r="W140" s="365"/>
      <c r="X140" s="365"/>
      <c r="Y140" s="365"/>
      <c r="Z140" s="365"/>
    </row>
    <row r="141" spans="1:26" ht="14.25" customHeight="1" x14ac:dyDescent="0.2">
      <c r="A141" s="907"/>
      <c r="B141" s="907"/>
      <c r="C141" s="907"/>
      <c r="D141" s="390" t="s">
        <v>503</v>
      </c>
      <c r="E141" s="391">
        <v>0</v>
      </c>
      <c r="F141" s="391">
        <v>0</v>
      </c>
      <c r="G141" s="392">
        <v>0</v>
      </c>
      <c r="H141" s="393">
        <v>0</v>
      </c>
      <c r="I141" s="391">
        <v>0</v>
      </c>
      <c r="J141" s="392">
        <v>0</v>
      </c>
      <c r="K141" s="394">
        <v>0</v>
      </c>
      <c r="L141" s="391">
        <v>0</v>
      </c>
      <c r="M141" s="392">
        <v>0</v>
      </c>
      <c r="N141" s="394">
        <v>0</v>
      </c>
      <c r="O141" s="391">
        <v>0</v>
      </c>
      <c r="P141" s="392">
        <v>0</v>
      </c>
      <c r="Q141" s="395">
        <f t="shared" si="0"/>
        <v>0</v>
      </c>
      <c r="R141" s="365"/>
      <c r="S141" s="365"/>
      <c r="T141" s="365"/>
      <c r="U141" s="365"/>
      <c r="V141" s="365"/>
      <c r="W141" s="365"/>
      <c r="X141" s="365"/>
      <c r="Y141" s="365"/>
      <c r="Z141" s="365"/>
    </row>
    <row r="142" spans="1:26" ht="14.25" customHeight="1" x14ac:dyDescent="0.2">
      <c r="A142" s="1008">
        <f>'4.1 Program Offerings'!A$72</f>
        <v>0</v>
      </c>
      <c r="B142" s="1008">
        <f>'4.1 Program Offerings'!B$72</f>
        <v>0</v>
      </c>
      <c r="C142" s="1008">
        <f>'4.1 Program Offerings'!C$72</f>
        <v>0</v>
      </c>
      <c r="D142" s="385" t="s">
        <v>502</v>
      </c>
      <c r="E142" s="396">
        <v>0</v>
      </c>
      <c r="F142" s="396">
        <v>0</v>
      </c>
      <c r="G142" s="397">
        <v>0</v>
      </c>
      <c r="H142" s="398">
        <v>0</v>
      </c>
      <c r="I142" s="396">
        <v>0</v>
      </c>
      <c r="J142" s="397">
        <v>0</v>
      </c>
      <c r="K142" s="399">
        <v>0</v>
      </c>
      <c r="L142" s="396">
        <v>0</v>
      </c>
      <c r="M142" s="397">
        <v>0</v>
      </c>
      <c r="N142" s="399">
        <v>0</v>
      </c>
      <c r="O142" s="396">
        <v>0</v>
      </c>
      <c r="P142" s="397">
        <v>0</v>
      </c>
      <c r="Q142" s="400">
        <f t="shared" si="0"/>
        <v>0</v>
      </c>
      <c r="R142" s="365"/>
      <c r="S142" s="365"/>
      <c r="T142" s="365"/>
      <c r="U142" s="365"/>
      <c r="V142" s="365"/>
      <c r="W142" s="365"/>
      <c r="X142" s="365"/>
      <c r="Y142" s="365"/>
      <c r="Z142" s="365"/>
    </row>
    <row r="143" spans="1:26" ht="14.25" customHeight="1" x14ac:dyDescent="0.2">
      <c r="A143" s="907"/>
      <c r="B143" s="907"/>
      <c r="C143" s="907"/>
      <c r="D143" s="390" t="s">
        <v>503</v>
      </c>
      <c r="E143" s="391">
        <v>0</v>
      </c>
      <c r="F143" s="391">
        <v>0</v>
      </c>
      <c r="G143" s="392">
        <v>0</v>
      </c>
      <c r="H143" s="393">
        <v>0</v>
      </c>
      <c r="I143" s="391">
        <v>0</v>
      </c>
      <c r="J143" s="392">
        <v>0</v>
      </c>
      <c r="K143" s="394">
        <v>0</v>
      </c>
      <c r="L143" s="391">
        <v>0</v>
      </c>
      <c r="M143" s="392">
        <v>0</v>
      </c>
      <c r="N143" s="394">
        <v>0</v>
      </c>
      <c r="O143" s="391">
        <v>0</v>
      </c>
      <c r="P143" s="392">
        <v>0</v>
      </c>
      <c r="Q143" s="395">
        <f t="shared" si="0"/>
        <v>0</v>
      </c>
      <c r="R143" s="365"/>
      <c r="S143" s="365"/>
      <c r="T143" s="365"/>
      <c r="U143" s="365"/>
      <c r="V143" s="365"/>
      <c r="W143" s="365"/>
      <c r="X143" s="365"/>
      <c r="Y143" s="365"/>
      <c r="Z143" s="365"/>
    </row>
    <row r="144" spans="1:26" ht="14.25" customHeight="1" x14ac:dyDescent="0.2">
      <c r="A144" s="1008">
        <f>'4.1 Program Offerings'!A$73</f>
        <v>0</v>
      </c>
      <c r="B144" s="1008">
        <f>'4.1 Program Offerings'!B$73</f>
        <v>0</v>
      </c>
      <c r="C144" s="1008">
        <f>'4.1 Program Offerings'!C$73</f>
        <v>0</v>
      </c>
      <c r="D144" s="385" t="s">
        <v>502</v>
      </c>
      <c r="E144" s="396">
        <v>0</v>
      </c>
      <c r="F144" s="396">
        <v>0</v>
      </c>
      <c r="G144" s="397">
        <v>0</v>
      </c>
      <c r="H144" s="398">
        <v>0</v>
      </c>
      <c r="I144" s="396">
        <v>0</v>
      </c>
      <c r="J144" s="397">
        <v>0</v>
      </c>
      <c r="K144" s="399">
        <v>0</v>
      </c>
      <c r="L144" s="396">
        <v>0</v>
      </c>
      <c r="M144" s="397">
        <v>0</v>
      </c>
      <c r="N144" s="399">
        <v>0</v>
      </c>
      <c r="O144" s="396">
        <v>0</v>
      </c>
      <c r="P144" s="397">
        <v>0</v>
      </c>
      <c r="Q144" s="400">
        <f t="shared" si="0"/>
        <v>0</v>
      </c>
      <c r="R144" s="365"/>
      <c r="S144" s="365"/>
      <c r="T144" s="365"/>
      <c r="U144" s="365"/>
      <c r="V144" s="365"/>
      <c r="W144" s="365"/>
      <c r="X144" s="365"/>
      <c r="Y144" s="365"/>
      <c r="Z144" s="365"/>
    </row>
    <row r="145" spans="1:26" ht="14.25" customHeight="1" x14ac:dyDescent="0.2">
      <c r="A145" s="907"/>
      <c r="B145" s="907"/>
      <c r="C145" s="907"/>
      <c r="D145" s="390" t="s">
        <v>503</v>
      </c>
      <c r="E145" s="391">
        <v>0</v>
      </c>
      <c r="F145" s="391">
        <v>0</v>
      </c>
      <c r="G145" s="392">
        <v>0</v>
      </c>
      <c r="H145" s="393">
        <v>0</v>
      </c>
      <c r="I145" s="391">
        <v>0</v>
      </c>
      <c r="J145" s="392">
        <v>0</v>
      </c>
      <c r="K145" s="394">
        <v>0</v>
      </c>
      <c r="L145" s="391">
        <v>0</v>
      </c>
      <c r="M145" s="392">
        <v>0</v>
      </c>
      <c r="N145" s="394">
        <v>0</v>
      </c>
      <c r="O145" s="391">
        <v>0</v>
      </c>
      <c r="P145" s="392">
        <v>0</v>
      </c>
      <c r="Q145" s="395">
        <f t="shared" si="0"/>
        <v>0</v>
      </c>
      <c r="R145" s="365"/>
      <c r="S145" s="365"/>
      <c r="T145" s="365"/>
      <c r="U145" s="365"/>
      <c r="V145" s="365"/>
      <c r="W145" s="365"/>
      <c r="X145" s="365"/>
      <c r="Y145" s="365"/>
      <c r="Z145" s="365"/>
    </row>
    <row r="146" spans="1:26" ht="14.25" customHeight="1" x14ac:dyDescent="0.2">
      <c r="A146" s="1008">
        <f>'4.1 Program Offerings'!A$74</f>
        <v>0</v>
      </c>
      <c r="B146" s="1008">
        <f>'4.1 Program Offerings'!B$74</f>
        <v>0</v>
      </c>
      <c r="C146" s="1008">
        <f>'4.1 Program Offerings'!C$74</f>
        <v>0</v>
      </c>
      <c r="D146" s="385" t="s">
        <v>502</v>
      </c>
      <c r="E146" s="396">
        <v>0</v>
      </c>
      <c r="F146" s="396">
        <v>0</v>
      </c>
      <c r="G146" s="397">
        <v>0</v>
      </c>
      <c r="H146" s="398">
        <v>0</v>
      </c>
      <c r="I146" s="396">
        <v>0</v>
      </c>
      <c r="J146" s="397">
        <v>0</v>
      </c>
      <c r="K146" s="399">
        <v>0</v>
      </c>
      <c r="L146" s="396">
        <v>0</v>
      </c>
      <c r="M146" s="397">
        <v>0</v>
      </c>
      <c r="N146" s="399">
        <v>0</v>
      </c>
      <c r="O146" s="396">
        <v>0</v>
      </c>
      <c r="P146" s="397">
        <v>0</v>
      </c>
      <c r="Q146" s="400">
        <f t="shared" si="0"/>
        <v>0</v>
      </c>
      <c r="R146" s="365"/>
      <c r="S146" s="365"/>
      <c r="T146" s="365"/>
      <c r="U146" s="365"/>
      <c r="V146" s="365"/>
      <c r="W146" s="365"/>
      <c r="X146" s="365"/>
      <c r="Y146" s="365"/>
      <c r="Z146" s="365"/>
    </row>
    <row r="147" spans="1:26" ht="14.25" customHeight="1" x14ac:dyDescent="0.2">
      <c r="A147" s="907"/>
      <c r="B147" s="907"/>
      <c r="C147" s="907"/>
      <c r="D147" s="390" t="s">
        <v>503</v>
      </c>
      <c r="E147" s="391">
        <v>0</v>
      </c>
      <c r="F147" s="391">
        <v>0</v>
      </c>
      <c r="G147" s="392">
        <v>0</v>
      </c>
      <c r="H147" s="393">
        <v>0</v>
      </c>
      <c r="I147" s="391">
        <v>0</v>
      </c>
      <c r="J147" s="392">
        <v>0</v>
      </c>
      <c r="K147" s="394">
        <v>0</v>
      </c>
      <c r="L147" s="391">
        <v>0</v>
      </c>
      <c r="M147" s="392">
        <v>0</v>
      </c>
      <c r="N147" s="394">
        <v>0</v>
      </c>
      <c r="O147" s="391">
        <v>0</v>
      </c>
      <c r="P147" s="392">
        <v>0</v>
      </c>
      <c r="Q147" s="395">
        <f t="shared" si="0"/>
        <v>0</v>
      </c>
      <c r="R147" s="365"/>
      <c r="S147" s="365"/>
      <c r="T147" s="365"/>
      <c r="U147" s="365"/>
      <c r="V147" s="365"/>
      <c r="W147" s="365"/>
      <c r="X147" s="365"/>
      <c r="Y147" s="365"/>
      <c r="Z147" s="365"/>
    </row>
    <row r="148" spans="1:26" ht="14.25" customHeight="1" x14ac:dyDescent="0.2">
      <c r="A148" s="1008">
        <f>'4.1 Program Offerings'!A$75</f>
        <v>0</v>
      </c>
      <c r="B148" s="1008">
        <f>'4.1 Program Offerings'!B$75</f>
        <v>0</v>
      </c>
      <c r="C148" s="1008">
        <f>'4.1 Program Offerings'!C$75</f>
        <v>0</v>
      </c>
      <c r="D148" s="385" t="s">
        <v>502</v>
      </c>
      <c r="E148" s="396">
        <v>0</v>
      </c>
      <c r="F148" s="396">
        <v>0</v>
      </c>
      <c r="G148" s="397">
        <v>0</v>
      </c>
      <c r="H148" s="398">
        <v>0</v>
      </c>
      <c r="I148" s="396">
        <v>0</v>
      </c>
      <c r="J148" s="397">
        <v>0</v>
      </c>
      <c r="K148" s="399">
        <v>0</v>
      </c>
      <c r="L148" s="396">
        <v>0</v>
      </c>
      <c r="M148" s="397">
        <v>0</v>
      </c>
      <c r="N148" s="399">
        <v>0</v>
      </c>
      <c r="O148" s="396">
        <v>0</v>
      </c>
      <c r="P148" s="397">
        <v>0</v>
      </c>
      <c r="Q148" s="400">
        <f t="shared" si="0"/>
        <v>0</v>
      </c>
      <c r="R148" s="365"/>
      <c r="S148" s="365"/>
      <c r="T148" s="365"/>
      <c r="U148" s="365"/>
      <c r="V148" s="365"/>
      <c r="W148" s="365"/>
      <c r="X148" s="365"/>
      <c r="Y148" s="365"/>
      <c r="Z148" s="365"/>
    </row>
    <row r="149" spans="1:26" ht="14.25" customHeight="1" x14ac:dyDescent="0.2">
      <c r="A149" s="907"/>
      <c r="B149" s="907"/>
      <c r="C149" s="907"/>
      <c r="D149" s="390" t="s">
        <v>503</v>
      </c>
      <c r="E149" s="391">
        <v>0</v>
      </c>
      <c r="F149" s="391">
        <v>0</v>
      </c>
      <c r="G149" s="392">
        <v>0</v>
      </c>
      <c r="H149" s="393">
        <v>0</v>
      </c>
      <c r="I149" s="391">
        <v>0</v>
      </c>
      <c r="J149" s="392">
        <v>0</v>
      </c>
      <c r="K149" s="394">
        <v>0</v>
      </c>
      <c r="L149" s="391">
        <v>0</v>
      </c>
      <c r="M149" s="392">
        <v>0</v>
      </c>
      <c r="N149" s="394">
        <v>0</v>
      </c>
      <c r="O149" s="391">
        <v>0</v>
      </c>
      <c r="P149" s="392">
        <v>0</v>
      </c>
      <c r="Q149" s="395">
        <f t="shared" si="0"/>
        <v>0</v>
      </c>
      <c r="R149" s="365"/>
      <c r="S149" s="365"/>
      <c r="T149" s="365"/>
      <c r="U149" s="365"/>
      <c r="V149" s="365"/>
      <c r="W149" s="365"/>
      <c r="X149" s="365"/>
      <c r="Y149" s="365"/>
      <c r="Z149" s="365"/>
    </row>
    <row r="150" spans="1:26" ht="14.25" customHeight="1" x14ac:dyDescent="0.2">
      <c r="A150" s="1008">
        <f>'4.1 Program Offerings'!A$76</f>
        <v>0</v>
      </c>
      <c r="B150" s="1008">
        <f>'4.1 Program Offerings'!B$76</f>
        <v>0</v>
      </c>
      <c r="C150" s="1008">
        <f>'4.1 Program Offerings'!C$76</f>
        <v>0</v>
      </c>
      <c r="D150" s="385" t="s">
        <v>502</v>
      </c>
      <c r="E150" s="396">
        <v>0</v>
      </c>
      <c r="F150" s="396">
        <v>0</v>
      </c>
      <c r="G150" s="397">
        <v>0</v>
      </c>
      <c r="H150" s="398">
        <v>0</v>
      </c>
      <c r="I150" s="396">
        <v>0</v>
      </c>
      <c r="J150" s="397">
        <v>0</v>
      </c>
      <c r="K150" s="399">
        <v>0</v>
      </c>
      <c r="L150" s="396">
        <v>0</v>
      </c>
      <c r="M150" s="397">
        <v>0</v>
      </c>
      <c r="N150" s="399">
        <v>0</v>
      </c>
      <c r="O150" s="396">
        <v>0</v>
      </c>
      <c r="P150" s="397">
        <v>0</v>
      </c>
      <c r="Q150" s="400">
        <f t="shared" si="0"/>
        <v>0</v>
      </c>
      <c r="R150" s="365"/>
      <c r="S150" s="365"/>
      <c r="T150" s="365"/>
      <c r="U150" s="365"/>
      <c r="V150" s="365"/>
      <c r="W150" s="365"/>
      <c r="X150" s="365"/>
      <c r="Y150" s="365"/>
      <c r="Z150" s="365"/>
    </row>
    <row r="151" spans="1:26" ht="14.25" customHeight="1" x14ac:dyDescent="0.2">
      <c r="A151" s="907"/>
      <c r="B151" s="907"/>
      <c r="C151" s="907"/>
      <c r="D151" s="390" t="s">
        <v>503</v>
      </c>
      <c r="E151" s="391">
        <v>0</v>
      </c>
      <c r="F151" s="391">
        <v>0</v>
      </c>
      <c r="G151" s="392">
        <v>0</v>
      </c>
      <c r="H151" s="393">
        <v>0</v>
      </c>
      <c r="I151" s="391">
        <v>0</v>
      </c>
      <c r="J151" s="392">
        <v>0</v>
      </c>
      <c r="K151" s="394">
        <v>0</v>
      </c>
      <c r="L151" s="391">
        <v>0</v>
      </c>
      <c r="M151" s="392">
        <v>0</v>
      </c>
      <c r="N151" s="394">
        <v>0</v>
      </c>
      <c r="O151" s="391">
        <v>0</v>
      </c>
      <c r="P151" s="392">
        <v>0</v>
      </c>
      <c r="Q151" s="395">
        <f t="shared" si="0"/>
        <v>0</v>
      </c>
      <c r="R151" s="365"/>
      <c r="S151" s="365"/>
      <c r="T151" s="365"/>
      <c r="U151" s="365"/>
      <c r="V151" s="365"/>
      <c r="W151" s="365"/>
      <c r="X151" s="365"/>
      <c r="Y151" s="365"/>
      <c r="Z151" s="365"/>
    </row>
    <row r="152" spans="1:26" ht="14.25" customHeight="1" x14ac:dyDescent="0.2">
      <c r="A152" s="1008">
        <f>'4.1 Program Offerings'!A$77</f>
        <v>0</v>
      </c>
      <c r="B152" s="1008">
        <f>'4.1 Program Offerings'!B$77</f>
        <v>0</v>
      </c>
      <c r="C152" s="1008">
        <f>'4.1 Program Offerings'!C$77</f>
        <v>0</v>
      </c>
      <c r="D152" s="385" t="s">
        <v>502</v>
      </c>
      <c r="E152" s="396">
        <v>0</v>
      </c>
      <c r="F152" s="396">
        <v>0</v>
      </c>
      <c r="G152" s="397">
        <v>0</v>
      </c>
      <c r="H152" s="398">
        <v>0</v>
      </c>
      <c r="I152" s="396">
        <v>0</v>
      </c>
      <c r="J152" s="397">
        <v>0</v>
      </c>
      <c r="K152" s="399">
        <v>0</v>
      </c>
      <c r="L152" s="396">
        <v>0</v>
      </c>
      <c r="M152" s="397">
        <v>0</v>
      </c>
      <c r="N152" s="399">
        <v>0</v>
      </c>
      <c r="O152" s="396">
        <v>0</v>
      </c>
      <c r="P152" s="397">
        <v>0</v>
      </c>
      <c r="Q152" s="400">
        <f t="shared" si="0"/>
        <v>0</v>
      </c>
      <c r="R152" s="365"/>
      <c r="S152" s="365"/>
      <c r="T152" s="365"/>
      <c r="U152" s="365"/>
      <c r="V152" s="365"/>
      <c r="W152" s="365"/>
      <c r="X152" s="365"/>
      <c r="Y152" s="365"/>
      <c r="Z152" s="365"/>
    </row>
    <row r="153" spans="1:26" ht="14.25" customHeight="1" x14ac:dyDescent="0.2">
      <c r="A153" s="907"/>
      <c r="B153" s="907"/>
      <c r="C153" s="907"/>
      <c r="D153" s="390" t="s">
        <v>503</v>
      </c>
      <c r="E153" s="391">
        <v>0</v>
      </c>
      <c r="F153" s="391">
        <v>0</v>
      </c>
      <c r="G153" s="392">
        <v>0</v>
      </c>
      <c r="H153" s="393">
        <v>0</v>
      </c>
      <c r="I153" s="391">
        <v>0</v>
      </c>
      <c r="J153" s="392">
        <v>0</v>
      </c>
      <c r="K153" s="394">
        <v>0</v>
      </c>
      <c r="L153" s="391">
        <v>0</v>
      </c>
      <c r="M153" s="392">
        <v>0</v>
      </c>
      <c r="N153" s="394">
        <v>0</v>
      </c>
      <c r="O153" s="391">
        <v>0</v>
      </c>
      <c r="P153" s="392">
        <v>0</v>
      </c>
      <c r="Q153" s="395">
        <f t="shared" si="0"/>
        <v>0</v>
      </c>
      <c r="R153" s="365"/>
      <c r="S153" s="365"/>
      <c r="T153" s="365"/>
      <c r="U153" s="365"/>
      <c r="V153" s="365"/>
      <c r="W153" s="365"/>
      <c r="X153" s="365"/>
      <c r="Y153" s="365"/>
      <c r="Z153" s="365"/>
    </row>
    <row r="154" spans="1:26" ht="14.25" customHeight="1" x14ac:dyDescent="0.2">
      <c r="A154" s="1008">
        <f>'4.1 Program Offerings'!A$78</f>
        <v>0</v>
      </c>
      <c r="B154" s="1008">
        <f>'4.1 Program Offerings'!B$78</f>
        <v>0</v>
      </c>
      <c r="C154" s="1008">
        <f>'4.1 Program Offerings'!C$78</f>
        <v>0</v>
      </c>
      <c r="D154" s="385" t="s">
        <v>502</v>
      </c>
      <c r="E154" s="396">
        <v>0</v>
      </c>
      <c r="F154" s="396">
        <v>0</v>
      </c>
      <c r="G154" s="397">
        <v>0</v>
      </c>
      <c r="H154" s="398">
        <v>0</v>
      </c>
      <c r="I154" s="396">
        <v>0</v>
      </c>
      <c r="J154" s="397">
        <v>0</v>
      </c>
      <c r="K154" s="399">
        <v>0</v>
      </c>
      <c r="L154" s="396">
        <v>0</v>
      </c>
      <c r="M154" s="397">
        <v>0</v>
      </c>
      <c r="N154" s="399">
        <v>0</v>
      </c>
      <c r="O154" s="396">
        <v>0</v>
      </c>
      <c r="P154" s="397">
        <v>0</v>
      </c>
      <c r="Q154" s="400">
        <f t="shared" si="0"/>
        <v>0</v>
      </c>
      <c r="R154" s="365"/>
      <c r="S154" s="365"/>
      <c r="T154" s="365"/>
      <c r="U154" s="365"/>
      <c r="V154" s="365"/>
      <c r="W154" s="365"/>
      <c r="X154" s="365"/>
      <c r="Y154" s="365"/>
      <c r="Z154" s="365"/>
    </row>
    <row r="155" spans="1:26" ht="14.25" customHeight="1" x14ac:dyDescent="0.2">
      <c r="A155" s="907"/>
      <c r="B155" s="907"/>
      <c r="C155" s="907"/>
      <c r="D155" s="390" t="s">
        <v>503</v>
      </c>
      <c r="E155" s="391">
        <v>0</v>
      </c>
      <c r="F155" s="391">
        <v>0</v>
      </c>
      <c r="G155" s="392">
        <v>0</v>
      </c>
      <c r="H155" s="393">
        <v>0</v>
      </c>
      <c r="I155" s="391">
        <v>0</v>
      </c>
      <c r="J155" s="392">
        <v>0</v>
      </c>
      <c r="K155" s="394">
        <v>0</v>
      </c>
      <c r="L155" s="391">
        <v>0</v>
      </c>
      <c r="M155" s="392">
        <v>0</v>
      </c>
      <c r="N155" s="394">
        <v>0</v>
      </c>
      <c r="O155" s="391">
        <v>0</v>
      </c>
      <c r="P155" s="392">
        <v>0</v>
      </c>
      <c r="Q155" s="395">
        <f t="shared" si="0"/>
        <v>0</v>
      </c>
      <c r="R155" s="365"/>
      <c r="S155" s="365"/>
      <c r="T155" s="365"/>
      <c r="U155" s="365"/>
      <c r="V155" s="365"/>
      <c r="W155" s="365"/>
      <c r="X155" s="365"/>
      <c r="Y155" s="365"/>
      <c r="Z155" s="365"/>
    </row>
    <row r="156" spans="1:26" ht="14.25" customHeight="1" x14ac:dyDescent="0.2">
      <c r="A156" s="1008">
        <f>'4.1 Program Offerings'!A$79</f>
        <v>0</v>
      </c>
      <c r="B156" s="1008">
        <f>'4.1 Program Offerings'!B$79</f>
        <v>0</v>
      </c>
      <c r="C156" s="1008">
        <f>'4.1 Program Offerings'!C$79</f>
        <v>0</v>
      </c>
      <c r="D156" s="385" t="s">
        <v>502</v>
      </c>
      <c r="E156" s="396">
        <v>0</v>
      </c>
      <c r="F156" s="396">
        <v>0</v>
      </c>
      <c r="G156" s="397">
        <v>0</v>
      </c>
      <c r="H156" s="398">
        <v>0</v>
      </c>
      <c r="I156" s="396">
        <v>0</v>
      </c>
      <c r="J156" s="397">
        <v>0</v>
      </c>
      <c r="K156" s="399">
        <v>0</v>
      </c>
      <c r="L156" s="396">
        <v>0</v>
      </c>
      <c r="M156" s="397">
        <v>0</v>
      </c>
      <c r="N156" s="399">
        <v>0</v>
      </c>
      <c r="O156" s="396">
        <v>0</v>
      </c>
      <c r="P156" s="397">
        <v>0</v>
      </c>
      <c r="Q156" s="400">
        <f t="shared" si="0"/>
        <v>0</v>
      </c>
      <c r="R156" s="365"/>
      <c r="S156" s="365"/>
      <c r="T156" s="365"/>
      <c r="U156" s="365"/>
      <c r="V156" s="365"/>
      <c r="W156" s="365"/>
      <c r="X156" s="365"/>
      <c r="Y156" s="365"/>
      <c r="Z156" s="365"/>
    </row>
    <row r="157" spans="1:26" ht="14.25" customHeight="1" x14ac:dyDescent="0.2">
      <c r="A157" s="907"/>
      <c r="B157" s="907"/>
      <c r="C157" s="907"/>
      <c r="D157" s="390" t="s">
        <v>503</v>
      </c>
      <c r="E157" s="391">
        <v>0</v>
      </c>
      <c r="F157" s="391">
        <v>0</v>
      </c>
      <c r="G157" s="392">
        <v>0</v>
      </c>
      <c r="H157" s="393">
        <v>0</v>
      </c>
      <c r="I157" s="391">
        <v>0</v>
      </c>
      <c r="J157" s="392">
        <v>0</v>
      </c>
      <c r="K157" s="394">
        <v>0</v>
      </c>
      <c r="L157" s="391">
        <v>0</v>
      </c>
      <c r="M157" s="392">
        <v>0</v>
      </c>
      <c r="N157" s="394">
        <v>0</v>
      </c>
      <c r="O157" s="391">
        <v>0</v>
      </c>
      <c r="P157" s="392">
        <v>0</v>
      </c>
      <c r="Q157" s="395">
        <f t="shared" si="0"/>
        <v>0</v>
      </c>
      <c r="R157" s="365"/>
      <c r="S157" s="365"/>
      <c r="T157" s="365"/>
      <c r="U157" s="365"/>
      <c r="V157" s="365"/>
      <c r="W157" s="365"/>
      <c r="X157" s="365"/>
      <c r="Y157" s="365"/>
      <c r="Z157" s="365"/>
    </row>
    <row r="158" spans="1:26" ht="14.25" customHeight="1" x14ac:dyDescent="0.2">
      <c r="A158" s="1008">
        <f>'4.1 Program Offerings'!A$80</f>
        <v>0</v>
      </c>
      <c r="B158" s="1008">
        <f>'4.1 Program Offerings'!B$80</f>
        <v>0</v>
      </c>
      <c r="C158" s="1008">
        <f>'4.1 Program Offerings'!C$80</f>
        <v>0</v>
      </c>
      <c r="D158" s="385" t="s">
        <v>502</v>
      </c>
      <c r="E158" s="396">
        <v>0</v>
      </c>
      <c r="F158" s="396">
        <v>0</v>
      </c>
      <c r="G158" s="397">
        <v>0</v>
      </c>
      <c r="H158" s="398">
        <v>0</v>
      </c>
      <c r="I158" s="396">
        <v>0</v>
      </c>
      <c r="J158" s="397">
        <v>0</v>
      </c>
      <c r="K158" s="399">
        <v>0</v>
      </c>
      <c r="L158" s="396">
        <v>0</v>
      </c>
      <c r="M158" s="397">
        <v>0</v>
      </c>
      <c r="N158" s="399">
        <v>0</v>
      </c>
      <c r="O158" s="396">
        <v>0</v>
      </c>
      <c r="P158" s="397">
        <v>0</v>
      </c>
      <c r="Q158" s="400">
        <f t="shared" si="0"/>
        <v>0</v>
      </c>
      <c r="R158" s="365"/>
      <c r="S158" s="365"/>
      <c r="T158" s="365"/>
      <c r="U158" s="365"/>
      <c r="V158" s="365"/>
      <c r="W158" s="365"/>
      <c r="X158" s="365"/>
      <c r="Y158" s="365"/>
      <c r="Z158" s="365"/>
    </row>
    <row r="159" spans="1:26" ht="14.25" customHeight="1" x14ac:dyDescent="0.2">
      <c r="A159" s="907"/>
      <c r="B159" s="907"/>
      <c r="C159" s="907"/>
      <c r="D159" s="390" t="s">
        <v>503</v>
      </c>
      <c r="E159" s="391">
        <v>0</v>
      </c>
      <c r="F159" s="391">
        <v>0</v>
      </c>
      <c r="G159" s="392">
        <v>0</v>
      </c>
      <c r="H159" s="393">
        <v>0</v>
      </c>
      <c r="I159" s="391">
        <v>0</v>
      </c>
      <c r="J159" s="392">
        <v>0</v>
      </c>
      <c r="K159" s="394">
        <v>0</v>
      </c>
      <c r="L159" s="391">
        <v>0</v>
      </c>
      <c r="M159" s="392">
        <v>0</v>
      </c>
      <c r="N159" s="394">
        <v>0</v>
      </c>
      <c r="O159" s="391">
        <v>0</v>
      </c>
      <c r="P159" s="392">
        <v>0</v>
      </c>
      <c r="Q159" s="395">
        <f t="shared" si="0"/>
        <v>0</v>
      </c>
      <c r="R159" s="365"/>
      <c r="S159" s="365"/>
      <c r="T159" s="365"/>
      <c r="U159" s="365"/>
      <c r="V159" s="365"/>
      <c r="W159" s="365"/>
      <c r="X159" s="365"/>
      <c r="Y159" s="365"/>
      <c r="Z159" s="365"/>
    </row>
    <row r="160" spans="1:26" ht="14.25" customHeight="1" x14ac:dyDescent="0.2">
      <c r="A160" s="1008">
        <f>'4.1 Program Offerings'!A$81</f>
        <v>0</v>
      </c>
      <c r="B160" s="1008">
        <f>'4.1 Program Offerings'!B$81</f>
        <v>0</v>
      </c>
      <c r="C160" s="1008">
        <f>'4.1 Program Offerings'!C$81</f>
        <v>0</v>
      </c>
      <c r="D160" s="385" t="s">
        <v>502</v>
      </c>
      <c r="E160" s="396">
        <v>0</v>
      </c>
      <c r="F160" s="396">
        <v>0</v>
      </c>
      <c r="G160" s="397">
        <v>0</v>
      </c>
      <c r="H160" s="398">
        <v>0</v>
      </c>
      <c r="I160" s="396">
        <v>0</v>
      </c>
      <c r="J160" s="397">
        <v>0</v>
      </c>
      <c r="K160" s="399">
        <v>0</v>
      </c>
      <c r="L160" s="396">
        <v>0</v>
      </c>
      <c r="M160" s="397">
        <v>0</v>
      </c>
      <c r="N160" s="399">
        <v>0</v>
      </c>
      <c r="O160" s="396">
        <v>0</v>
      </c>
      <c r="P160" s="397">
        <v>0</v>
      </c>
      <c r="Q160" s="400">
        <f t="shared" si="0"/>
        <v>0</v>
      </c>
      <c r="R160" s="365"/>
      <c r="S160" s="365"/>
      <c r="T160" s="365"/>
      <c r="U160" s="365"/>
      <c r="V160" s="365"/>
      <c r="W160" s="365"/>
      <c r="X160" s="365"/>
      <c r="Y160" s="365"/>
      <c r="Z160" s="365"/>
    </row>
    <row r="161" spans="1:26" ht="14.25" customHeight="1" x14ac:dyDescent="0.2">
      <c r="A161" s="907"/>
      <c r="B161" s="907"/>
      <c r="C161" s="907"/>
      <c r="D161" s="390" t="s">
        <v>503</v>
      </c>
      <c r="E161" s="391">
        <v>0</v>
      </c>
      <c r="F161" s="391">
        <v>0</v>
      </c>
      <c r="G161" s="392">
        <v>0</v>
      </c>
      <c r="H161" s="393">
        <v>0</v>
      </c>
      <c r="I161" s="391">
        <v>0</v>
      </c>
      <c r="J161" s="392">
        <v>0</v>
      </c>
      <c r="K161" s="394">
        <v>0</v>
      </c>
      <c r="L161" s="391">
        <v>0</v>
      </c>
      <c r="M161" s="392">
        <v>0</v>
      </c>
      <c r="N161" s="394">
        <v>0</v>
      </c>
      <c r="O161" s="391">
        <v>0</v>
      </c>
      <c r="P161" s="392">
        <v>0</v>
      </c>
      <c r="Q161" s="395">
        <f t="shared" si="0"/>
        <v>0</v>
      </c>
      <c r="R161" s="365"/>
      <c r="S161" s="365"/>
      <c r="T161" s="365"/>
      <c r="U161" s="365"/>
      <c r="V161" s="365"/>
      <c r="W161" s="365"/>
      <c r="X161" s="365"/>
      <c r="Y161" s="365"/>
      <c r="Z161" s="365"/>
    </row>
    <row r="162" spans="1:26" ht="14.25" customHeight="1" x14ac:dyDescent="0.2">
      <c r="A162" s="1008">
        <f>'4.1 Program Offerings'!A$82</f>
        <v>0</v>
      </c>
      <c r="B162" s="1008">
        <f>'4.1 Program Offerings'!B$82</f>
        <v>0</v>
      </c>
      <c r="C162" s="1008">
        <f>'4.1 Program Offerings'!C$82</f>
        <v>0</v>
      </c>
      <c r="D162" s="385" t="s">
        <v>502</v>
      </c>
      <c r="E162" s="396">
        <v>0</v>
      </c>
      <c r="F162" s="396">
        <v>0</v>
      </c>
      <c r="G162" s="397">
        <v>0</v>
      </c>
      <c r="H162" s="398">
        <v>0</v>
      </c>
      <c r="I162" s="396">
        <v>0</v>
      </c>
      <c r="J162" s="397">
        <v>0</v>
      </c>
      <c r="K162" s="399">
        <v>0</v>
      </c>
      <c r="L162" s="396">
        <v>0</v>
      </c>
      <c r="M162" s="397">
        <v>0</v>
      </c>
      <c r="N162" s="399">
        <v>0</v>
      </c>
      <c r="O162" s="396">
        <v>0</v>
      </c>
      <c r="P162" s="397">
        <v>0</v>
      </c>
      <c r="Q162" s="400">
        <f t="shared" si="0"/>
        <v>0</v>
      </c>
      <c r="R162" s="365"/>
      <c r="S162" s="365"/>
      <c r="T162" s="365"/>
      <c r="U162" s="365"/>
      <c r="V162" s="365"/>
      <c r="W162" s="365"/>
      <c r="X162" s="365"/>
      <c r="Y162" s="365"/>
      <c r="Z162" s="365"/>
    </row>
    <row r="163" spans="1:26" ht="14.25" customHeight="1" x14ac:dyDescent="0.2">
      <c r="A163" s="907"/>
      <c r="B163" s="907"/>
      <c r="C163" s="907"/>
      <c r="D163" s="390" t="s">
        <v>503</v>
      </c>
      <c r="E163" s="391">
        <v>0</v>
      </c>
      <c r="F163" s="391">
        <v>0</v>
      </c>
      <c r="G163" s="392">
        <v>0</v>
      </c>
      <c r="H163" s="393">
        <v>0</v>
      </c>
      <c r="I163" s="391">
        <v>0</v>
      </c>
      <c r="J163" s="392">
        <v>0</v>
      </c>
      <c r="K163" s="394">
        <v>0</v>
      </c>
      <c r="L163" s="391">
        <v>0</v>
      </c>
      <c r="M163" s="392">
        <v>0</v>
      </c>
      <c r="N163" s="394">
        <v>0</v>
      </c>
      <c r="O163" s="391">
        <v>0</v>
      </c>
      <c r="P163" s="392">
        <v>0</v>
      </c>
      <c r="Q163" s="395">
        <f t="shared" si="0"/>
        <v>0</v>
      </c>
      <c r="R163" s="365"/>
      <c r="S163" s="365"/>
      <c r="T163" s="365"/>
      <c r="U163" s="365"/>
      <c r="V163" s="365"/>
      <c r="W163" s="365"/>
      <c r="X163" s="365"/>
      <c r="Y163" s="365"/>
      <c r="Z163" s="365"/>
    </row>
    <row r="164" spans="1:26" ht="14.25" customHeight="1" x14ac:dyDescent="0.2">
      <c r="A164" s="1008">
        <f>'4.1 Program Offerings'!A$83</f>
        <v>0</v>
      </c>
      <c r="B164" s="1008">
        <f>'4.1 Program Offerings'!B$83</f>
        <v>0</v>
      </c>
      <c r="C164" s="1008">
        <f>'4.1 Program Offerings'!C$83</f>
        <v>0</v>
      </c>
      <c r="D164" s="385" t="s">
        <v>502</v>
      </c>
      <c r="E164" s="396">
        <v>0</v>
      </c>
      <c r="F164" s="396">
        <v>0</v>
      </c>
      <c r="G164" s="397">
        <v>0</v>
      </c>
      <c r="H164" s="398">
        <v>0</v>
      </c>
      <c r="I164" s="396">
        <v>0</v>
      </c>
      <c r="J164" s="397">
        <v>0</v>
      </c>
      <c r="K164" s="399">
        <v>0</v>
      </c>
      <c r="L164" s="396">
        <v>0</v>
      </c>
      <c r="M164" s="397">
        <v>0</v>
      </c>
      <c r="N164" s="399">
        <v>0</v>
      </c>
      <c r="O164" s="396">
        <v>0</v>
      </c>
      <c r="P164" s="397">
        <v>0</v>
      </c>
      <c r="Q164" s="400">
        <f t="shared" si="0"/>
        <v>0</v>
      </c>
      <c r="R164" s="365"/>
      <c r="S164" s="365"/>
      <c r="T164" s="365"/>
      <c r="U164" s="365"/>
      <c r="V164" s="365"/>
      <c r="W164" s="365"/>
      <c r="X164" s="365"/>
      <c r="Y164" s="365"/>
      <c r="Z164" s="365"/>
    </row>
    <row r="165" spans="1:26" ht="14.25" customHeight="1" x14ac:dyDescent="0.2">
      <c r="A165" s="907"/>
      <c r="B165" s="907"/>
      <c r="C165" s="907"/>
      <c r="D165" s="390" t="s">
        <v>503</v>
      </c>
      <c r="E165" s="391">
        <v>0</v>
      </c>
      <c r="F165" s="391">
        <v>0</v>
      </c>
      <c r="G165" s="392">
        <v>0</v>
      </c>
      <c r="H165" s="393">
        <v>0</v>
      </c>
      <c r="I165" s="391">
        <v>0</v>
      </c>
      <c r="J165" s="392">
        <v>0</v>
      </c>
      <c r="K165" s="394">
        <v>0</v>
      </c>
      <c r="L165" s="391">
        <v>0</v>
      </c>
      <c r="M165" s="392">
        <v>0</v>
      </c>
      <c r="N165" s="394">
        <v>0</v>
      </c>
      <c r="O165" s="391">
        <v>0</v>
      </c>
      <c r="P165" s="392">
        <v>0</v>
      </c>
      <c r="Q165" s="395">
        <f t="shared" si="0"/>
        <v>0</v>
      </c>
      <c r="R165" s="365"/>
      <c r="S165" s="365"/>
      <c r="T165" s="365"/>
      <c r="U165" s="365"/>
      <c r="V165" s="365"/>
      <c r="W165" s="365"/>
      <c r="X165" s="365"/>
      <c r="Y165" s="365"/>
      <c r="Z165" s="365"/>
    </row>
    <row r="166" spans="1:26" ht="14.25" customHeight="1" x14ac:dyDescent="0.2">
      <c r="A166" s="1008">
        <f>'4.1 Program Offerings'!A$84</f>
        <v>0</v>
      </c>
      <c r="B166" s="1008">
        <f>'4.1 Program Offerings'!B$84</f>
        <v>0</v>
      </c>
      <c r="C166" s="1008">
        <f>'4.1 Program Offerings'!C$84</f>
        <v>0</v>
      </c>
      <c r="D166" s="385" t="s">
        <v>502</v>
      </c>
      <c r="E166" s="396">
        <v>0</v>
      </c>
      <c r="F166" s="396">
        <v>0</v>
      </c>
      <c r="G166" s="397">
        <v>0</v>
      </c>
      <c r="H166" s="398">
        <v>0</v>
      </c>
      <c r="I166" s="396">
        <v>0</v>
      </c>
      <c r="J166" s="397">
        <v>0</v>
      </c>
      <c r="K166" s="399">
        <v>0</v>
      </c>
      <c r="L166" s="396">
        <v>0</v>
      </c>
      <c r="M166" s="397">
        <v>0</v>
      </c>
      <c r="N166" s="399">
        <v>0</v>
      </c>
      <c r="O166" s="396">
        <v>0</v>
      </c>
      <c r="P166" s="397">
        <v>0</v>
      </c>
      <c r="Q166" s="400">
        <f t="shared" si="0"/>
        <v>0</v>
      </c>
      <c r="R166" s="365"/>
      <c r="S166" s="365"/>
      <c r="T166" s="365"/>
      <c r="U166" s="365"/>
      <c r="V166" s="365"/>
      <c r="W166" s="365"/>
      <c r="X166" s="365"/>
      <c r="Y166" s="365"/>
      <c r="Z166" s="365"/>
    </row>
    <row r="167" spans="1:26" ht="14.25" customHeight="1" x14ac:dyDescent="0.2">
      <c r="A167" s="907"/>
      <c r="B167" s="907"/>
      <c r="C167" s="907"/>
      <c r="D167" s="390" t="s">
        <v>503</v>
      </c>
      <c r="E167" s="391">
        <v>0</v>
      </c>
      <c r="F167" s="391">
        <v>0</v>
      </c>
      <c r="G167" s="392">
        <v>0</v>
      </c>
      <c r="H167" s="393">
        <v>0</v>
      </c>
      <c r="I167" s="391">
        <v>0</v>
      </c>
      <c r="J167" s="392">
        <v>0</v>
      </c>
      <c r="K167" s="394">
        <v>0</v>
      </c>
      <c r="L167" s="391">
        <v>0</v>
      </c>
      <c r="M167" s="392">
        <v>0</v>
      </c>
      <c r="N167" s="394">
        <v>0</v>
      </c>
      <c r="O167" s="391">
        <v>0</v>
      </c>
      <c r="P167" s="392">
        <v>0</v>
      </c>
      <c r="Q167" s="395">
        <f t="shared" si="0"/>
        <v>0</v>
      </c>
      <c r="R167" s="365"/>
      <c r="S167" s="365"/>
      <c r="T167" s="365"/>
      <c r="U167" s="365"/>
      <c r="V167" s="365"/>
      <c r="W167" s="365"/>
      <c r="X167" s="365"/>
      <c r="Y167" s="365"/>
      <c r="Z167" s="365"/>
    </row>
    <row r="168" spans="1:26" ht="14.25" customHeight="1" x14ac:dyDescent="0.2">
      <c r="A168" s="1008">
        <f>'4.1 Program Offerings'!A$85</f>
        <v>0</v>
      </c>
      <c r="B168" s="1008">
        <f>'4.1 Program Offerings'!B$85</f>
        <v>0</v>
      </c>
      <c r="C168" s="1008">
        <f>'4.1 Program Offerings'!C$85</f>
        <v>0</v>
      </c>
      <c r="D168" s="385" t="s">
        <v>502</v>
      </c>
      <c r="E168" s="396">
        <v>0</v>
      </c>
      <c r="F168" s="396">
        <v>0</v>
      </c>
      <c r="G168" s="397">
        <v>0</v>
      </c>
      <c r="H168" s="398">
        <v>0</v>
      </c>
      <c r="I168" s="396">
        <v>0</v>
      </c>
      <c r="J168" s="397">
        <v>0</v>
      </c>
      <c r="K168" s="399">
        <v>0</v>
      </c>
      <c r="L168" s="396">
        <v>0</v>
      </c>
      <c r="M168" s="397">
        <v>0</v>
      </c>
      <c r="N168" s="399">
        <v>0</v>
      </c>
      <c r="O168" s="396">
        <v>0</v>
      </c>
      <c r="P168" s="397">
        <v>0</v>
      </c>
      <c r="Q168" s="400">
        <f t="shared" si="0"/>
        <v>0</v>
      </c>
      <c r="R168" s="365"/>
      <c r="S168" s="365"/>
      <c r="T168" s="365"/>
      <c r="U168" s="365"/>
      <c r="V168" s="365"/>
      <c r="W168" s="365"/>
      <c r="X168" s="365"/>
      <c r="Y168" s="365"/>
      <c r="Z168" s="365"/>
    </row>
    <row r="169" spans="1:26" ht="14.25" customHeight="1" x14ac:dyDescent="0.2">
      <c r="A169" s="907"/>
      <c r="B169" s="907"/>
      <c r="C169" s="907"/>
      <c r="D169" s="390" t="s">
        <v>503</v>
      </c>
      <c r="E169" s="391">
        <v>0</v>
      </c>
      <c r="F169" s="391">
        <v>0</v>
      </c>
      <c r="G169" s="392">
        <v>0</v>
      </c>
      <c r="H169" s="393">
        <v>0</v>
      </c>
      <c r="I169" s="391">
        <v>0</v>
      </c>
      <c r="J169" s="392">
        <v>0</v>
      </c>
      <c r="K169" s="394">
        <v>0</v>
      </c>
      <c r="L169" s="391">
        <v>0</v>
      </c>
      <c r="M169" s="392">
        <v>0</v>
      </c>
      <c r="N169" s="394">
        <v>0</v>
      </c>
      <c r="O169" s="391">
        <v>0</v>
      </c>
      <c r="P169" s="392">
        <v>0</v>
      </c>
      <c r="Q169" s="395">
        <f t="shared" si="0"/>
        <v>0</v>
      </c>
      <c r="R169" s="365"/>
      <c r="S169" s="365"/>
      <c r="T169" s="365"/>
      <c r="U169" s="365"/>
      <c r="V169" s="365"/>
      <c r="W169" s="365"/>
      <c r="X169" s="365"/>
      <c r="Y169" s="365"/>
      <c r="Z169" s="365"/>
    </row>
    <row r="170" spans="1:26" ht="14.25" customHeight="1" x14ac:dyDescent="0.2">
      <c r="A170" s="1008">
        <f>'4.1 Program Offerings'!A$86</f>
        <v>0</v>
      </c>
      <c r="B170" s="1008">
        <f>'4.1 Program Offerings'!B$86</f>
        <v>0</v>
      </c>
      <c r="C170" s="1008">
        <f>'4.1 Program Offerings'!C$86</f>
        <v>0</v>
      </c>
      <c r="D170" s="385" t="s">
        <v>502</v>
      </c>
      <c r="E170" s="396">
        <v>0</v>
      </c>
      <c r="F170" s="396">
        <v>0</v>
      </c>
      <c r="G170" s="397">
        <v>0</v>
      </c>
      <c r="H170" s="398">
        <v>0</v>
      </c>
      <c r="I170" s="396">
        <v>0</v>
      </c>
      <c r="J170" s="397">
        <v>0</v>
      </c>
      <c r="K170" s="399">
        <v>0</v>
      </c>
      <c r="L170" s="396">
        <v>0</v>
      </c>
      <c r="M170" s="397">
        <v>0</v>
      </c>
      <c r="N170" s="399">
        <v>0</v>
      </c>
      <c r="O170" s="396">
        <v>0</v>
      </c>
      <c r="P170" s="397">
        <v>0</v>
      </c>
      <c r="Q170" s="400">
        <f t="shared" si="0"/>
        <v>0</v>
      </c>
      <c r="R170" s="365"/>
      <c r="S170" s="365"/>
      <c r="T170" s="365"/>
      <c r="U170" s="365"/>
      <c r="V170" s="365"/>
      <c r="W170" s="365"/>
      <c r="X170" s="365"/>
      <c r="Y170" s="365"/>
      <c r="Z170" s="365"/>
    </row>
    <row r="171" spans="1:26" ht="14.25" customHeight="1" x14ac:dyDescent="0.2">
      <c r="A171" s="907"/>
      <c r="B171" s="907"/>
      <c r="C171" s="907"/>
      <c r="D171" s="390" t="s">
        <v>503</v>
      </c>
      <c r="E171" s="391">
        <v>0</v>
      </c>
      <c r="F171" s="391">
        <v>0</v>
      </c>
      <c r="G171" s="392">
        <v>0</v>
      </c>
      <c r="H171" s="393">
        <v>0</v>
      </c>
      <c r="I171" s="391">
        <v>0</v>
      </c>
      <c r="J171" s="392">
        <v>0</v>
      </c>
      <c r="K171" s="394">
        <v>0</v>
      </c>
      <c r="L171" s="391">
        <v>0</v>
      </c>
      <c r="M171" s="392">
        <v>0</v>
      </c>
      <c r="N171" s="394">
        <v>0</v>
      </c>
      <c r="O171" s="391">
        <v>0</v>
      </c>
      <c r="P171" s="392">
        <v>0</v>
      </c>
      <c r="Q171" s="395">
        <f t="shared" si="0"/>
        <v>0</v>
      </c>
      <c r="R171" s="365"/>
      <c r="S171" s="365"/>
      <c r="T171" s="365"/>
      <c r="U171" s="365"/>
      <c r="V171" s="365"/>
      <c r="W171" s="365"/>
      <c r="X171" s="365"/>
      <c r="Y171" s="365"/>
      <c r="Z171" s="365"/>
    </row>
    <row r="172" spans="1:26" ht="14.25" customHeight="1" x14ac:dyDescent="0.2">
      <c r="A172" s="1008">
        <f>'4.1 Program Offerings'!A$87</f>
        <v>0</v>
      </c>
      <c r="B172" s="1008">
        <f>'4.1 Program Offerings'!B$87</f>
        <v>0</v>
      </c>
      <c r="C172" s="1008">
        <f>'4.1 Program Offerings'!C$87</f>
        <v>0</v>
      </c>
      <c r="D172" s="385" t="s">
        <v>502</v>
      </c>
      <c r="E172" s="396">
        <v>0</v>
      </c>
      <c r="F172" s="396">
        <v>0</v>
      </c>
      <c r="G172" s="397">
        <v>0</v>
      </c>
      <c r="H172" s="398">
        <v>0</v>
      </c>
      <c r="I172" s="396">
        <v>0</v>
      </c>
      <c r="J172" s="397">
        <v>0</v>
      </c>
      <c r="K172" s="399">
        <v>0</v>
      </c>
      <c r="L172" s="396">
        <v>0</v>
      </c>
      <c r="M172" s="397">
        <v>0</v>
      </c>
      <c r="N172" s="399">
        <v>0</v>
      </c>
      <c r="O172" s="396">
        <v>0</v>
      </c>
      <c r="P172" s="397">
        <v>0</v>
      </c>
      <c r="Q172" s="400">
        <f t="shared" si="0"/>
        <v>0</v>
      </c>
      <c r="R172" s="365"/>
      <c r="S172" s="365"/>
      <c r="T172" s="365"/>
      <c r="U172" s="365"/>
      <c r="V172" s="365"/>
      <c r="W172" s="365"/>
      <c r="X172" s="365"/>
      <c r="Y172" s="365"/>
      <c r="Z172" s="365"/>
    </row>
    <row r="173" spans="1:26" ht="14.25" customHeight="1" x14ac:dyDescent="0.2">
      <c r="A173" s="907"/>
      <c r="B173" s="907"/>
      <c r="C173" s="907"/>
      <c r="D173" s="390" t="s">
        <v>503</v>
      </c>
      <c r="E173" s="391">
        <v>0</v>
      </c>
      <c r="F173" s="391">
        <v>0</v>
      </c>
      <c r="G173" s="392">
        <v>0</v>
      </c>
      <c r="H173" s="393">
        <v>0</v>
      </c>
      <c r="I173" s="391">
        <v>0</v>
      </c>
      <c r="J173" s="392">
        <v>0</v>
      </c>
      <c r="K173" s="394">
        <v>0</v>
      </c>
      <c r="L173" s="391">
        <v>0</v>
      </c>
      <c r="M173" s="392">
        <v>0</v>
      </c>
      <c r="N173" s="394">
        <v>0</v>
      </c>
      <c r="O173" s="391">
        <v>0</v>
      </c>
      <c r="P173" s="392">
        <v>0</v>
      </c>
      <c r="Q173" s="395">
        <f t="shared" si="0"/>
        <v>0</v>
      </c>
      <c r="R173" s="365"/>
      <c r="S173" s="365"/>
      <c r="T173" s="365"/>
      <c r="U173" s="365"/>
      <c r="V173" s="365"/>
      <c r="W173" s="365"/>
      <c r="X173" s="365"/>
      <c r="Y173" s="365"/>
      <c r="Z173" s="365"/>
    </row>
    <row r="174" spans="1:26" ht="14.25" customHeight="1" x14ac:dyDescent="0.2">
      <c r="A174" s="1008">
        <f>'4.1 Program Offerings'!A$88</f>
        <v>0</v>
      </c>
      <c r="B174" s="1008">
        <f>'4.1 Program Offerings'!B$88</f>
        <v>0</v>
      </c>
      <c r="C174" s="1008">
        <f>'4.1 Program Offerings'!C$88</f>
        <v>0</v>
      </c>
      <c r="D174" s="385" t="s">
        <v>502</v>
      </c>
      <c r="E174" s="396">
        <v>0</v>
      </c>
      <c r="F174" s="396">
        <v>0</v>
      </c>
      <c r="G174" s="397">
        <v>0</v>
      </c>
      <c r="H174" s="398">
        <v>0</v>
      </c>
      <c r="I174" s="396">
        <v>0</v>
      </c>
      <c r="J174" s="397">
        <v>0</v>
      </c>
      <c r="K174" s="399">
        <v>0</v>
      </c>
      <c r="L174" s="396">
        <v>0</v>
      </c>
      <c r="M174" s="397">
        <v>0</v>
      </c>
      <c r="N174" s="399">
        <v>0</v>
      </c>
      <c r="O174" s="396">
        <v>0</v>
      </c>
      <c r="P174" s="397">
        <v>0</v>
      </c>
      <c r="Q174" s="400">
        <f t="shared" si="0"/>
        <v>0</v>
      </c>
      <c r="R174" s="365"/>
      <c r="S174" s="365"/>
      <c r="T174" s="365"/>
      <c r="U174" s="365"/>
      <c r="V174" s="365"/>
      <c r="W174" s="365"/>
      <c r="X174" s="365"/>
      <c r="Y174" s="365"/>
      <c r="Z174" s="365"/>
    </row>
    <row r="175" spans="1:26" ht="14.25" customHeight="1" x14ac:dyDescent="0.2">
      <c r="A175" s="907"/>
      <c r="B175" s="907"/>
      <c r="C175" s="907"/>
      <c r="D175" s="390" t="s">
        <v>503</v>
      </c>
      <c r="E175" s="391">
        <v>0</v>
      </c>
      <c r="F175" s="391">
        <v>0</v>
      </c>
      <c r="G175" s="392">
        <v>0</v>
      </c>
      <c r="H175" s="393">
        <v>0</v>
      </c>
      <c r="I175" s="391">
        <v>0</v>
      </c>
      <c r="J175" s="392">
        <v>0</v>
      </c>
      <c r="K175" s="394">
        <v>0</v>
      </c>
      <c r="L175" s="391">
        <v>0</v>
      </c>
      <c r="M175" s="392">
        <v>0</v>
      </c>
      <c r="N175" s="394">
        <v>0</v>
      </c>
      <c r="O175" s="391">
        <v>0</v>
      </c>
      <c r="P175" s="392">
        <v>0</v>
      </c>
      <c r="Q175" s="395">
        <f t="shared" si="0"/>
        <v>0</v>
      </c>
      <c r="R175" s="365"/>
      <c r="S175" s="365"/>
      <c r="T175" s="365"/>
      <c r="U175" s="365"/>
      <c r="V175" s="365"/>
      <c r="W175" s="365"/>
      <c r="X175" s="365"/>
      <c r="Y175" s="365"/>
      <c r="Z175" s="365"/>
    </row>
    <row r="176" spans="1:26" ht="14.25" customHeight="1" x14ac:dyDescent="0.2">
      <c r="A176" s="1008">
        <f>'4.1 Program Offerings'!A$89</f>
        <v>0</v>
      </c>
      <c r="B176" s="1008">
        <f>'4.1 Program Offerings'!B$89</f>
        <v>0</v>
      </c>
      <c r="C176" s="1008">
        <f>'4.1 Program Offerings'!C$89</f>
        <v>0</v>
      </c>
      <c r="D176" s="385" t="s">
        <v>502</v>
      </c>
      <c r="E176" s="396">
        <v>0</v>
      </c>
      <c r="F176" s="396">
        <v>0</v>
      </c>
      <c r="G176" s="397">
        <v>0</v>
      </c>
      <c r="H176" s="398">
        <v>0</v>
      </c>
      <c r="I176" s="396">
        <v>0</v>
      </c>
      <c r="J176" s="397">
        <v>0</v>
      </c>
      <c r="K176" s="399">
        <v>0</v>
      </c>
      <c r="L176" s="396">
        <v>0</v>
      </c>
      <c r="M176" s="397">
        <v>0</v>
      </c>
      <c r="N176" s="399">
        <v>0</v>
      </c>
      <c r="O176" s="396">
        <v>0</v>
      </c>
      <c r="P176" s="397">
        <v>0</v>
      </c>
      <c r="Q176" s="400">
        <f t="shared" si="0"/>
        <v>0</v>
      </c>
      <c r="R176" s="365"/>
      <c r="S176" s="365"/>
      <c r="T176" s="365"/>
      <c r="U176" s="365"/>
      <c r="V176" s="365"/>
      <c r="W176" s="365"/>
      <c r="X176" s="365"/>
      <c r="Y176" s="365"/>
      <c r="Z176" s="365"/>
    </row>
    <row r="177" spans="1:26" ht="14.25" customHeight="1" x14ac:dyDescent="0.2">
      <c r="A177" s="907"/>
      <c r="B177" s="907"/>
      <c r="C177" s="907"/>
      <c r="D177" s="390" t="s">
        <v>503</v>
      </c>
      <c r="E177" s="391">
        <v>0</v>
      </c>
      <c r="F177" s="391">
        <v>0</v>
      </c>
      <c r="G177" s="392">
        <v>0</v>
      </c>
      <c r="H177" s="393">
        <v>0</v>
      </c>
      <c r="I177" s="391">
        <v>0</v>
      </c>
      <c r="J177" s="392">
        <v>0</v>
      </c>
      <c r="K177" s="394">
        <v>0</v>
      </c>
      <c r="L177" s="391">
        <v>0</v>
      </c>
      <c r="M177" s="392">
        <v>0</v>
      </c>
      <c r="N177" s="394">
        <v>0</v>
      </c>
      <c r="O177" s="391">
        <v>0</v>
      </c>
      <c r="P177" s="392">
        <v>0</v>
      </c>
      <c r="Q177" s="395">
        <f t="shared" si="0"/>
        <v>0</v>
      </c>
      <c r="R177" s="365"/>
      <c r="S177" s="365"/>
      <c r="T177" s="365"/>
      <c r="U177" s="365"/>
      <c r="V177" s="365"/>
      <c r="W177" s="365"/>
      <c r="X177" s="365"/>
      <c r="Y177" s="365"/>
      <c r="Z177" s="365"/>
    </row>
    <row r="178" spans="1:26" ht="14.25" customHeight="1" x14ac:dyDescent="0.2">
      <c r="A178" s="1008">
        <f>'4.1 Program Offerings'!A$90</f>
        <v>0</v>
      </c>
      <c r="B178" s="1008">
        <f>'4.1 Program Offerings'!B$90</f>
        <v>0</v>
      </c>
      <c r="C178" s="1008">
        <f>'4.1 Program Offerings'!C$90</f>
        <v>0</v>
      </c>
      <c r="D178" s="385" t="s">
        <v>502</v>
      </c>
      <c r="E178" s="396">
        <v>0</v>
      </c>
      <c r="F178" s="396">
        <v>0</v>
      </c>
      <c r="G178" s="397">
        <v>0</v>
      </c>
      <c r="H178" s="398">
        <v>0</v>
      </c>
      <c r="I178" s="396">
        <v>0</v>
      </c>
      <c r="J178" s="397">
        <v>0</v>
      </c>
      <c r="K178" s="399">
        <v>0</v>
      </c>
      <c r="L178" s="396">
        <v>0</v>
      </c>
      <c r="M178" s="397">
        <v>0</v>
      </c>
      <c r="N178" s="399">
        <v>0</v>
      </c>
      <c r="O178" s="396">
        <v>0</v>
      </c>
      <c r="P178" s="397">
        <v>0</v>
      </c>
      <c r="Q178" s="400">
        <f t="shared" si="0"/>
        <v>0</v>
      </c>
      <c r="R178" s="365"/>
      <c r="S178" s="365"/>
      <c r="T178" s="365"/>
      <c r="U178" s="365"/>
      <c r="V178" s="365"/>
      <c r="W178" s="365"/>
      <c r="X178" s="365"/>
      <c r="Y178" s="365"/>
      <c r="Z178" s="365"/>
    </row>
    <row r="179" spans="1:26" ht="14.25" customHeight="1" x14ac:dyDescent="0.2">
      <c r="A179" s="907"/>
      <c r="B179" s="907"/>
      <c r="C179" s="907"/>
      <c r="D179" s="390" t="s">
        <v>503</v>
      </c>
      <c r="E179" s="391">
        <v>0</v>
      </c>
      <c r="F179" s="391">
        <v>0</v>
      </c>
      <c r="G179" s="392">
        <v>0</v>
      </c>
      <c r="H179" s="393">
        <v>0</v>
      </c>
      <c r="I179" s="391">
        <v>0</v>
      </c>
      <c r="J179" s="392">
        <v>0</v>
      </c>
      <c r="K179" s="394">
        <v>0</v>
      </c>
      <c r="L179" s="391">
        <v>0</v>
      </c>
      <c r="M179" s="392">
        <v>0</v>
      </c>
      <c r="N179" s="394">
        <v>0</v>
      </c>
      <c r="O179" s="391">
        <v>0</v>
      </c>
      <c r="P179" s="392">
        <v>0</v>
      </c>
      <c r="Q179" s="395">
        <f t="shared" si="0"/>
        <v>0</v>
      </c>
      <c r="R179" s="365"/>
      <c r="S179" s="365"/>
      <c r="T179" s="365"/>
      <c r="U179" s="365"/>
      <c r="V179" s="365"/>
      <c r="W179" s="365"/>
      <c r="X179" s="365"/>
      <c r="Y179" s="365"/>
      <c r="Z179" s="365"/>
    </row>
    <row r="180" spans="1:26" ht="14.25" customHeight="1" x14ac:dyDescent="0.2">
      <c r="A180" s="1008">
        <f>'4.1 Program Offerings'!A$91</f>
        <v>0</v>
      </c>
      <c r="B180" s="1008">
        <f>'4.1 Program Offerings'!B$91</f>
        <v>0</v>
      </c>
      <c r="C180" s="1008">
        <f>'4.1 Program Offerings'!C$91</f>
        <v>0</v>
      </c>
      <c r="D180" s="385" t="s">
        <v>502</v>
      </c>
      <c r="E180" s="396">
        <v>0</v>
      </c>
      <c r="F180" s="396">
        <v>0</v>
      </c>
      <c r="G180" s="397">
        <v>0</v>
      </c>
      <c r="H180" s="398">
        <v>0</v>
      </c>
      <c r="I180" s="396">
        <v>0</v>
      </c>
      <c r="J180" s="397">
        <v>0</v>
      </c>
      <c r="K180" s="399">
        <v>0</v>
      </c>
      <c r="L180" s="396">
        <v>0</v>
      </c>
      <c r="M180" s="397">
        <v>0</v>
      </c>
      <c r="N180" s="399">
        <v>0</v>
      </c>
      <c r="O180" s="396">
        <v>0</v>
      </c>
      <c r="P180" s="397">
        <v>0</v>
      </c>
      <c r="Q180" s="400">
        <f t="shared" si="0"/>
        <v>0</v>
      </c>
      <c r="R180" s="365"/>
      <c r="S180" s="365"/>
      <c r="T180" s="365"/>
      <c r="U180" s="365"/>
      <c r="V180" s="365"/>
      <c r="W180" s="365"/>
      <c r="X180" s="365"/>
      <c r="Y180" s="365"/>
      <c r="Z180" s="365"/>
    </row>
    <row r="181" spans="1:26" ht="14.25" customHeight="1" x14ac:dyDescent="0.2">
      <c r="A181" s="907"/>
      <c r="B181" s="907"/>
      <c r="C181" s="907"/>
      <c r="D181" s="390" t="s">
        <v>503</v>
      </c>
      <c r="E181" s="391">
        <v>0</v>
      </c>
      <c r="F181" s="391">
        <v>0</v>
      </c>
      <c r="G181" s="392">
        <v>0</v>
      </c>
      <c r="H181" s="393">
        <v>0</v>
      </c>
      <c r="I181" s="391">
        <v>0</v>
      </c>
      <c r="J181" s="392">
        <v>0</v>
      </c>
      <c r="K181" s="394">
        <v>0</v>
      </c>
      <c r="L181" s="391">
        <v>0</v>
      </c>
      <c r="M181" s="392">
        <v>0</v>
      </c>
      <c r="N181" s="394">
        <v>0</v>
      </c>
      <c r="O181" s="391">
        <v>0</v>
      </c>
      <c r="P181" s="392">
        <v>0</v>
      </c>
      <c r="Q181" s="395">
        <f t="shared" si="0"/>
        <v>0</v>
      </c>
      <c r="R181" s="365"/>
      <c r="S181" s="365"/>
      <c r="T181" s="365"/>
      <c r="U181" s="365"/>
      <c r="V181" s="365"/>
      <c r="W181" s="365"/>
      <c r="X181" s="365"/>
      <c r="Y181" s="365"/>
      <c r="Z181" s="365"/>
    </row>
    <row r="182" spans="1:26" ht="14.25" customHeight="1" x14ac:dyDescent="0.2">
      <c r="A182" s="1008">
        <f>'4.1 Program Offerings'!A$92</f>
        <v>0</v>
      </c>
      <c r="B182" s="1008">
        <f>'4.1 Program Offerings'!B$92</f>
        <v>0</v>
      </c>
      <c r="C182" s="1008">
        <f>'4.1 Program Offerings'!C$92</f>
        <v>0</v>
      </c>
      <c r="D182" s="385" t="s">
        <v>502</v>
      </c>
      <c r="E182" s="396">
        <v>0</v>
      </c>
      <c r="F182" s="396">
        <v>0</v>
      </c>
      <c r="G182" s="397">
        <v>0</v>
      </c>
      <c r="H182" s="398">
        <v>0</v>
      </c>
      <c r="I182" s="396">
        <v>0</v>
      </c>
      <c r="J182" s="397">
        <v>0</v>
      </c>
      <c r="K182" s="399">
        <v>0</v>
      </c>
      <c r="L182" s="396">
        <v>0</v>
      </c>
      <c r="M182" s="397">
        <v>0</v>
      </c>
      <c r="N182" s="399">
        <v>0</v>
      </c>
      <c r="O182" s="396">
        <v>0</v>
      </c>
      <c r="P182" s="397">
        <v>0</v>
      </c>
      <c r="Q182" s="400">
        <f t="shared" si="0"/>
        <v>0</v>
      </c>
      <c r="R182" s="365"/>
      <c r="S182" s="365"/>
      <c r="T182" s="365"/>
      <c r="U182" s="365"/>
      <c r="V182" s="365"/>
      <c r="W182" s="365"/>
      <c r="X182" s="365"/>
      <c r="Y182" s="365"/>
      <c r="Z182" s="365"/>
    </row>
    <row r="183" spans="1:26" ht="14.25" customHeight="1" x14ac:dyDescent="0.2">
      <c r="A183" s="907"/>
      <c r="B183" s="907"/>
      <c r="C183" s="907"/>
      <c r="D183" s="390" t="s">
        <v>503</v>
      </c>
      <c r="E183" s="391">
        <v>0</v>
      </c>
      <c r="F183" s="391">
        <v>0</v>
      </c>
      <c r="G183" s="392">
        <v>0</v>
      </c>
      <c r="H183" s="393">
        <v>0</v>
      </c>
      <c r="I183" s="391">
        <v>0</v>
      </c>
      <c r="J183" s="392">
        <v>0</v>
      </c>
      <c r="K183" s="394">
        <v>0</v>
      </c>
      <c r="L183" s="391">
        <v>0</v>
      </c>
      <c r="M183" s="392">
        <v>0</v>
      </c>
      <c r="N183" s="394">
        <v>0</v>
      </c>
      <c r="O183" s="391">
        <v>0</v>
      </c>
      <c r="P183" s="392">
        <v>0</v>
      </c>
      <c r="Q183" s="395">
        <f t="shared" si="0"/>
        <v>0</v>
      </c>
      <c r="R183" s="365"/>
      <c r="S183" s="365"/>
      <c r="T183" s="365"/>
      <c r="U183" s="365"/>
      <c r="V183" s="365"/>
      <c r="W183" s="365"/>
      <c r="X183" s="365"/>
      <c r="Y183" s="365"/>
      <c r="Z183" s="365"/>
    </row>
    <row r="184" spans="1:26" ht="14.25" customHeight="1" x14ac:dyDescent="0.2">
      <c r="A184" s="1008">
        <f>'4.1 Program Offerings'!A$93</f>
        <v>0</v>
      </c>
      <c r="B184" s="1008">
        <f>'4.1 Program Offerings'!B$93</f>
        <v>0</v>
      </c>
      <c r="C184" s="1008">
        <f>'4.1 Program Offerings'!C$93</f>
        <v>0</v>
      </c>
      <c r="D184" s="385" t="s">
        <v>502</v>
      </c>
      <c r="E184" s="396">
        <v>0</v>
      </c>
      <c r="F184" s="396">
        <v>0</v>
      </c>
      <c r="G184" s="397">
        <v>0</v>
      </c>
      <c r="H184" s="398">
        <v>0</v>
      </c>
      <c r="I184" s="396">
        <v>0</v>
      </c>
      <c r="J184" s="397">
        <v>0</v>
      </c>
      <c r="K184" s="399">
        <v>0</v>
      </c>
      <c r="L184" s="396">
        <v>0</v>
      </c>
      <c r="M184" s="397">
        <v>0</v>
      </c>
      <c r="N184" s="399">
        <v>0</v>
      </c>
      <c r="O184" s="396">
        <v>0</v>
      </c>
      <c r="P184" s="397">
        <v>0</v>
      </c>
      <c r="Q184" s="400">
        <f t="shared" si="0"/>
        <v>0</v>
      </c>
      <c r="R184" s="365"/>
      <c r="S184" s="365"/>
      <c r="T184" s="365"/>
      <c r="U184" s="365"/>
      <c r="V184" s="365"/>
      <c r="W184" s="365"/>
      <c r="X184" s="365"/>
      <c r="Y184" s="365"/>
      <c r="Z184" s="365"/>
    </row>
    <row r="185" spans="1:26" ht="14.25" customHeight="1" x14ac:dyDescent="0.2">
      <c r="A185" s="907"/>
      <c r="B185" s="907"/>
      <c r="C185" s="907"/>
      <c r="D185" s="390" t="s">
        <v>503</v>
      </c>
      <c r="E185" s="391">
        <v>0</v>
      </c>
      <c r="F185" s="391">
        <v>0</v>
      </c>
      <c r="G185" s="392">
        <v>0</v>
      </c>
      <c r="H185" s="393">
        <v>0</v>
      </c>
      <c r="I185" s="391">
        <v>0</v>
      </c>
      <c r="J185" s="392">
        <v>0</v>
      </c>
      <c r="K185" s="394">
        <v>0</v>
      </c>
      <c r="L185" s="391">
        <v>0</v>
      </c>
      <c r="M185" s="392">
        <v>0</v>
      </c>
      <c r="N185" s="394">
        <v>0</v>
      </c>
      <c r="O185" s="391">
        <v>0</v>
      </c>
      <c r="P185" s="392">
        <v>0</v>
      </c>
      <c r="Q185" s="395">
        <f t="shared" si="0"/>
        <v>0</v>
      </c>
      <c r="R185" s="365"/>
      <c r="S185" s="365"/>
      <c r="T185" s="365"/>
      <c r="U185" s="365"/>
      <c r="V185" s="365"/>
      <c r="W185" s="365"/>
      <c r="X185" s="365"/>
      <c r="Y185" s="365"/>
      <c r="Z185" s="365"/>
    </row>
    <row r="186" spans="1:26" ht="14.25" customHeight="1" x14ac:dyDescent="0.2">
      <c r="A186" s="1008">
        <f>'4.1 Program Offerings'!A$94</f>
        <v>0</v>
      </c>
      <c r="B186" s="1008">
        <f>'4.1 Program Offerings'!B$94</f>
        <v>0</v>
      </c>
      <c r="C186" s="1008">
        <f>'4.1 Program Offerings'!C$94</f>
        <v>0</v>
      </c>
      <c r="D186" s="385" t="s">
        <v>502</v>
      </c>
      <c r="E186" s="396">
        <v>0</v>
      </c>
      <c r="F186" s="396">
        <v>0</v>
      </c>
      <c r="G186" s="397">
        <v>0</v>
      </c>
      <c r="H186" s="398">
        <v>0</v>
      </c>
      <c r="I186" s="396">
        <v>0</v>
      </c>
      <c r="J186" s="397">
        <v>0</v>
      </c>
      <c r="K186" s="399">
        <v>0</v>
      </c>
      <c r="L186" s="396">
        <v>0</v>
      </c>
      <c r="M186" s="397">
        <v>0</v>
      </c>
      <c r="N186" s="399">
        <v>0</v>
      </c>
      <c r="O186" s="396">
        <v>0</v>
      </c>
      <c r="P186" s="397">
        <v>0</v>
      </c>
      <c r="Q186" s="400">
        <f t="shared" si="0"/>
        <v>0</v>
      </c>
      <c r="R186" s="365"/>
      <c r="S186" s="365"/>
      <c r="T186" s="365"/>
      <c r="U186" s="365"/>
      <c r="V186" s="365"/>
      <c r="W186" s="365"/>
      <c r="X186" s="365"/>
      <c r="Y186" s="365"/>
      <c r="Z186" s="365"/>
    </row>
    <row r="187" spans="1:26" ht="14.25" customHeight="1" x14ac:dyDescent="0.2">
      <c r="A187" s="907"/>
      <c r="B187" s="907"/>
      <c r="C187" s="907"/>
      <c r="D187" s="390" t="s">
        <v>503</v>
      </c>
      <c r="E187" s="391">
        <v>0</v>
      </c>
      <c r="F187" s="391">
        <v>0</v>
      </c>
      <c r="G187" s="392">
        <v>0</v>
      </c>
      <c r="H187" s="393">
        <v>0</v>
      </c>
      <c r="I187" s="391">
        <v>0</v>
      </c>
      <c r="J187" s="392">
        <v>0</v>
      </c>
      <c r="K187" s="394">
        <v>0</v>
      </c>
      <c r="L187" s="391">
        <v>0</v>
      </c>
      <c r="M187" s="392">
        <v>0</v>
      </c>
      <c r="N187" s="394">
        <v>0</v>
      </c>
      <c r="O187" s="391">
        <v>0</v>
      </c>
      <c r="P187" s="392">
        <v>0</v>
      </c>
      <c r="Q187" s="395">
        <f t="shared" si="0"/>
        <v>0</v>
      </c>
      <c r="R187" s="365"/>
      <c r="S187" s="365"/>
      <c r="T187" s="365"/>
      <c r="U187" s="365"/>
      <c r="V187" s="365"/>
      <c r="W187" s="365"/>
      <c r="X187" s="365"/>
      <c r="Y187" s="365"/>
      <c r="Z187" s="365"/>
    </row>
    <row r="188" spans="1:26" ht="14.25" customHeight="1" x14ac:dyDescent="0.2">
      <c r="A188" s="1008">
        <f>'4.1 Program Offerings'!A$95</f>
        <v>0</v>
      </c>
      <c r="B188" s="1008">
        <f>'4.1 Program Offerings'!B$95</f>
        <v>0</v>
      </c>
      <c r="C188" s="1008">
        <f>'4.1 Program Offerings'!C$95</f>
        <v>0</v>
      </c>
      <c r="D188" s="385" t="s">
        <v>502</v>
      </c>
      <c r="E188" s="396">
        <v>0</v>
      </c>
      <c r="F188" s="396">
        <v>0</v>
      </c>
      <c r="G188" s="397">
        <v>0</v>
      </c>
      <c r="H188" s="398">
        <v>0</v>
      </c>
      <c r="I188" s="396">
        <v>0</v>
      </c>
      <c r="J188" s="397">
        <v>0</v>
      </c>
      <c r="K188" s="399">
        <v>0</v>
      </c>
      <c r="L188" s="396">
        <v>0</v>
      </c>
      <c r="M188" s="397">
        <v>0</v>
      </c>
      <c r="N188" s="399">
        <v>0</v>
      </c>
      <c r="O188" s="396">
        <v>0</v>
      </c>
      <c r="P188" s="397">
        <v>0</v>
      </c>
      <c r="Q188" s="400">
        <f t="shared" si="0"/>
        <v>0</v>
      </c>
      <c r="R188" s="365"/>
      <c r="S188" s="365"/>
      <c r="T188" s="365"/>
      <c r="U188" s="365"/>
      <c r="V188" s="365"/>
      <c r="W188" s="365"/>
      <c r="X188" s="365"/>
      <c r="Y188" s="365"/>
      <c r="Z188" s="365"/>
    </row>
    <row r="189" spans="1:26" ht="14.25" customHeight="1" x14ac:dyDescent="0.2">
      <c r="A189" s="907"/>
      <c r="B189" s="907"/>
      <c r="C189" s="907"/>
      <c r="D189" s="390" t="s">
        <v>503</v>
      </c>
      <c r="E189" s="391">
        <v>0</v>
      </c>
      <c r="F189" s="391">
        <v>0</v>
      </c>
      <c r="G189" s="392">
        <v>0</v>
      </c>
      <c r="H189" s="393">
        <v>0</v>
      </c>
      <c r="I189" s="391">
        <v>0</v>
      </c>
      <c r="J189" s="392">
        <v>0</v>
      </c>
      <c r="K189" s="394">
        <v>0</v>
      </c>
      <c r="L189" s="391">
        <v>0</v>
      </c>
      <c r="M189" s="392">
        <v>0</v>
      </c>
      <c r="N189" s="394">
        <v>0</v>
      </c>
      <c r="O189" s="391">
        <v>0</v>
      </c>
      <c r="P189" s="392">
        <v>0</v>
      </c>
      <c r="Q189" s="395">
        <f t="shared" si="0"/>
        <v>0</v>
      </c>
      <c r="R189" s="365"/>
      <c r="S189" s="365"/>
      <c r="T189" s="365"/>
      <c r="U189" s="365"/>
      <c r="V189" s="365"/>
      <c r="W189" s="365"/>
      <c r="X189" s="365"/>
      <c r="Y189" s="365"/>
      <c r="Z189" s="365"/>
    </row>
    <row r="190" spans="1:26" ht="14.25" customHeight="1" x14ac:dyDescent="0.2">
      <c r="A190" s="1008">
        <f>'4.1 Program Offerings'!A$96</f>
        <v>0</v>
      </c>
      <c r="B190" s="1008">
        <f>'4.1 Program Offerings'!B$96</f>
        <v>0</v>
      </c>
      <c r="C190" s="1008">
        <f>'4.1 Program Offerings'!C$96</f>
        <v>0</v>
      </c>
      <c r="D190" s="385" t="s">
        <v>502</v>
      </c>
      <c r="E190" s="396">
        <v>0</v>
      </c>
      <c r="F190" s="396">
        <v>0</v>
      </c>
      <c r="G190" s="397">
        <v>0</v>
      </c>
      <c r="H190" s="398">
        <v>0</v>
      </c>
      <c r="I190" s="396">
        <v>0</v>
      </c>
      <c r="J190" s="397">
        <v>0</v>
      </c>
      <c r="K190" s="399">
        <v>0</v>
      </c>
      <c r="L190" s="396">
        <v>0</v>
      </c>
      <c r="M190" s="397">
        <v>0</v>
      </c>
      <c r="N190" s="399">
        <v>0</v>
      </c>
      <c r="O190" s="396">
        <v>0</v>
      </c>
      <c r="P190" s="397">
        <v>0</v>
      </c>
      <c r="Q190" s="400">
        <f t="shared" si="0"/>
        <v>0</v>
      </c>
      <c r="R190" s="365"/>
      <c r="S190" s="365"/>
      <c r="T190" s="365"/>
      <c r="U190" s="365"/>
      <c r="V190" s="365"/>
      <c r="W190" s="365"/>
      <c r="X190" s="365"/>
      <c r="Y190" s="365"/>
      <c r="Z190" s="365"/>
    </row>
    <row r="191" spans="1:26" ht="14.25" customHeight="1" x14ac:dyDescent="0.2">
      <c r="A191" s="907"/>
      <c r="B191" s="907"/>
      <c r="C191" s="907"/>
      <c r="D191" s="390" t="s">
        <v>503</v>
      </c>
      <c r="E191" s="391">
        <v>0</v>
      </c>
      <c r="F191" s="391">
        <v>0</v>
      </c>
      <c r="G191" s="392">
        <v>0</v>
      </c>
      <c r="H191" s="393">
        <v>0</v>
      </c>
      <c r="I191" s="391">
        <v>0</v>
      </c>
      <c r="J191" s="392">
        <v>0</v>
      </c>
      <c r="K191" s="394">
        <v>0</v>
      </c>
      <c r="L191" s="391">
        <v>0</v>
      </c>
      <c r="M191" s="392">
        <v>0</v>
      </c>
      <c r="N191" s="394">
        <v>0</v>
      </c>
      <c r="O191" s="391">
        <v>0</v>
      </c>
      <c r="P191" s="392">
        <v>0</v>
      </c>
      <c r="Q191" s="395">
        <f t="shared" si="0"/>
        <v>0</v>
      </c>
      <c r="R191" s="365"/>
      <c r="S191" s="365"/>
      <c r="T191" s="365"/>
      <c r="U191" s="365"/>
      <c r="V191" s="365"/>
      <c r="W191" s="365"/>
      <c r="X191" s="365"/>
      <c r="Y191" s="365"/>
      <c r="Z191" s="365"/>
    </row>
    <row r="192" spans="1:26" ht="14.25" customHeight="1" x14ac:dyDescent="0.2">
      <c r="A192" s="1008">
        <f>'4.1 Program Offerings'!A$97</f>
        <v>0</v>
      </c>
      <c r="B192" s="1008">
        <f>'4.1 Program Offerings'!B$97</f>
        <v>0</v>
      </c>
      <c r="C192" s="1008">
        <f>'4.1 Program Offerings'!C$97</f>
        <v>0</v>
      </c>
      <c r="D192" s="385" t="s">
        <v>502</v>
      </c>
      <c r="E192" s="396">
        <v>0</v>
      </c>
      <c r="F192" s="396">
        <v>0</v>
      </c>
      <c r="G192" s="397">
        <v>0</v>
      </c>
      <c r="H192" s="398">
        <v>0</v>
      </c>
      <c r="I192" s="396">
        <v>0</v>
      </c>
      <c r="J192" s="397">
        <v>0</v>
      </c>
      <c r="K192" s="399">
        <v>0</v>
      </c>
      <c r="L192" s="396">
        <v>0</v>
      </c>
      <c r="M192" s="397">
        <v>0</v>
      </c>
      <c r="N192" s="399">
        <v>0</v>
      </c>
      <c r="O192" s="396">
        <v>0</v>
      </c>
      <c r="P192" s="397">
        <v>0</v>
      </c>
      <c r="Q192" s="400">
        <f t="shared" si="0"/>
        <v>0</v>
      </c>
      <c r="R192" s="365"/>
      <c r="S192" s="365"/>
      <c r="T192" s="365"/>
      <c r="U192" s="365"/>
      <c r="V192" s="365"/>
      <c r="W192" s="365"/>
      <c r="X192" s="365"/>
      <c r="Y192" s="365"/>
      <c r="Z192" s="365"/>
    </row>
    <row r="193" spans="1:26" ht="14.25" customHeight="1" x14ac:dyDescent="0.2">
      <c r="A193" s="907"/>
      <c r="B193" s="907"/>
      <c r="C193" s="907"/>
      <c r="D193" s="390" t="s">
        <v>503</v>
      </c>
      <c r="E193" s="391">
        <v>0</v>
      </c>
      <c r="F193" s="391">
        <v>0</v>
      </c>
      <c r="G193" s="392">
        <v>0</v>
      </c>
      <c r="H193" s="393">
        <v>0</v>
      </c>
      <c r="I193" s="391">
        <v>0</v>
      </c>
      <c r="J193" s="392">
        <v>0</v>
      </c>
      <c r="K193" s="394">
        <v>0</v>
      </c>
      <c r="L193" s="391">
        <v>0</v>
      </c>
      <c r="M193" s="392">
        <v>0</v>
      </c>
      <c r="N193" s="394">
        <v>0</v>
      </c>
      <c r="O193" s="391">
        <v>0</v>
      </c>
      <c r="P193" s="392">
        <v>0</v>
      </c>
      <c r="Q193" s="395">
        <f t="shared" si="0"/>
        <v>0</v>
      </c>
      <c r="R193" s="365"/>
      <c r="S193" s="365"/>
      <c r="T193" s="365"/>
      <c r="U193" s="365"/>
      <c r="V193" s="365"/>
      <c r="W193" s="365"/>
      <c r="X193" s="365"/>
      <c r="Y193" s="365"/>
      <c r="Z193" s="365"/>
    </row>
    <row r="194" spans="1:26" ht="14.25" customHeight="1" x14ac:dyDescent="0.2">
      <c r="A194" s="1008">
        <f>'4.1 Program Offerings'!A$98</f>
        <v>0</v>
      </c>
      <c r="B194" s="1008">
        <f>'4.1 Program Offerings'!B$98</f>
        <v>0</v>
      </c>
      <c r="C194" s="1008">
        <f>'4.1 Program Offerings'!C$98</f>
        <v>0</v>
      </c>
      <c r="D194" s="385" t="s">
        <v>502</v>
      </c>
      <c r="E194" s="396">
        <v>0</v>
      </c>
      <c r="F194" s="396">
        <v>0</v>
      </c>
      <c r="G194" s="397">
        <v>0</v>
      </c>
      <c r="H194" s="398">
        <v>0</v>
      </c>
      <c r="I194" s="396">
        <v>0</v>
      </c>
      <c r="J194" s="397">
        <v>0</v>
      </c>
      <c r="K194" s="399">
        <v>0</v>
      </c>
      <c r="L194" s="396">
        <v>0</v>
      </c>
      <c r="M194" s="397">
        <v>0</v>
      </c>
      <c r="N194" s="399">
        <v>0</v>
      </c>
      <c r="O194" s="396">
        <v>0</v>
      </c>
      <c r="P194" s="397">
        <v>0</v>
      </c>
      <c r="Q194" s="400">
        <f t="shared" si="0"/>
        <v>0</v>
      </c>
      <c r="R194" s="365"/>
      <c r="S194" s="365"/>
      <c r="T194" s="365"/>
      <c r="U194" s="365"/>
      <c r="V194" s="365"/>
      <c r="W194" s="365"/>
      <c r="X194" s="365"/>
      <c r="Y194" s="365"/>
      <c r="Z194" s="365"/>
    </row>
    <row r="195" spans="1:26" ht="14.25" customHeight="1" x14ac:dyDescent="0.2">
      <c r="A195" s="907"/>
      <c r="B195" s="907"/>
      <c r="C195" s="907"/>
      <c r="D195" s="390" t="s">
        <v>503</v>
      </c>
      <c r="E195" s="391">
        <v>0</v>
      </c>
      <c r="F195" s="391">
        <v>0</v>
      </c>
      <c r="G195" s="392">
        <v>0</v>
      </c>
      <c r="H195" s="393">
        <v>0</v>
      </c>
      <c r="I195" s="391">
        <v>0</v>
      </c>
      <c r="J195" s="392">
        <v>0</v>
      </c>
      <c r="K195" s="394">
        <v>0</v>
      </c>
      <c r="L195" s="391">
        <v>0</v>
      </c>
      <c r="M195" s="392">
        <v>0</v>
      </c>
      <c r="N195" s="394">
        <v>0</v>
      </c>
      <c r="O195" s="391">
        <v>0</v>
      </c>
      <c r="P195" s="392">
        <v>0</v>
      </c>
      <c r="Q195" s="395">
        <f t="shared" si="0"/>
        <v>0</v>
      </c>
      <c r="R195" s="365"/>
      <c r="S195" s="365"/>
      <c r="T195" s="365"/>
      <c r="U195" s="365"/>
      <c r="V195" s="365"/>
      <c r="W195" s="365"/>
      <c r="X195" s="365"/>
      <c r="Y195" s="365"/>
      <c r="Z195" s="365"/>
    </row>
    <row r="196" spans="1:26" ht="14.25" customHeight="1" x14ac:dyDescent="0.2">
      <c r="A196" s="1008">
        <f>'4.1 Program Offerings'!A$99</f>
        <v>0</v>
      </c>
      <c r="B196" s="1008">
        <f>'4.1 Program Offerings'!B$99</f>
        <v>0</v>
      </c>
      <c r="C196" s="1008">
        <f>'4.1 Program Offerings'!C$99</f>
        <v>0</v>
      </c>
      <c r="D196" s="385" t="s">
        <v>502</v>
      </c>
      <c r="E196" s="396">
        <v>0</v>
      </c>
      <c r="F196" s="396">
        <v>0</v>
      </c>
      <c r="G196" s="397">
        <v>0</v>
      </c>
      <c r="H196" s="398">
        <v>0</v>
      </c>
      <c r="I196" s="396">
        <v>0</v>
      </c>
      <c r="J196" s="397">
        <v>0</v>
      </c>
      <c r="K196" s="399">
        <v>0</v>
      </c>
      <c r="L196" s="396">
        <v>0</v>
      </c>
      <c r="M196" s="397">
        <v>0</v>
      </c>
      <c r="N196" s="399">
        <v>0</v>
      </c>
      <c r="O196" s="396">
        <v>0</v>
      </c>
      <c r="P196" s="397">
        <v>0</v>
      </c>
      <c r="Q196" s="400">
        <f t="shared" si="0"/>
        <v>0</v>
      </c>
      <c r="R196" s="365"/>
      <c r="S196" s="365"/>
      <c r="T196" s="365"/>
      <c r="U196" s="365"/>
      <c r="V196" s="365"/>
      <c r="W196" s="365"/>
      <c r="X196" s="365"/>
      <c r="Y196" s="365"/>
      <c r="Z196" s="365"/>
    </row>
    <row r="197" spans="1:26" ht="14.25" customHeight="1" x14ac:dyDescent="0.2">
      <c r="A197" s="907"/>
      <c r="B197" s="907"/>
      <c r="C197" s="907"/>
      <c r="D197" s="390" t="s">
        <v>503</v>
      </c>
      <c r="E197" s="391">
        <v>0</v>
      </c>
      <c r="F197" s="391">
        <v>0</v>
      </c>
      <c r="G197" s="392">
        <v>0</v>
      </c>
      <c r="H197" s="393">
        <v>0</v>
      </c>
      <c r="I197" s="391">
        <v>0</v>
      </c>
      <c r="J197" s="392">
        <v>0</v>
      </c>
      <c r="K197" s="394">
        <v>0</v>
      </c>
      <c r="L197" s="391">
        <v>0</v>
      </c>
      <c r="M197" s="392">
        <v>0</v>
      </c>
      <c r="N197" s="394">
        <v>0</v>
      </c>
      <c r="O197" s="391">
        <v>0</v>
      </c>
      <c r="P197" s="392">
        <v>0</v>
      </c>
      <c r="Q197" s="395">
        <f t="shared" si="0"/>
        <v>0</v>
      </c>
      <c r="R197" s="365"/>
      <c r="S197" s="365"/>
      <c r="T197" s="365"/>
      <c r="U197" s="365"/>
      <c r="V197" s="365"/>
      <c r="W197" s="365"/>
      <c r="X197" s="365"/>
      <c r="Y197" s="365"/>
      <c r="Z197" s="365"/>
    </row>
    <row r="198" spans="1:26" ht="14.25" customHeight="1" x14ac:dyDescent="0.2">
      <c r="A198" s="1008">
        <f>'4.1 Program Offerings'!A$100</f>
        <v>0</v>
      </c>
      <c r="B198" s="1008">
        <f>'4.1 Program Offerings'!B$100</f>
        <v>0</v>
      </c>
      <c r="C198" s="1008">
        <f>'4.1 Program Offerings'!C$100</f>
        <v>0</v>
      </c>
      <c r="D198" s="385" t="s">
        <v>502</v>
      </c>
      <c r="E198" s="396">
        <v>0</v>
      </c>
      <c r="F198" s="396">
        <v>0</v>
      </c>
      <c r="G198" s="397">
        <v>0</v>
      </c>
      <c r="H198" s="398">
        <v>0</v>
      </c>
      <c r="I198" s="396">
        <v>0</v>
      </c>
      <c r="J198" s="397">
        <v>0</v>
      </c>
      <c r="K198" s="399">
        <v>0</v>
      </c>
      <c r="L198" s="396">
        <v>0</v>
      </c>
      <c r="M198" s="397">
        <v>0</v>
      </c>
      <c r="N198" s="399">
        <v>0</v>
      </c>
      <c r="O198" s="396">
        <v>0</v>
      </c>
      <c r="P198" s="397">
        <v>0</v>
      </c>
      <c r="Q198" s="400">
        <f t="shared" si="0"/>
        <v>0</v>
      </c>
      <c r="R198" s="365"/>
      <c r="S198" s="365"/>
      <c r="T198" s="365"/>
      <c r="U198" s="365"/>
      <c r="V198" s="365"/>
      <c r="W198" s="365"/>
      <c r="X198" s="365"/>
      <c r="Y198" s="365"/>
      <c r="Z198" s="365"/>
    </row>
    <row r="199" spans="1:26" ht="14.25" customHeight="1" x14ac:dyDescent="0.2">
      <c r="A199" s="907"/>
      <c r="B199" s="907"/>
      <c r="C199" s="907"/>
      <c r="D199" s="390" t="s">
        <v>503</v>
      </c>
      <c r="E199" s="391">
        <v>0</v>
      </c>
      <c r="F199" s="391">
        <v>0</v>
      </c>
      <c r="G199" s="392">
        <v>0</v>
      </c>
      <c r="H199" s="393">
        <v>0</v>
      </c>
      <c r="I199" s="391">
        <v>0</v>
      </c>
      <c r="J199" s="392">
        <v>0</v>
      </c>
      <c r="K199" s="394">
        <v>0</v>
      </c>
      <c r="L199" s="391">
        <v>0</v>
      </c>
      <c r="M199" s="392">
        <v>0</v>
      </c>
      <c r="N199" s="394">
        <v>0</v>
      </c>
      <c r="O199" s="391">
        <v>0</v>
      </c>
      <c r="P199" s="392">
        <v>0</v>
      </c>
      <c r="Q199" s="395">
        <f t="shared" si="0"/>
        <v>0</v>
      </c>
      <c r="R199" s="365"/>
      <c r="S199" s="365"/>
      <c r="T199" s="365"/>
      <c r="U199" s="365"/>
      <c r="V199" s="365"/>
      <c r="W199" s="365"/>
      <c r="X199" s="365"/>
      <c r="Y199" s="365"/>
      <c r="Z199" s="365"/>
    </row>
    <row r="200" spans="1:26" ht="14.25" customHeight="1" x14ac:dyDescent="0.2">
      <c r="A200" s="1008">
        <f>'4.1 Program Offerings'!A$101</f>
        <v>0</v>
      </c>
      <c r="B200" s="1008">
        <f>'4.1 Program Offerings'!B$101</f>
        <v>0</v>
      </c>
      <c r="C200" s="1008">
        <f>'4.1 Program Offerings'!C$101</f>
        <v>0</v>
      </c>
      <c r="D200" s="385" t="s">
        <v>502</v>
      </c>
      <c r="E200" s="396">
        <v>0</v>
      </c>
      <c r="F200" s="396">
        <v>0</v>
      </c>
      <c r="G200" s="397">
        <v>0</v>
      </c>
      <c r="H200" s="398">
        <v>0</v>
      </c>
      <c r="I200" s="396">
        <v>0</v>
      </c>
      <c r="J200" s="397">
        <v>0</v>
      </c>
      <c r="K200" s="399">
        <v>0</v>
      </c>
      <c r="L200" s="396">
        <v>0</v>
      </c>
      <c r="M200" s="397">
        <v>0</v>
      </c>
      <c r="N200" s="399">
        <v>0</v>
      </c>
      <c r="O200" s="396">
        <v>0</v>
      </c>
      <c r="P200" s="397">
        <v>0</v>
      </c>
      <c r="Q200" s="400">
        <f t="shared" si="0"/>
        <v>0</v>
      </c>
      <c r="R200" s="365"/>
      <c r="S200" s="365"/>
      <c r="T200" s="365"/>
      <c r="U200" s="365"/>
      <c r="V200" s="365"/>
      <c r="W200" s="365"/>
      <c r="X200" s="365"/>
      <c r="Y200" s="365"/>
      <c r="Z200" s="365"/>
    </row>
    <row r="201" spans="1:26" ht="14.25" customHeight="1" x14ac:dyDescent="0.2">
      <c r="A201" s="907"/>
      <c r="B201" s="907"/>
      <c r="C201" s="907"/>
      <c r="D201" s="390" t="s">
        <v>503</v>
      </c>
      <c r="E201" s="391">
        <v>0</v>
      </c>
      <c r="F201" s="391">
        <v>0</v>
      </c>
      <c r="G201" s="392">
        <v>0</v>
      </c>
      <c r="H201" s="393">
        <v>0</v>
      </c>
      <c r="I201" s="391">
        <v>0</v>
      </c>
      <c r="J201" s="392">
        <v>0</v>
      </c>
      <c r="K201" s="394">
        <v>0</v>
      </c>
      <c r="L201" s="391">
        <v>0</v>
      </c>
      <c r="M201" s="392">
        <v>0</v>
      </c>
      <c r="N201" s="394">
        <v>0</v>
      </c>
      <c r="O201" s="391">
        <v>0</v>
      </c>
      <c r="P201" s="392">
        <v>0</v>
      </c>
      <c r="Q201" s="395">
        <f t="shared" si="0"/>
        <v>0</v>
      </c>
      <c r="R201" s="365"/>
      <c r="S201" s="365"/>
      <c r="T201" s="365"/>
      <c r="U201" s="365"/>
      <c r="V201" s="365"/>
      <c r="W201" s="365"/>
      <c r="X201" s="365"/>
      <c r="Y201" s="365"/>
      <c r="Z201" s="365"/>
    </row>
    <row r="202" spans="1:26" ht="14.25" customHeight="1" x14ac:dyDescent="0.2">
      <c r="A202" s="1008">
        <f>'4.1 Program Offerings'!A$102</f>
        <v>0</v>
      </c>
      <c r="B202" s="1008">
        <f>'4.1 Program Offerings'!B$102</f>
        <v>0</v>
      </c>
      <c r="C202" s="1008">
        <f>'4.1 Program Offerings'!C$102</f>
        <v>0</v>
      </c>
      <c r="D202" s="385" t="s">
        <v>502</v>
      </c>
      <c r="E202" s="396">
        <v>0</v>
      </c>
      <c r="F202" s="396">
        <v>0</v>
      </c>
      <c r="G202" s="397">
        <v>0</v>
      </c>
      <c r="H202" s="398">
        <v>0</v>
      </c>
      <c r="I202" s="396">
        <v>0</v>
      </c>
      <c r="J202" s="397">
        <v>0</v>
      </c>
      <c r="K202" s="399">
        <v>0</v>
      </c>
      <c r="L202" s="396">
        <v>0</v>
      </c>
      <c r="M202" s="397">
        <v>0</v>
      </c>
      <c r="N202" s="399">
        <v>0</v>
      </c>
      <c r="O202" s="396">
        <v>0</v>
      </c>
      <c r="P202" s="397">
        <v>0</v>
      </c>
      <c r="Q202" s="400">
        <f t="shared" si="0"/>
        <v>0</v>
      </c>
      <c r="R202" s="365"/>
      <c r="S202" s="365"/>
      <c r="T202" s="365"/>
      <c r="U202" s="365"/>
      <c r="V202" s="365"/>
      <c r="W202" s="365"/>
      <c r="X202" s="365"/>
      <c r="Y202" s="365"/>
      <c r="Z202" s="365"/>
    </row>
    <row r="203" spans="1:26" ht="14.25" customHeight="1" x14ac:dyDescent="0.2">
      <c r="A203" s="907"/>
      <c r="B203" s="907"/>
      <c r="C203" s="907"/>
      <c r="D203" s="390" t="s">
        <v>503</v>
      </c>
      <c r="E203" s="391">
        <v>0</v>
      </c>
      <c r="F203" s="391">
        <v>0</v>
      </c>
      <c r="G203" s="392">
        <v>0</v>
      </c>
      <c r="H203" s="393">
        <v>0</v>
      </c>
      <c r="I203" s="391">
        <v>0</v>
      </c>
      <c r="J203" s="392">
        <v>0</v>
      </c>
      <c r="K203" s="394">
        <v>0</v>
      </c>
      <c r="L203" s="391">
        <v>0</v>
      </c>
      <c r="M203" s="392">
        <v>0</v>
      </c>
      <c r="N203" s="394">
        <v>0</v>
      </c>
      <c r="O203" s="391">
        <v>0</v>
      </c>
      <c r="P203" s="392">
        <v>0</v>
      </c>
      <c r="Q203" s="395">
        <f t="shared" si="0"/>
        <v>0</v>
      </c>
      <c r="R203" s="365"/>
      <c r="S203" s="365"/>
      <c r="T203" s="365"/>
      <c r="U203" s="365"/>
      <c r="V203" s="365"/>
      <c r="W203" s="365"/>
      <c r="X203" s="365"/>
      <c r="Y203" s="365"/>
      <c r="Z203" s="365"/>
    </row>
    <row r="204" spans="1:26" ht="14.25" customHeight="1" x14ac:dyDescent="0.2">
      <c r="A204" s="1008">
        <f>'4.1 Program Offerings'!A$103</f>
        <v>0</v>
      </c>
      <c r="B204" s="1008">
        <f>'4.1 Program Offerings'!B$103</f>
        <v>0</v>
      </c>
      <c r="C204" s="1008">
        <f>'4.1 Program Offerings'!C$103</f>
        <v>0</v>
      </c>
      <c r="D204" s="385" t="s">
        <v>502</v>
      </c>
      <c r="E204" s="396">
        <v>0</v>
      </c>
      <c r="F204" s="396">
        <v>0</v>
      </c>
      <c r="G204" s="397">
        <v>0</v>
      </c>
      <c r="H204" s="398">
        <v>0</v>
      </c>
      <c r="I204" s="396">
        <v>0</v>
      </c>
      <c r="J204" s="397">
        <v>0</v>
      </c>
      <c r="K204" s="399">
        <v>0</v>
      </c>
      <c r="L204" s="396">
        <v>0</v>
      </c>
      <c r="M204" s="397">
        <v>0</v>
      </c>
      <c r="N204" s="399">
        <v>0</v>
      </c>
      <c r="O204" s="396">
        <v>0</v>
      </c>
      <c r="P204" s="397">
        <v>0</v>
      </c>
      <c r="Q204" s="400">
        <f t="shared" si="0"/>
        <v>0</v>
      </c>
      <c r="R204" s="365"/>
      <c r="S204" s="365"/>
      <c r="T204" s="365"/>
      <c r="U204" s="365"/>
      <c r="V204" s="365"/>
      <c r="W204" s="365"/>
      <c r="X204" s="365"/>
      <c r="Y204" s="365"/>
      <c r="Z204" s="365"/>
    </row>
    <row r="205" spans="1:26" ht="14.25" customHeight="1" x14ac:dyDescent="0.2">
      <c r="A205" s="907"/>
      <c r="B205" s="907"/>
      <c r="C205" s="907"/>
      <c r="D205" s="390" t="s">
        <v>503</v>
      </c>
      <c r="E205" s="391">
        <v>0</v>
      </c>
      <c r="F205" s="391">
        <v>0</v>
      </c>
      <c r="G205" s="392">
        <v>0</v>
      </c>
      <c r="H205" s="393">
        <v>0</v>
      </c>
      <c r="I205" s="391">
        <v>0</v>
      </c>
      <c r="J205" s="392">
        <v>0</v>
      </c>
      <c r="K205" s="394">
        <v>0</v>
      </c>
      <c r="L205" s="391">
        <v>0</v>
      </c>
      <c r="M205" s="392">
        <v>0</v>
      </c>
      <c r="N205" s="394">
        <v>0</v>
      </c>
      <c r="O205" s="391">
        <v>0</v>
      </c>
      <c r="P205" s="392">
        <v>0</v>
      </c>
      <c r="Q205" s="395">
        <f t="shared" si="0"/>
        <v>0</v>
      </c>
      <c r="R205" s="365"/>
      <c r="S205" s="365"/>
      <c r="T205" s="365"/>
      <c r="U205" s="365"/>
      <c r="V205" s="365"/>
      <c r="W205" s="365"/>
      <c r="X205" s="365"/>
      <c r="Y205" s="365"/>
      <c r="Z205" s="365"/>
    </row>
    <row r="206" spans="1:26" ht="14.25" customHeight="1" x14ac:dyDescent="0.2">
      <c r="A206" s="1008">
        <f>'4.1 Program Offerings'!A$104</f>
        <v>0</v>
      </c>
      <c r="B206" s="1008">
        <f>'4.1 Program Offerings'!B$104</f>
        <v>0</v>
      </c>
      <c r="C206" s="1008">
        <f>'4.1 Program Offerings'!C$104</f>
        <v>0</v>
      </c>
      <c r="D206" s="385" t="s">
        <v>502</v>
      </c>
      <c r="E206" s="396">
        <v>0</v>
      </c>
      <c r="F206" s="396">
        <v>0</v>
      </c>
      <c r="G206" s="397">
        <v>0</v>
      </c>
      <c r="H206" s="398">
        <v>0</v>
      </c>
      <c r="I206" s="396">
        <v>0</v>
      </c>
      <c r="J206" s="397">
        <v>0</v>
      </c>
      <c r="K206" s="399">
        <v>0</v>
      </c>
      <c r="L206" s="396">
        <v>0</v>
      </c>
      <c r="M206" s="397">
        <v>0</v>
      </c>
      <c r="N206" s="399">
        <v>0</v>
      </c>
      <c r="O206" s="396">
        <v>0</v>
      </c>
      <c r="P206" s="397">
        <v>0</v>
      </c>
      <c r="Q206" s="400">
        <f t="shared" si="0"/>
        <v>0</v>
      </c>
      <c r="R206" s="365"/>
      <c r="S206" s="365"/>
      <c r="T206" s="365"/>
      <c r="U206" s="365"/>
      <c r="V206" s="365"/>
      <c r="W206" s="365"/>
      <c r="X206" s="365"/>
      <c r="Y206" s="365"/>
      <c r="Z206" s="365"/>
    </row>
    <row r="207" spans="1:26" ht="14.25" customHeight="1" x14ac:dyDescent="0.2">
      <c r="A207" s="907"/>
      <c r="B207" s="907"/>
      <c r="C207" s="907"/>
      <c r="D207" s="390" t="s">
        <v>503</v>
      </c>
      <c r="E207" s="391">
        <v>0</v>
      </c>
      <c r="F207" s="391">
        <v>0</v>
      </c>
      <c r="G207" s="392">
        <v>0</v>
      </c>
      <c r="H207" s="393">
        <v>0</v>
      </c>
      <c r="I207" s="391">
        <v>0</v>
      </c>
      <c r="J207" s="392">
        <v>0</v>
      </c>
      <c r="K207" s="394">
        <v>0</v>
      </c>
      <c r="L207" s="391">
        <v>0</v>
      </c>
      <c r="M207" s="392">
        <v>0</v>
      </c>
      <c r="N207" s="394">
        <v>0</v>
      </c>
      <c r="O207" s="391">
        <v>0</v>
      </c>
      <c r="P207" s="392">
        <v>0</v>
      </c>
      <c r="Q207" s="395">
        <f t="shared" si="0"/>
        <v>0</v>
      </c>
      <c r="R207" s="365"/>
      <c r="S207" s="365"/>
      <c r="T207" s="365"/>
      <c r="U207" s="365"/>
      <c r="V207" s="365"/>
      <c r="W207" s="365"/>
      <c r="X207" s="365"/>
      <c r="Y207" s="365"/>
      <c r="Z207" s="365"/>
    </row>
    <row r="208" spans="1:26" ht="14.25" customHeight="1" x14ac:dyDescent="0.2">
      <c r="A208" s="1008">
        <f>'4.1 Program Offerings'!A$105</f>
        <v>0</v>
      </c>
      <c r="B208" s="1008">
        <f>'4.1 Program Offerings'!B$105</f>
        <v>0</v>
      </c>
      <c r="C208" s="1008">
        <f>'4.1 Program Offerings'!C$105</f>
        <v>0</v>
      </c>
      <c r="D208" s="401"/>
      <c r="E208" s="396">
        <v>0</v>
      </c>
      <c r="F208" s="396">
        <v>0</v>
      </c>
      <c r="G208" s="397">
        <v>0</v>
      </c>
      <c r="H208" s="398">
        <v>0</v>
      </c>
      <c r="I208" s="396">
        <v>0</v>
      </c>
      <c r="J208" s="397">
        <v>0</v>
      </c>
      <c r="K208" s="399">
        <v>0</v>
      </c>
      <c r="L208" s="396">
        <v>0</v>
      </c>
      <c r="M208" s="397">
        <v>0</v>
      </c>
      <c r="N208" s="399">
        <v>0</v>
      </c>
      <c r="O208" s="396">
        <v>0</v>
      </c>
      <c r="P208" s="397">
        <v>0</v>
      </c>
      <c r="Q208" s="400">
        <f t="shared" si="0"/>
        <v>0</v>
      </c>
      <c r="R208" s="365"/>
      <c r="S208" s="365"/>
      <c r="T208" s="365"/>
      <c r="U208" s="365"/>
      <c r="V208" s="365"/>
      <c r="W208" s="365"/>
      <c r="X208" s="365"/>
      <c r="Y208" s="365"/>
      <c r="Z208" s="365"/>
    </row>
    <row r="209" spans="1:26" ht="14.25" customHeight="1" x14ac:dyDescent="0.2">
      <c r="A209" s="907"/>
      <c r="B209" s="907"/>
      <c r="C209" s="907"/>
      <c r="D209" s="390" t="s">
        <v>503</v>
      </c>
      <c r="E209" s="391">
        <v>0</v>
      </c>
      <c r="F209" s="391">
        <v>0</v>
      </c>
      <c r="G209" s="392">
        <v>0</v>
      </c>
      <c r="H209" s="393">
        <v>0</v>
      </c>
      <c r="I209" s="391">
        <v>0</v>
      </c>
      <c r="J209" s="392">
        <v>0</v>
      </c>
      <c r="K209" s="394">
        <v>0</v>
      </c>
      <c r="L209" s="391">
        <v>0</v>
      </c>
      <c r="M209" s="392">
        <v>0</v>
      </c>
      <c r="N209" s="394">
        <v>0</v>
      </c>
      <c r="O209" s="391">
        <v>0</v>
      </c>
      <c r="P209" s="392">
        <v>0</v>
      </c>
      <c r="Q209" s="395">
        <f t="shared" si="0"/>
        <v>0</v>
      </c>
      <c r="R209" s="365"/>
      <c r="S209" s="365"/>
      <c r="T209" s="365"/>
      <c r="U209" s="365"/>
      <c r="V209" s="365"/>
      <c r="W209" s="365"/>
      <c r="X209" s="365"/>
      <c r="Y209" s="365"/>
      <c r="Z209" s="365"/>
    </row>
    <row r="210" spans="1:26" ht="14.25" customHeight="1" x14ac:dyDescent="0.2">
      <c r="A210" s="1008">
        <f>'4.1 Program Offerings'!A$106</f>
        <v>0</v>
      </c>
      <c r="B210" s="1008">
        <f>'4.1 Program Offerings'!B$106</f>
        <v>0</v>
      </c>
      <c r="C210" s="1008">
        <f>'4.1 Program Offerings'!C$106</f>
        <v>0</v>
      </c>
      <c r="D210" s="385" t="s">
        <v>502</v>
      </c>
      <c r="E210" s="396">
        <v>0</v>
      </c>
      <c r="F210" s="396">
        <v>0</v>
      </c>
      <c r="G210" s="397">
        <v>0</v>
      </c>
      <c r="H210" s="398">
        <v>0</v>
      </c>
      <c r="I210" s="396">
        <v>0</v>
      </c>
      <c r="J210" s="397">
        <v>0</v>
      </c>
      <c r="K210" s="399">
        <v>0</v>
      </c>
      <c r="L210" s="396">
        <v>0</v>
      </c>
      <c r="M210" s="397">
        <v>0</v>
      </c>
      <c r="N210" s="399">
        <v>0</v>
      </c>
      <c r="O210" s="396">
        <v>0</v>
      </c>
      <c r="P210" s="397">
        <v>0</v>
      </c>
      <c r="Q210" s="400">
        <f t="shared" si="0"/>
        <v>0</v>
      </c>
      <c r="R210" s="365"/>
      <c r="S210" s="365"/>
      <c r="T210" s="365"/>
      <c r="U210" s="365"/>
      <c r="V210" s="365"/>
      <c r="W210" s="365"/>
      <c r="X210" s="365"/>
      <c r="Y210" s="365"/>
      <c r="Z210" s="365"/>
    </row>
    <row r="211" spans="1:26" ht="14.25" customHeight="1" x14ac:dyDescent="0.2">
      <c r="A211" s="907"/>
      <c r="B211" s="907"/>
      <c r="C211" s="907"/>
      <c r="D211" s="390" t="s">
        <v>503</v>
      </c>
      <c r="E211" s="391">
        <v>0</v>
      </c>
      <c r="F211" s="391">
        <v>0</v>
      </c>
      <c r="G211" s="392">
        <v>0</v>
      </c>
      <c r="H211" s="393">
        <v>0</v>
      </c>
      <c r="I211" s="391">
        <v>0</v>
      </c>
      <c r="J211" s="392">
        <v>0</v>
      </c>
      <c r="K211" s="394">
        <v>0</v>
      </c>
      <c r="L211" s="391">
        <v>0</v>
      </c>
      <c r="M211" s="392">
        <v>0</v>
      </c>
      <c r="N211" s="394">
        <v>0</v>
      </c>
      <c r="O211" s="391">
        <v>0</v>
      </c>
      <c r="P211" s="392">
        <v>0</v>
      </c>
      <c r="Q211" s="395">
        <f t="shared" si="0"/>
        <v>0</v>
      </c>
      <c r="R211" s="365"/>
      <c r="S211" s="365"/>
      <c r="T211" s="365"/>
      <c r="U211" s="365"/>
      <c r="V211" s="365"/>
      <c r="W211" s="365"/>
      <c r="X211" s="365"/>
      <c r="Y211" s="365"/>
      <c r="Z211" s="365"/>
    </row>
    <row r="212" spans="1:26" ht="14.25" customHeight="1" x14ac:dyDescent="0.2">
      <c r="A212" s="1008">
        <f>'4.1 Program Offerings'!A$107</f>
        <v>0</v>
      </c>
      <c r="B212" s="1008">
        <f>'4.1 Program Offerings'!B$107</f>
        <v>0</v>
      </c>
      <c r="C212" s="1008">
        <f>'4.1 Program Offerings'!C$107</f>
        <v>0</v>
      </c>
      <c r="D212" s="385" t="s">
        <v>502</v>
      </c>
      <c r="E212" s="396">
        <v>0</v>
      </c>
      <c r="F212" s="396">
        <v>0</v>
      </c>
      <c r="G212" s="397">
        <v>0</v>
      </c>
      <c r="H212" s="398">
        <v>0</v>
      </c>
      <c r="I212" s="396">
        <v>0</v>
      </c>
      <c r="J212" s="397">
        <v>0</v>
      </c>
      <c r="K212" s="399">
        <v>0</v>
      </c>
      <c r="L212" s="396">
        <v>0</v>
      </c>
      <c r="M212" s="397">
        <v>0</v>
      </c>
      <c r="N212" s="399">
        <v>0</v>
      </c>
      <c r="O212" s="396">
        <v>0</v>
      </c>
      <c r="P212" s="397">
        <v>0</v>
      </c>
      <c r="Q212" s="400">
        <f t="shared" si="0"/>
        <v>0</v>
      </c>
      <c r="R212" s="365"/>
      <c r="S212" s="365"/>
      <c r="T212" s="365"/>
      <c r="U212" s="365"/>
      <c r="V212" s="365"/>
      <c r="W212" s="365"/>
      <c r="X212" s="365"/>
      <c r="Y212" s="365"/>
      <c r="Z212" s="365"/>
    </row>
    <row r="213" spans="1:26" ht="14.25" customHeight="1" x14ac:dyDescent="0.2">
      <c r="A213" s="907"/>
      <c r="B213" s="907"/>
      <c r="C213" s="907"/>
      <c r="D213" s="390" t="s">
        <v>503</v>
      </c>
      <c r="E213" s="391">
        <v>0</v>
      </c>
      <c r="F213" s="391">
        <v>0</v>
      </c>
      <c r="G213" s="392">
        <v>0</v>
      </c>
      <c r="H213" s="393">
        <v>0</v>
      </c>
      <c r="I213" s="391">
        <v>0</v>
      </c>
      <c r="J213" s="392">
        <v>0</v>
      </c>
      <c r="K213" s="394">
        <v>0</v>
      </c>
      <c r="L213" s="391">
        <v>0</v>
      </c>
      <c r="M213" s="392">
        <v>0</v>
      </c>
      <c r="N213" s="394">
        <v>0</v>
      </c>
      <c r="O213" s="391">
        <v>0</v>
      </c>
      <c r="P213" s="392">
        <v>0</v>
      </c>
      <c r="Q213" s="395">
        <f t="shared" si="0"/>
        <v>0</v>
      </c>
      <c r="R213" s="365"/>
      <c r="S213" s="365"/>
      <c r="T213" s="365"/>
      <c r="U213" s="365"/>
      <c r="V213" s="365"/>
      <c r="W213" s="365"/>
      <c r="X213" s="365"/>
      <c r="Y213" s="365"/>
      <c r="Z213" s="365"/>
    </row>
    <row r="214" spans="1:26" ht="14.25" customHeight="1" x14ac:dyDescent="0.2">
      <c r="A214" s="1008">
        <f>'4.1 Program Offerings'!A$108</f>
        <v>0</v>
      </c>
      <c r="B214" s="1008">
        <f>'4.1 Program Offerings'!B$108</f>
        <v>0</v>
      </c>
      <c r="C214" s="1008">
        <f>'4.1 Program Offerings'!C$108</f>
        <v>0</v>
      </c>
      <c r="D214" s="385" t="s">
        <v>502</v>
      </c>
      <c r="E214" s="396">
        <v>0</v>
      </c>
      <c r="F214" s="396">
        <v>0</v>
      </c>
      <c r="G214" s="397">
        <v>0</v>
      </c>
      <c r="H214" s="398">
        <v>0</v>
      </c>
      <c r="I214" s="396">
        <v>0</v>
      </c>
      <c r="J214" s="397">
        <v>0</v>
      </c>
      <c r="K214" s="399">
        <v>0</v>
      </c>
      <c r="L214" s="396">
        <v>0</v>
      </c>
      <c r="M214" s="397">
        <v>0</v>
      </c>
      <c r="N214" s="399">
        <v>0</v>
      </c>
      <c r="O214" s="396">
        <v>0</v>
      </c>
      <c r="P214" s="397">
        <v>0</v>
      </c>
      <c r="Q214" s="400">
        <f t="shared" si="0"/>
        <v>0</v>
      </c>
      <c r="R214" s="365"/>
      <c r="S214" s="365"/>
      <c r="T214" s="365"/>
      <c r="U214" s="365"/>
      <c r="V214" s="365"/>
      <c r="W214" s="365"/>
      <c r="X214" s="365"/>
      <c r="Y214" s="365"/>
      <c r="Z214" s="365"/>
    </row>
    <row r="215" spans="1:26" ht="14.25" customHeight="1" x14ac:dyDescent="0.2">
      <c r="A215" s="907"/>
      <c r="B215" s="907"/>
      <c r="C215" s="907"/>
      <c r="D215" s="390" t="s">
        <v>503</v>
      </c>
      <c r="E215" s="391">
        <v>0</v>
      </c>
      <c r="F215" s="391">
        <v>0</v>
      </c>
      <c r="G215" s="392">
        <v>0</v>
      </c>
      <c r="H215" s="393">
        <v>0</v>
      </c>
      <c r="I215" s="391">
        <v>0</v>
      </c>
      <c r="J215" s="392">
        <v>0</v>
      </c>
      <c r="K215" s="394">
        <v>0</v>
      </c>
      <c r="L215" s="391">
        <v>0</v>
      </c>
      <c r="M215" s="392">
        <v>0</v>
      </c>
      <c r="N215" s="394">
        <v>0</v>
      </c>
      <c r="O215" s="391">
        <v>0</v>
      </c>
      <c r="P215" s="392">
        <v>0</v>
      </c>
      <c r="Q215" s="395">
        <f t="shared" si="0"/>
        <v>0</v>
      </c>
      <c r="R215" s="365"/>
      <c r="S215" s="365"/>
      <c r="T215" s="365"/>
      <c r="U215" s="365"/>
      <c r="V215" s="365"/>
      <c r="W215" s="365"/>
      <c r="X215" s="365"/>
      <c r="Y215" s="365"/>
      <c r="Z215" s="365"/>
    </row>
    <row r="216" spans="1:26" ht="14.25" customHeight="1" x14ac:dyDescent="0.2">
      <c r="A216" s="1008">
        <f>'4.1 Program Offerings'!A$109</f>
        <v>0</v>
      </c>
      <c r="B216" s="1008">
        <f>'4.1 Program Offerings'!B$109</f>
        <v>0</v>
      </c>
      <c r="C216" s="1008">
        <f>'4.1 Program Offerings'!C$109</f>
        <v>0</v>
      </c>
      <c r="D216" s="385" t="s">
        <v>502</v>
      </c>
      <c r="E216" s="396">
        <v>0</v>
      </c>
      <c r="F216" s="396">
        <v>0</v>
      </c>
      <c r="G216" s="397">
        <v>0</v>
      </c>
      <c r="H216" s="398">
        <v>0</v>
      </c>
      <c r="I216" s="396">
        <v>0</v>
      </c>
      <c r="J216" s="397">
        <v>0</v>
      </c>
      <c r="K216" s="399">
        <v>0</v>
      </c>
      <c r="L216" s="396">
        <v>0</v>
      </c>
      <c r="M216" s="397">
        <v>0</v>
      </c>
      <c r="N216" s="399">
        <v>0</v>
      </c>
      <c r="O216" s="396">
        <v>0</v>
      </c>
      <c r="P216" s="397">
        <v>0</v>
      </c>
      <c r="Q216" s="400">
        <f t="shared" si="0"/>
        <v>0</v>
      </c>
      <c r="R216" s="365"/>
      <c r="S216" s="365"/>
      <c r="T216" s="365"/>
      <c r="U216" s="365"/>
      <c r="V216" s="365"/>
      <c r="W216" s="365"/>
      <c r="X216" s="365"/>
      <c r="Y216" s="365"/>
      <c r="Z216" s="365"/>
    </row>
    <row r="217" spans="1:26" ht="14.25" customHeight="1" x14ac:dyDescent="0.2">
      <c r="A217" s="907"/>
      <c r="B217" s="907"/>
      <c r="C217" s="907"/>
      <c r="D217" s="390" t="s">
        <v>503</v>
      </c>
      <c r="E217" s="391">
        <v>0</v>
      </c>
      <c r="F217" s="391">
        <v>0</v>
      </c>
      <c r="G217" s="392">
        <v>0</v>
      </c>
      <c r="H217" s="393">
        <v>0</v>
      </c>
      <c r="I217" s="391">
        <v>0</v>
      </c>
      <c r="J217" s="392">
        <v>0</v>
      </c>
      <c r="K217" s="394">
        <v>0</v>
      </c>
      <c r="L217" s="391">
        <v>0</v>
      </c>
      <c r="M217" s="392">
        <v>0</v>
      </c>
      <c r="N217" s="394">
        <v>0</v>
      </c>
      <c r="O217" s="391">
        <v>0</v>
      </c>
      <c r="P217" s="392">
        <v>0</v>
      </c>
      <c r="Q217" s="395">
        <f t="shared" si="0"/>
        <v>0</v>
      </c>
      <c r="R217" s="365"/>
      <c r="S217" s="365"/>
      <c r="T217" s="365"/>
      <c r="U217" s="365"/>
      <c r="V217" s="365"/>
      <c r="W217" s="365"/>
      <c r="X217" s="365"/>
      <c r="Y217" s="365"/>
      <c r="Z217" s="365"/>
    </row>
    <row r="218" spans="1:26" ht="14.25" customHeight="1" x14ac:dyDescent="0.2">
      <c r="A218" s="1008">
        <f>'4.1 Program Offerings'!A$110</f>
        <v>0</v>
      </c>
      <c r="B218" s="1008">
        <f>'4.1 Program Offerings'!B$110</f>
        <v>0</v>
      </c>
      <c r="C218" s="1008">
        <f>'4.1 Program Offerings'!C$110</f>
        <v>0</v>
      </c>
      <c r="D218" s="385" t="s">
        <v>502</v>
      </c>
      <c r="E218" s="396">
        <v>0</v>
      </c>
      <c r="F218" s="396">
        <v>0</v>
      </c>
      <c r="G218" s="397">
        <v>0</v>
      </c>
      <c r="H218" s="398">
        <v>0</v>
      </c>
      <c r="I218" s="396">
        <v>0</v>
      </c>
      <c r="J218" s="397">
        <v>0</v>
      </c>
      <c r="K218" s="399">
        <v>0</v>
      </c>
      <c r="L218" s="396">
        <v>0</v>
      </c>
      <c r="M218" s="397">
        <v>0</v>
      </c>
      <c r="N218" s="399">
        <v>0</v>
      </c>
      <c r="O218" s="396">
        <v>0</v>
      </c>
      <c r="P218" s="397">
        <v>0</v>
      </c>
      <c r="Q218" s="400">
        <f t="shared" si="0"/>
        <v>0</v>
      </c>
      <c r="R218" s="365"/>
      <c r="S218" s="365"/>
      <c r="T218" s="365"/>
      <c r="U218" s="365"/>
      <c r="V218" s="365"/>
      <c r="W218" s="365"/>
      <c r="X218" s="365"/>
      <c r="Y218" s="365"/>
      <c r="Z218" s="365"/>
    </row>
    <row r="219" spans="1:26" ht="14.25" customHeight="1" x14ac:dyDescent="0.2">
      <c r="A219" s="907"/>
      <c r="B219" s="907"/>
      <c r="C219" s="907"/>
      <c r="D219" s="390" t="s">
        <v>503</v>
      </c>
      <c r="E219" s="391">
        <v>0</v>
      </c>
      <c r="F219" s="391">
        <v>0</v>
      </c>
      <c r="G219" s="392">
        <v>0</v>
      </c>
      <c r="H219" s="393">
        <v>0</v>
      </c>
      <c r="I219" s="391">
        <v>0</v>
      </c>
      <c r="J219" s="392">
        <v>0</v>
      </c>
      <c r="K219" s="394">
        <v>0</v>
      </c>
      <c r="L219" s="391">
        <v>0</v>
      </c>
      <c r="M219" s="392">
        <v>0</v>
      </c>
      <c r="N219" s="394">
        <v>0</v>
      </c>
      <c r="O219" s="391">
        <v>0</v>
      </c>
      <c r="P219" s="392">
        <v>0</v>
      </c>
      <c r="Q219" s="395">
        <f t="shared" si="0"/>
        <v>0</v>
      </c>
      <c r="R219" s="365"/>
      <c r="S219" s="365"/>
      <c r="T219" s="365"/>
      <c r="U219" s="365"/>
      <c r="V219" s="365"/>
      <c r="W219" s="365"/>
      <c r="X219" s="365"/>
      <c r="Y219" s="365"/>
      <c r="Z219" s="365"/>
    </row>
    <row r="220" spans="1:26" ht="14.25" customHeight="1" x14ac:dyDescent="0.2">
      <c r="A220" s="1008">
        <f>'4.1 Program Offerings'!A$111</f>
        <v>0</v>
      </c>
      <c r="B220" s="1008">
        <f>'4.1 Program Offerings'!B$111</f>
        <v>0</v>
      </c>
      <c r="C220" s="1008">
        <f>'4.1 Program Offerings'!C$111</f>
        <v>0</v>
      </c>
      <c r="D220" s="385" t="s">
        <v>502</v>
      </c>
      <c r="E220" s="396">
        <v>0</v>
      </c>
      <c r="F220" s="396">
        <v>0</v>
      </c>
      <c r="G220" s="397">
        <v>0</v>
      </c>
      <c r="H220" s="398">
        <v>0</v>
      </c>
      <c r="I220" s="396">
        <v>0</v>
      </c>
      <c r="J220" s="397">
        <v>0</v>
      </c>
      <c r="K220" s="399">
        <v>0</v>
      </c>
      <c r="L220" s="396">
        <v>0</v>
      </c>
      <c r="M220" s="397">
        <v>0</v>
      </c>
      <c r="N220" s="399">
        <v>0</v>
      </c>
      <c r="O220" s="396">
        <v>0</v>
      </c>
      <c r="P220" s="397">
        <v>0</v>
      </c>
      <c r="Q220" s="400">
        <f t="shared" si="0"/>
        <v>0</v>
      </c>
      <c r="R220" s="365"/>
      <c r="S220" s="365"/>
      <c r="T220" s="365"/>
      <c r="U220" s="365"/>
      <c r="V220" s="365"/>
      <c r="W220" s="365"/>
      <c r="X220" s="365"/>
      <c r="Y220" s="365"/>
      <c r="Z220" s="365"/>
    </row>
    <row r="221" spans="1:26" ht="14.25" customHeight="1" x14ac:dyDescent="0.2">
      <c r="A221" s="907"/>
      <c r="B221" s="907"/>
      <c r="C221" s="907"/>
      <c r="D221" s="390" t="s">
        <v>503</v>
      </c>
      <c r="E221" s="391">
        <v>0</v>
      </c>
      <c r="F221" s="391">
        <v>0</v>
      </c>
      <c r="G221" s="392">
        <v>0</v>
      </c>
      <c r="H221" s="393">
        <v>0</v>
      </c>
      <c r="I221" s="391">
        <v>0</v>
      </c>
      <c r="J221" s="392">
        <v>0</v>
      </c>
      <c r="K221" s="394">
        <v>0</v>
      </c>
      <c r="L221" s="391">
        <v>0</v>
      </c>
      <c r="M221" s="392">
        <v>0</v>
      </c>
      <c r="N221" s="394">
        <v>0</v>
      </c>
      <c r="O221" s="391">
        <v>0</v>
      </c>
      <c r="P221" s="392">
        <v>0</v>
      </c>
      <c r="Q221" s="395">
        <f t="shared" si="0"/>
        <v>0</v>
      </c>
      <c r="R221" s="365"/>
      <c r="S221" s="365"/>
      <c r="T221" s="365"/>
      <c r="U221" s="365"/>
      <c r="V221" s="365"/>
      <c r="W221" s="365"/>
      <c r="X221" s="365"/>
      <c r="Y221" s="365"/>
      <c r="Z221" s="365"/>
    </row>
    <row r="222" spans="1:26" ht="14.25" customHeight="1" x14ac:dyDescent="0.2">
      <c r="A222" s="1008">
        <f>'4.1 Program Offerings'!A$112</f>
        <v>0</v>
      </c>
      <c r="B222" s="1008">
        <f>'4.1 Program Offerings'!B$112</f>
        <v>0</v>
      </c>
      <c r="C222" s="1008">
        <f>'4.1 Program Offerings'!C$112</f>
        <v>0</v>
      </c>
      <c r="D222" s="385" t="s">
        <v>502</v>
      </c>
      <c r="E222" s="396">
        <v>0</v>
      </c>
      <c r="F222" s="396">
        <v>0</v>
      </c>
      <c r="G222" s="397">
        <v>0</v>
      </c>
      <c r="H222" s="398">
        <v>0</v>
      </c>
      <c r="I222" s="396">
        <v>0</v>
      </c>
      <c r="J222" s="397">
        <v>0</v>
      </c>
      <c r="K222" s="399">
        <v>0</v>
      </c>
      <c r="L222" s="396">
        <v>0</v>
      </c>
      <c r="M222" s="397">
        <v>0</v>
      </c>
      <c r="N222" s="399">
        <v>0</v>
      </c>
      <c r="O222" s="396">
        <v>0</v>
      </c>
      <c r="P222" s="397">
        <v>0</v>
      </c>
      <c r="Q222" s="400">
        <f t="shared" si="0"/>
        <v>0</v>
      </c>
      <c r="R222" s="365"/>
      <c r="S222" s="365"/>
      <c r="T222" s="365"/>
      <c r="U222" s="365"/>
      <c r="V222" s="365"/>
      <c r="W222" s="365"/>
      <c r="X222" s="365"/>
      <c r="Y222" s="365"/>
      <c r="Z222" s="365"/>
    </row>
    <row r="223" spans="1:26" ht="14.25" customHeight="1" x14ac:dyDescent="0.2">
      <c r="A223" s="907"/>
      <c r="B223" s="907"/>
      <c r="C223" s="907"/>
      <c r="D223" s="390" t="s">
        <v>503</v>
      </c>
      <c r="E223" s="391">
        <v>0</v>
      </c>
      <c r="F223" s="391">
        <v>0</v>
      </c>
      <c r="G223" s="392">
        <v>0</v>
      </c>
      <c r="H223" s="393">
        <v>0</v>
      </c>
      <c r="I223" s="391">
        <v>0</v>
      </c>
      <c r="J223" s="392">
        <v>0</v>
      </c>
      <c r="K223" s="394">
        <v>0</v>
      </c>
      <c r="L223" s="391">
        <v>0</v>
      </c>
      <c r="M223" s="392">
        <v>0</v>
      </c>
      <c r="N223" s="394">
        <v>0</v>
      </c>
      <c r="O223" s="391">
        <v>0</v>
      </c>
      <c r="P223" s="392">
        <v>0</v>
      </c>
      <c r="Q223" s="395">
        <f t="shared" si="0"/>
        <v>0</v>
      </c>
      <c r="R223" s="365"/>
      <c r="S223" s="365"/>
      <c r="T223" s="365"/>
      <c r="U223" s="365"/>
      <c r="V223" s="365"/>
      <c r="W223" s="365"/>
      <c r="X223" s="365"/>
      <c r="Y223" s="365"/>
      <c r="Z223" s="365"/>
    </row>
    <row r="224" spans="1:26" ht="14.25" customHeight="1" x14ac:dyDescent="0.2">
      <c r="A224" s="1008">
        <f>'4.1 Program Offerings'!A$113</f>
        <v>0</v>
      </c>
      <c r="B224" s="1008">
        <f>'4.1 Program Offerings'!B$113</f>
        <v>0</v>
      </c>
      <c r="C224" s="1008">
        <f>'4.1 Program Offerings'!C$113</f>
        <v>0</v>
      </c>
      <c r="D224" s="385" t="s">
        <v>502</v>
      </c>
      <c r="E224" s="396">
        <v>0</v>
      </c>
      <c r="F224" s="396">
        <v>0</v>
      </c>
      <c r="G224" s="397">
        <v>0</v>
      </c>
      <c r="H224" s="398">
        <v>0</v>
      </c>
      <c r="I224" s="396">
        <v>0</v>
      </c>
      <c r="J224" s="397">
        <v>0</v>
      </c>
      <c r="K224" s="399">
        <v>0</v>
      </c>
      <c r="L224" s="396">
        <v>0</v>
      </c>
      <c r="M224" s="397">
        <v>0</v>
      </c>
      <c r="N224" s="399">
        <v>0</v>
      </c>
      <c r="O224" s="396">
        <v>0</v>
      </c>
      <c r="P224" s="397">
        <v>0</v>
      </c>
      <c r="Q224" s="400">
        <f t="shared" si="0"/>
        <v>0</v>
      </c>
      <c r="R224" s="365"/>
      <c r="S224" s="365"/>
      <c r="T224" s="365"/>
      <c r="U224" s="365"/>
      <c r="V224" s="365"/>
      <c r="W224" s="365"/>
      <c r="X224" s="365"/>
      <c r="Y224" s="365"/>
      <c r="Z224" s="365"/>
    </row>
    <row r="225" spans="1:26" ht="14.25" customHeight="1" x14ac:dyDescent="0.2">
      <c r="A225" s="907"/>
      <c r="B225" s="907"/>
      <c r="C225" s="907"/>
      <c r="D225" s="390" t="s">
        <v>503</v>
      </c>
      <c r="E225" s="391">
        <v>0</v>
      </c>
      <c r="F225" s="391">
        <v>0</v>
      </c>
      <c r="G225" s="392">
        <v>0</v>
      </c>
      <c r="H225" s="393">
        <v>0</v>
      </c>
      <c r="I225" s="391">
        <v>0</v>
      </c>
      <c r="J225" s="392">
        <v>0</v>
      </c>
      <c r="K225" s="394">
        <v>0</v>
      </c>
      <c r="L225" s="391">
        <v>0</v>
      </c>
      <c r="M225" s="392">
        <v>0</v>
      </c>
      <c r="N225" s="394">
        <v>0</v>
      </c>
      <c r="O225" s="391">
        <v>0</v>
      </c>
      <c r="P225" s="392">
        <v>0</v>
      </c>
      <c r="Q225" s="395">
        <f t="shared" si="0"/>
        <v>0</v>
      </c>
      <c r="R225" s="365"/>
      <c r="S225" s="365"/>
      <c r="T225" s="365"/>
      <c r="U225" s="365"/>
      <c r="V225" s="365"/>
      <c r="W225" s="365"/>
      <c r="X225" s="365"/>
      <c r="Y225" s="365"/>
      <c r="Z225" s="365"/>
    </row>
    <row r="226" spans="1:26" ht="14.25" customHeight="1" x14ac:dyDescent="0.2">
      <c r="A226" s="1008">
        <f>'4.1 Program Offerings'!A$114</f>
        <v>0</v>
      </c>
      <c r="B226" s="1008">
        <f>'4.1 Program Offerings'!B$114</f>
        <v>0</v>
      </c>
      <c r="C226" s="1008">
        <f>'4.1 Program Offerings'!C$114</f>
        <v>0</v>
      </c>
      <c r="D226" s="385" t="s">
        <v>502</v>
      </c>
      <c r="E226" s="396">
        <v>0</v>
      </c>
      <c r="F226" s="396">
        <v>0</v>
      </c>
      <c r="G226" s="397">
        <v>0</v>
      </c>
      <c r="H226" s="398">
        <v>0</v>
      </c>
      <c r="I226" s="396">
        <v>0</v>
      </c>
      <c r="J226" s="397">
        <v>0</v>
      </c>
      <c r="K226" s="399">
        <v>0</v>
      </c>
      <c r="L226" s="396">
        <v>0</v>
      </c>
      <c r="M226" s="397">
        <v>0</v>
      </c>
      <c r="N226" s="399">
        <v>0</v>
      </c>
      <c r="O226" s="396">
        <v>0</v>
      </c>
      <c r="P226" s="397">
        <v>0</v>
      </c>
      <c r="Q226" s="400">
        <f t="shared" si="0"/>
        <v>0</v>
      </c>
      <c r="R226" s="365"/>
      <c r="S226" s="365"/>
      <c r="T226" s="365"/>
      <c r="U226" s="365"/>
      <c r="V226" s="365"/>
      <c r="W226" s="365"/>
      <c r="X226" s="365"/>
      <c r="Y226" s="365"/>
      <c r="Z226" s="365"/>
    </row>
    <row r="227" spans="1:26" ht="14.25" customHeight="1" x14ac:dyDescent="0.2">
      <c r="A227" s="907"/>
      <c r="B227" s="907"/>
      <c r="C227" s="907"/>
      <c r="D227" s="390" t="s">
        <v>503</v>
      </c>
      <c r="E227" s="391">
        <v>0</v>
      </c>
      <c r="F227" s="391">
        <v>0</v>
      </c>
      <c r="G227" s="392">
        <v>0</v>
      </c>
      <c r="H227" s="393">
        <v>0</v>
      </c>
      <c r="I227" s="391">
        <v>0</v>
      </c>
      <c r="J227" s="392">
        <v>0</v>
      </c>
      <c r="K227" s="394">
        <v>0</v>
      </c>
      <c r="L227" s="391">
        <v>0</v>
      </c>
      <c r="M227" s="392">
        <v>0</v>
      </c>
      <c r="N227" s="394">
        <v>0</v>
      </c>
      <c r="O227" s="391">
        <v>0</v>
      </c>
      <c r="P227" s="392">
        <v>0</v>
      </c>
      <c r="Q227" s="395">
        <f t="shared" si="0"/>
        <v>0</v>
      </c>
      <c r="R227" s="365"/>
      <c r="S227" s="365"/>
      <c r="T227" s="365"/>
      <c r="U227" s="365"/>
      <c r="V227" s="365"/>
      <c r="W227" s="365"/>
      <c r="X227" s="365"/>
      <c r="Y227" s="365"/>
      <c r="Z227" s="365"/>
    </row>
    <row r="228" spans="1:26" ht="14.25" customHeight="1" x14ac:dyDescent="0.2">
      <c r="A228" s="1008">
        <f>'4.1 Program Offerings'!A$115</f>
        <v>0</v>
      </c>
      <c r="B228" s="1008">
        <f>'4.1 Program Offerings'!B$115</f>
        <v>0</v>
      </c>
      <c r="C228" s="1008">
        <f>'4.1 Program Offerings'!C$115</f>
        <v>0</v>
      </c>
      <c r="D228" s="401"/>
      <c r="E228" s="396">
        <v>0</v>
      </c>
      <c r="F228" s="396">
        <v>0</v>
      </c>
      <c r="G228" s="397">
        <v>0</v>
      </c>
      <c r="H228" s="398">
        <v>0</v>
      </c>
      <c r="I228" s="396">
        <v>0</v>
      </c>
      <c r="J228" s="397">
        <v>0</v>
      </c>
      <c r="K228" s="399">
        <v>0</v>
      </c>
      <c r="L228" s="396">
        <v>0</v>
      </c>
      <c r="M228" s="397">
        <v>0</v>
      </c>
      <c r="N228" s="399">
        <v>0</v>
      </c>
      <c r="O228" s="396">
        <v>0</v>
      </c>
      <c r="P228" s="397">
        <v>0</v>
      </c>
      <c r="Q228" s="400">
        <f t="shared" si="0"/>
        <v>0</v>
      </c>
      <c r="R228" s="365"/>
      <c r="S228" s="365"/>
      <c r="T228" s="365"/>
      <c r="U228" s="365"/>
      <c r="V228" s="365"/>
      <c r="W228" s="365"/>
      <c r="X228" s="365"/>
      <c r="Y228" s="365"/>
      <c r="Z228" s="365"/>
    </row>
    <row r="229" spans="1:26" ht="14.25" customHeight="1" x14ac:dyDescent="0.2">
      <c r="A229" s="907"/>
      <c r="B229" s="907"/>
      <c r="C229" s="907"/>
      <c r="D229" s="390"/>
      <c r="E229" s="391">
        <v>0</v>
      </c>
      <c r="F229" s="391">
        <v>0</v>
      </c>
      <c r="G229" s="392">
        <v>0</v>
      </c>
      <c r="H229" s="393">
        <v>0</v>
      </c>
      <c r="I229" s="391">
        <v>0</v>
      </c>
      <c r="J229" s="392">
        <v>0</v>
      </c>
      <c r="K229" s="394">
        <v>0</v>
      </c>
      <c r="L229" s="391">
        <v>0</v>
      </c>
      <c r="M229" s="392">
        <v>0</v>
      </c>
      <c r="N229" s="394">
        <v>0</v>
      </c>
      <c r="O229" s="391">
        <v>0</v>
      </c>
      <c r="P229" s="392">
        <v>0</v>
      </c>
      <c r="Q229" s="395">
        <f t="shared" si="0"/>
        <v>0</v>
      </c>
      <c r="R229" s="365"/>
      <c r="S229" s="365"/>
      <c r="T229" s="365"/>
      <c r="U229" s="365"/>
      <c r="V229" s="365"/>
      <c r="W229" s="365"/>
      <c r="X229" s="365"/>
      <c r="Y229" s="365"/>
      <c r="Z229" s="365"/>
    </row>
    <row r="230" spans="1:26" ht="14.25" customHeight="1" x14ac:dyDescent="0.2">
      <c r="A230" s="1009" t="s">
        <v>102</v>
      </c>
      <c r="B230" s="832"/>
      <c r="C230" s="832"/>
      <c r="D230" s="851"/>
      <c r="E230" s="402">
        <f t="shared" ref="E230:Q230" si="1">SUM(E208,E206,E204,E202,E200,E198,E196,E194,E192,E190,E188,E186,E184,E182,E180,E178,E176,E174,E172,E170,E168,E166,E164,E162,E160,E158,E156,E154,E152,E150,E148,E146,E144,E142,E140,E138,E136,E134,E132,E130,E128,E126,E124,E122,E120,E118,E116,E114,E112,E110,E108,E106,E104,E102,E100,E98,E96,E94,E92,E90,E88,E86,E84,E82,E80,E78,E76,E74,E72,E70,E68,E66,E64,E62,E60,E58,E56,E54,E52,E50,E48,E46,E44,E42,E40,E38,E36,E34,E32,E30,E28,E26,E24,E22,E20,E18,E16,E14,E12,E10)</f>
        <v>54</v>
      </c>
      <c r="F230" s="402">
        <f t="shared" si="1"/>
        <v>96</v>
      </c>
      <c r="G230" s="403">
        <f t="shared" si="1"/>
        <v>0</v>
      </c>
      <c r="H230" s="404">
        <f t="shared" si="1"/>
        <v>2</v>
      </c>
      <c r="I230" s="402">
        <f t="shared" si="1"/>
        <v>4</v>
      </c>
      <c r="J230" s="403">
        <f t="shared" si="1"/>
        <v>0</v>
      </c>
      <c r="K230" s="404">
        <f t="shared" si="1"/>
        <v>11</v>
      </c>
      <c r="L230" s="402">
        <f t="shared" si="1"/>
        <v>39</v>
      </c>
      <c r="M230" s="403">
        <f t="shared" si="1"/>
        <v>0</v>
      </c>
      <c r="N230" s="404">
        <f t="shared" si="1"/>
        <v>1</v>
      </c>
      <c r="O230" s="402">
        <f t="shared" si="1"/>
        <v>3</v>
      </c>
      <c r="P230" s="403">
        <f t="shared" si="1"/>
        <v>0</v>
      </c>
      <c r="Q230" s="404">
        <f t="shared" si="1"/>
        <v>210</v>
      </c>
      <c r="R230" s="109"/>
      <c r="S230" s="109"/>
      <c r="T230" s="109"/>
      <c r="U230" s="109"/>
      <c r="V230" s="109"/>
      <c r="W230" s="109"/>
      <c r="X230" s="109"/>
      <c r="Y230" s="109"/>
      <c r="Z230" s="109"/>
    </row>
    <row r="231" spans="1:26" ht="14.25" customHeight="1" x14ac:dyDescent="0.2">
      <c r="A231" s="405"/>
      <c r="B231" s="1010" t="s">
        <v>506</v>
      </c>
      <c r="C231" s="856"/>
      <c r="D231" s="406"/>
      <c r="E231" s="407">
        <f>SUM(E230,F230,G230,K230,L230,M230)</f>
        <v>200</v>
      </c>
      <c r="F231" s="408"/>
      <c r="G231" s="408"/>
      <c r="H231" s="408"/>
      <c r="I231" s="408"/>
      <c r="J231" s="408"/>
      <c r="K231" s="408"/>
      <c r="L231" s="408"/>
      <c r="M231" s="408"/>
      <c r="N231" s="408"/>
      <c r="O231" s="408"/>
      <c r="P231" s="408"/>
      <c r="Q231" s="408"/>
      <c r="R231" s="109"/>
      <c r="S231" s="109"/>
      <c r="T231" s="109"/>
      <c r="U231" s="109"/>
      <c r="V231" s="109"/>
      <c r="W231" s="109"/>
      <c r="X231" s="109"/>
      <c r="Y231" s="109"/>
      <c r="Z231" s="109"/>
    </row>
    <row r="232" spans="1:26" ht="14.25" customHeight="1" x14ac:dyDescent="0.2">
      <c r="A232" s="409"/>
      <c r="B232" s="369"/>
      <c r="C232" s="369"/>
      <c r="D232" s="369"/>
      <c r="E232" s="369"/>
      <c r="F232" s="369"/>
      <c r="G232" s="369"/>
      <c r="H232" s="369"/>
      <c r="I232" s="369"/>
      <c r="J232" s="369"/>
      <c r="K232" s="369"/>
      <c r="L232" s="369"/>
      <c r="M232" s="369"/>
      <c r="N232" s="369"/>
      <c r="O232" s="369"/>
      <c r="P232" s="1011"/>
      <c r="Q232" s="856"/>
      <c r="R232" s="109"/>
      <c r="S232" s="109"/>
      <c r="T232" s="109"/>
      <c r="U232" s="109"/>
      <c r="V232" s="109"/>
      <c r="W232" s="109"/>
      <c r="X232" s="109"/>
      <c r="Y232" s="109"/>
      <c r="Z232" s="109"/>
    </row>
    <row r="233" spans="1:26" ht="14.25" customHeight="1" x14ac:dyDescent="0.2">
      <c r="A233" s="410" t="s">
        <v>79</v>
      </c>
      <c r="B233" s="371"/>
      <c r="C233" s="371"/>
      <c r="D233" s="371"/>
      <c r="E233" s="371"/>
      <c r="F233" s="371"/>
      <c r="G233" s="371"/>
      <c r="H233" s="371"/>
      <c r="I233" s="371"/>
      <c r="J233" s="371"/>
      <c r="K233" s="371"/>
      <c r="L233" s="371"/>
      <c r="M233" s="371"/>
      <c r="N233" s="371"/>
      <c r="O233" s="371"/>
      <c r="P233" s="1012"/>
      <c r="Q233" s="783"/>
      <c r="R233" s="109"/>
      <c r="S233" s="109"/>
      <c r="T233" s="109"/>
      <c r="U233" s="109"/>
      <c r="V233" s="109"/>
      <c r="W233" s="109"/>
      <c r="X233" s="109"/>
      <c r="Y233" s="109"/>
      <c r="Z233" s="109"/>
    </row>
    <row r="234" spans="1:26" ht="14.25" customHeight="1" x14ac:dyDescent="0.2">
      <c r="A234" s="1013"/>
      <c r="B234" s="788"/>
      <c r="C234" s="788"/>
      <c r="D234" s="788"/>
      <c r="E234" s="788"/>
      <c r="F234" s="788"/>
      <c r="G234" s="788"/>
      <c r="H234" s="788"/>
      <c r="I234" s="788"/>
      <c r="J234" s="788"/>
      <c r="K234" s="788"/>
      <c r="L234" s="788"/>
      <c r="M234" s="788"/>
      <c r="N234" s="788"/>
      <c r="O234" s="788"/>
      <c r="P234" s="788"/>
      <c r="Q234" s="788"/>
      <c r="R234" s="109"/>
      <c r="S234" s="109"/>
      <c r="T234" s="109"/>
      <c r="U234" s="109"/>
      <c r="V234" s="109"/>
      <c r="W234" s="109"/>
      <c r="X234" s="109"/>
      <c r="Y234" s="109"/>
      <c r="Z234" s="109"/>
    </row>
    <row r="235" spans="1:26" ht="14.25" customHeight="1" x14ac:dyDescent="0.2">
      <c r="A235" s="846"/>
      <c r="B235" s="788"/>
      <c r="C235" s="788"/>
      <c r="D235" s="788"/>
      <c r="E235" s="788"/>
      <c r="F235" s="788"/>
      <c r="G235" s="788"/>
      <c r="H235" s="788"/>
      <c r="I235" s="788"/>
      <c r="J235" s="788"/>
      <c r="K235" s="788"/>
      <c r="L235" s="788"/>
      <c r="M235" s="788"/>
      <c r="N235" s="788"/>
      <c r="O235" s="788"/>
      <c r="P235" s="788"/>
      <c r="Q235" s="788"/>
      <c r="R235" s="109"/>
      <c r="S235" s="109"/>
      <c r="T235" s="109"/>
      <c r="U235" s="109"/>
      <c r="V235" s="109"/>
      <c r="W235" s="109"/>
      <c r="X235" s="109"/>
      <c r="Y235" s="109"/>
      <c r="Z235" s="109"/>
    </row>
    <row r="236" spans="1:26" ht="14.25" customHeight="1" x14ac:dyDescent="0.2">
      <c r="A236" s="846"/>
      <c r="B236" s="788"/>
      <c r="C236" s="788"/>
      <c r="D236" s="788"/>
      <c r="E236" s="788"/>
      <c r="F236" s="788"/>
      <c r="G236" s="788"/>
      <c r="H236" s="788"/>
      <c r="I236" s="788"/>
      <c r="J236" s="788"/>
      <c r="K236" s="788"/>
      <c r="L236" s="788"/>
      <c r="M236" s="788"/>
      <c r="N236" s="788"/>
      <c r="O236" s="788"/>
      <c r="P236" s="788"/>
      <c r="Q236" s="788"/>
      <c r="R236" s="109"/>
      <c r="S236" s="109"/>
      <c r="T236" s="109"/>
      <c r="U236" s="109"/>
      <c r="V236" s="109"/>
      <c r="W236" s="109"/>
      <c r="X236" s="109"/>
      <c r="Y236" s="109"/>
      <c r="Z236" s="109"/>
    </row>
    <row r="237" spans="1:26" ht="14.25" customHeight="1" x14ac:dyDescent="0.2">
      <c r="A237" s="411"/>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row>
    <row r="238" spans="1:26" ht="14.25" customHeight="1" x14ac:dyDescent="0.2">
      <c r="A238" s="411"/>
      <c r="B238" s="109"/>
      <c r="C238" s="109"/>
      <c r="D238" s="109"/>
      <c r="E238" s="109"/>
      <c r="F238" s="109"/>
      <c r="G238" s="109"/>
      <c r="H238" s="109"/>
      <c r="I238" s="109"/>
      <c r="J238" s="109"/>
      <c r="K238" s="109"/>
      <c r="L238" s="109"/>
      <c r="M238" s="109"/>
      <c r="N238" s="109"/>
      <c r="O238" s="109"/>
      <c r="P238" s="109"/>
      <c r="Q238" s="365"/>
      <c r="R238" s="365"/>
      <c r="S238" s="365"/>
      <c r="T238" s="365"/>
      <c r="U238" s="365"/>
      <c r="V238" s="365"/>
      <c r="W238" s="365"/>
      <c r="X238" s="365"/>
      <c r="Y238" s="365"/>
      <c r="Z238" s="365"/>
    </row>
    <row r="239" spans="1:26" ht="14.25" customHeight="1" x14ac:dyDescent="0.2">
      <c r="A239" s="412"/>
      <c r="B239" s="365"/>
      <c r="C239" s="365"/>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row>
    <row r="240" spans="1:26" ht="14.25" customHeight="1" x14ac:dyDescent="0.2">
      <c r="A240" s="412"/>
      <c r="B240" s="365"/>
      <c r="C240" s="365"/>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5"/>
    </row>
    <row r="241" spans="1:26" ht="14.25" customHeight="1" x14ac:dyDescent="0.2">
      <c r="A241" s="412"/>
      <c r="B241" s="365"/>
      <c r="C241" s="365"/>
      <c r="D241" s="365"/>
      <c r="E241" s="365"/>
      <c r="F241" s="365"/>
      <c r="G241" s="365"/>
      <c r="H241" s="365"/>
      <c r="I241" s="365"/>
      <c r="J241" s="365"/>
      <c r="K241" s="365"/>
      <c r="L241" s="365"/>
      <c r="M241" s="365"/>
      <c r="N241" s="365"/>
      <c r="O241" s="365"/>
      <c r="P241" s="365"/>
      <c r="Q241" s="365"/>
      <c r="R241" s="365"/>
      <c r="S241" s="365"/>
      <c r="T241" s="365"/>
      <c r="U241" s="365"/>
      <c r="V241" s="365"/>
      <c r="W241" s="365"/>
      <c r="X241" s="365"/>
      <c r="Y241" s="365"/>
      <c r="Z241" s="365"/>
    </row>
    <row r="242" spans="1:26" ht="14.25" customHeight="1" x14ac:dyDescent="0.2">
      <c r="A242" s="412"/>
      <c r="B242" s="365"/>
      <c r="C242" s="365"/>
      <c r="D242" s="365"/>
      <c r="E242" s="365"/>
      <c r="F242" s="365"/>
      <c r="G242" s="365"/>
      <c r="H242" s="365"/>
      <c r="I242" s="365"/>
      <c r="J242" s="365"/>
      <c r="K242" s="365"/>
      <c r="L242" s="365"/>
      <c r="M242" s="365"/>
      <c r="N242" s="365"/>
      <c r="O242" s="365"/>
      <c r="P242" s="365"/>
      <c r="Q242" s="365"/>
      <c r="R242" s="365"/>
      <c r="S242" s="365"/>
      <c r="T242" s="365"/>
      <c r="U242" s="365"/>
      <c r="V242" s="365"/>
      <c r="W242" s="365"/>
      <c r="X242" s="365"/>
      <c r="Y242" s="365"/>
      <c r="Z242" s="365"/>
    </row>
    <row r="243" spans="1:26" ht="14.25" customHeight="1" x14ac:dyDescent="0.2">
      <c r="A243" s="412"/>
      <c r="B243" s="365"/>
      <c r="C243" s="365"/>
      <c r="D243" s="365"/>
      <c r="E243" s="365"/>
      <c r="F243" s="365"/>
      <c r="G243" s="365"/>
      <c r="H243" s="365"/>
      <c r="I243" s="365"/>
      <c r="J243" s="365"/>
      <c r="K243" s="365"/>
      <c r="L243" s="365"/>
      <c r="M243" s="365"/>
      <c r="N243" s="365"/>
      <c r="O243" s="365"/>
      <c r="P243" s="365"/>
      <c r="Q243" s="365"/>
      <c r="R243" s="365"/>
      <c r="S243" s="365"/>
      <c r="T243" s="365"/>
      <c r="U243" s="365"/>
      <c r="V243" s="365"/>
      <c r="W243" s="365"/>
      <c r="X243" s="365"/>
      <c r="Y243" s="365"/>
      <c r="Z243" s="365"/>
    </row>
    <row r="244" spans="1:26" ht="14.25" customHeight="1" x14ac:dyDescent="0.2">
      <c r="A244" s="412"/>
      <c r="B244" s="365"/>
      <c r="C244" s="365"/>
      <c r="D244" s="365"/>
      <c r="E244" s="365"/>
      <c r="F244" s="365"/>
      <c r="G244" s="365"/>
      <c r="H244" s="365"/>
      <c r="I244" s="365"/>
      <c r="J244" s="365"/>
      <c r="K244" s="365"/>
      <c r="L244" s="365"/>
      <c r="M244" s="365"/>
      <c r="N244" s="365"/>
      <c r="O244" s="365"/>
      <c r="P244" s="365"/>
      <c r="Q244" s="365"/>
      <c r="R244" s="365"/>
      <c r="S244" s="365"/>
      <c r="T244" s="365"/>
      <c r="U244" s="365"/>
      <c r="V244" s="365"/>
      <c r="W244" s="365"/>
      <c r="X244" s="365"/>
      <c r="Y244" s="365"/>
      <c r="Z244" s="365"/>
    </row>
    <row r="245" spans="1:26" ht="14.25" customHeight="1" x14ac:dyDescent="0.2">
      <c r="A245" s="412"/>
      <c r="B245" s="365"/>
      <c r="C245" s="365"/>
      <c r="D245" s="365"/>
      <c r="E245" s="365"/>
      <c r="F245" s="365"/>
      <c r="G245" s="365"/>
      <c r="H245" s="365"/>
      <c r="I245" s="365"/>
      <c r="J245" s="365"/>
      <c r="K245" s="365"/>
      <c r="L245" s="365"/>
      <c r="M245" s="365"/>
      <c r="N245" s="365"/>
      <c r="O245" s="365"/>
      <c r="P245" s="365"/>
      <c r="Q245" s="365"/>
      <c r="R245" s="365"/>
      <c r="S245" s="365"/>
      <c r="T245" s="365"/>
      <c r="U245" s="365"/>
      <c r="V245" s="365"/>
      <c r="W245" s="365"/>
      <c r="X245" s="365"/>
      <c r="Y245" s="365"/>
      <c r="Z245" s="365"/>
    </row>
    <row r="246" spans="1:26" ht="14.25" customHeight="1" x14ac:dyDescent="0.2">
      <c r="A246" s="412"/>
      <c r="B246" s="365"/>
      <c r="C246" s="365"/>
      <c r="D246" s="365"/>
      <c r="E246" s="365"/>
      <c r="F246" s="365"/>
      <c r="G246" s="365"/>
      <c r="H246" s="365"/>
      <c r="I246" s="365"/>
      <c r="J246" s="365"/>
      <c r="K246" s="365"/>
      <c r="L246" s="365"/>
      <c r="M246" s="365"/>
      <c r="N246" s="365"/>
      <c r="O246" s="365"/>
      <c r="P246" s="365"/>
      <c r="Q246" s="365"/>
      <c r="R246" s="365"/>
      <c r="S246" s="365"/>
      <c r="T246" s="365"/>
      <c r="U246" s="365"/>
      <c r="V246" s="365"/>
      <c r="W246" s="365"/>
      <c r="X246" s="365"/>
      <c r="Y246" s="365"/>
      <c r="Z246" s="365"/>
    </row>
    <row r="247" spans="1:26" ht="14.25" customHeight="1" x14ac:dyDescent="0.2">
      <c r="A247" s="412"/>
      <c r="B247" s="365"/>
      <c r="C247" s="365"/>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row>
    <row r="248" spans="1:26" ht="14.25" customHeight="1" x14ac:dyDescent="0.2">
      <c r="A248" s="412"/>
      <c r="B248" s="365"/>
      <c r="C248" s="365"/>
      <c r="D248" s="365"/>
      <c r="E248" s="365"/>
      <c r="F248" s="365"/>
      <c r="G248" s="365"/>
      <c r="H248" s="365"/>
      <c r="I248" s="365"/>
      <c r="J248" s="365"/>
      <c r="K248" s="365"/>
      <c r="L248" s="365"/>
      <c r="M248" s="365"/>
      <c r="N248" s="365"/>
      <c r="O248" s="365"/>
      <c r="P248" s="365"/>
      <c r="Q248" s="365"/>
      <c r="R248" s="365"/>
      <c r="S248" s="365"/>
      <c r="T248" s="365"/>
      <c r="U248" s="365"/>
      <c r="V248" s="365"/>
      <c r="W248" s="365"/>
      <c r="X248" s="365"/>
      <c r="Y248" s="365"/>
      <c r="Z248" s="365"/>
    </row>
    <row r="249" spans="1:26" ht="14.25" customHeight="1" x14ac:dyDescent="0.2">
      <c r="A249" s="412"/>
      <c r="B249" s="365"/>
      <c r="C249" s="365"/>
      <c r="D249" s="365"/>
      <c r="E249" s="365"/>
      <c r="F249" s="365"/>
      <c r="G249" s="365"/>
      <c r="H249" s="365"/>
      <c r="I249" s="365"/>
      <c r="J249" s="365"/>
      <c r="K249" s="365"/>
      <c r="L249" s="365"/>
      <c r="M249" s="365"/>
      <c r="N249" s="365"/>
      <c r="O249" s="365"/>
      <c r="P249" s="365"/>
      <c r="Q249" s="365"/>
      <c r="R249" s="365"/>
      <c r="S249" s="365"/>
      <c r="T249" s="365"/>
      <c r="U249" s="365"/>
      <c r="V249" s="365"/>
      <c r="W249" s="365"/>
      <c r="X249" s="365"/>
      <c r="Y249" s="365"/>
      <c r="Z249" s="365"/>
    </row>
    <row r="250" spans="1:26" ht="14.25" customHeight="1" x14ac:dyDescent="0.2">
      <c r="A250" s="412"/>
      <c r="B250" s="365"/>
      <c r="C250" s="365"/>
      <c r="D250" s="365"/>
      <c r="E250" s="365"/>
      <c r="F250" s="365"/>
      <c r="G250" s="365"/>
      <c r="H250" s="365"/>
      <c r="I250" s="365"/>
      <c r="J250" s="365"/>
      <c r="K250" s="365"/>
      <c r="L250" s="365"/>
      <c r="M250" s="365"/>
      <c r="N250" s="365"/>
      <c r="O250" s="365"/>
      <c r="P250" s="365"/>
      <c r="Q250" s="365"/>
      <c r="R250" s="365"/>
      <c r="S250" s="365"/>
      <c r="T250" s="365"/>
      <c r="U250" s="365"/>
      <c r="V250" s="365"/>
      <c r="W250" s="365"/>
      <c r="X250" s="365"/>
      <c r="Y250" s="365"/>
      <c r="Z250" s="365"/>
    </row>
    <row r="251" spans="1:26" ht="14.25" customHeight="1" x14ac:dyDescent="0.2">
      <c r="A251" s="412"/>
      <c r="B251" s="365"/>
      <c r="C251" s="365"/>
      <c r="D251" s="365"/>
      <c r="E251" s="365"/>
      <c r="F251" s="365"/>
      <c r="G251" s="365"/>
      <c r="H251" s="365"/>
      <c r="I251" s="365"/>
      <c r="J251" s="365"/>
      <c r="K251" s="365"/>
      <c r="L251" s="365"/>
      <c r="M251" s="365"/>
      <c r="N251" s="365"/>
      <c r="O251" s="365"/>
      <c r="P251" s="365"/>
      <c r="Q251" s="365"/>
      <c r="R251" s="365"/>
      <c r="S251" s="365"/>
      <c r="T251" s="365"/>
      <c r="U251" s="365"/>
      <c r="V251" s="365"/>
      <c r="W251" s="365"/>
      <c r="X251" s="365"/>
      <c r="Y251" s="365"/>
      <c r="Z251" s="365"/>
    </row>
    <row r="252" spans="1:26" ht="14.25" customHeight="1" x14ac:dyDescent="0.2">
      <c r="A252" s="412"/>
      <c r="B252" s="365"/>
      <c r="C252" s="365"/>
      <c r="D252" s="365"/>
      <c r="E252" s="365"/>
      <c r="F252" s="365"/>
      <c r="G252" s="365"/>
      <c r="H252" s="365"/>
      <c r="I252" s="365"/>
      <c r="J252" s="365"/>
      <c r="K252" s="365"/>
      <c r="L252" s="365"/>
      <c r="M252" s="365"/>
      <c r="N252" s="365"/>
      <c r="O252" s="365"/>
      <c r="P252" s="365"/>
      <c r="Q252" s="365"/>
      <c r="R252" s="365"/>
      <c r="S252" s="365"/>
      <c r="T252" s="365"/>
      <c r="U252" s="365"/>
      <c r="V252" s="365"/>
      <c r="W252" s="365"/>
      <c r="X252" s="365"/>
      <c r="Y252" s="365"/>
      <c r="Z252" s="365"/>
    </row>
    <row r="253" spans="1:26" ht="14.25" customHeight="1" x14ac:dyDescent="0.2">
      <c r="A253" s="412"/>
      <c r="B253" s="365"/>
      <c r="C253" s="365"/>
      <c r="D253" s="365"/>
      <c r="E253" s="365"/>
      <c r="F253" s="365"/>
      <c r="G253" s="365"/>
      <c r="H253" s="365"/>
      <c r="I253" s="365"/>
      <c r="J253" s="365"/>
      <c r="K253" s="365"/>
      <c r="L253" s="365"/>
      <c r="M253" s="365"/>
      <c r="N253" s="365"/>
      <c r="O253" s="365"/>
      <c r="P253" s="365"/>
      <c r="Q253" s="365"/>
      <c r="R253" s="365"/>
      <c r="S253" s="365"/>
      <c r="T253" s="365"/>
      <c r="U253" s="365"/>
      <c r="V253" s="365"/>
      <c r="W253" s="365"/>
      <c r="X253" s="365"/>
      <c r="Y253" s="365"/>
      <c r="Z253" s="365"/>
    </row>
    <row r="254" spans="1:26" ht="14.25" customHeight="1" x14ac:dyDescent="0.2">
      <c r="A254" s="412"/>
      <c r="B254" s="365"/>
      <c r="C254" s="365"/>
      <c r="D254" s="365"/>
      <c r="E254" s="365"/>
      <c r="F254" s="365"/>
      <c r="G254" s="365"/>
      <c r="H254" s="365"/>
      <c r="I254" s="365"/>
      <c r="J254" s="365"/>
      <c r="K254" s="365"/>
      <c r="L254" s="365"/>
      <c r="M254" s="365"/>
      <c r="N254" s="365"/>
      <c r="O254" s="365"/>
      <c r="P254" s="365"/>
      <c r="Q254" s="365"/>
      <c r="R254" s="365"/>
      <c r="S254" s="365"/>
      <c r="T254" s="365"/>
      <c r="U254" s="365"/>
      <c r="V254" s="365"/>
      <c r="W254" s="365"/>
      <c r="X254" s="365"/>
      <c r="Y254" s="365"/>
      <c r="Z254" s="365"/>
    </row>
    <row r="255" spans="1:26" ht="14.25" customHeight="1" x14ac:dyDescent="0.2">
      <c r="A255" s="412"/>
      <c r="B255" s="365"/>
      <c r="C255" s="365"/>
      <c r="D255" s="365"/>
      <c r="E255" s="365"/>
      <c r="F255" s="365"/>
      <c r="G255" s="365"/>
      <c r="H255" s="365"/>
      <c r="I255" s="365"/>
      <c r="J255" s="365"/>
      <c r="K255" s="365"/>
      <c r="L255" s="365"/>
      <c r="M255" s="365"/>
      <c r="N255" s="365"/>
      <c r="O255" s="365"/>
      <c r="P255" s="365"/>
      <c r="Q255" s="365"/>
      <c r="R255" s="365"/>
      <c r="S255" s="365"/>
      <c r="T255" s="365"/>
      <c r="U255" s="365"/>
      <c r="V255" s="365"/>
      <c r="W255" s="365"/>
      <c r="X255" s="365"/>
      <c r="Y255" s="365"/>
      <c r="Z255" s="365"/>
    </row>
    <row r="256" spans="1:26" ht="14.25" customHeight="1" x14ac:dyDescent="0.2">
      <c r="A256" s="412"/>
      <c r="B256" s="365"/>
      <c r="C256" s="365"/>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row>
    <row r="257" spans="1:26" ht="14.25" customHeight="1" x14ac:dyDescent="0.2">
      <c r="A257" s="412"/>
      <c r="B257" s="365"/>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row>
    <row r="258" spans="1:26" ht="14.25" customHeight="1" x14ac:dyDescent="0.2">
      <c r="A258" s="412"/>
      <c r="B258" s="365"/>
      <c r="C258" s="365"/>
      <c r="D258" s="365"/>
      <c r="E258" s="365"/>
      <c r="F258" s="365"/>
      <c r="G258" s="365"/>
      <c r="H258" s="365"/>
      <c r="I258" s="365"/>
      <c r="J258" s="365"/>
      <c r="K258" s="365"/>
      <c r="L258" s="365"/>
      <c r="M258" s="365"/>
      <c r="N258" s="365"/>
      <c r="O258" s="365"/>
      <c r="P258" s="365"/>
      <c r="Q258" s="365"/>
      <c r="R258" s="365"/>
      <c r="S258" s="365"/>
      <c r="T258" s="365"/>
      <c r="U258" s="365"/>
      <c r="V258" s="365"/>
      <c r="W258" s="365"/>
      <c r="X258" s="365"/>
      <c r="Y258" s="365"/>
      <c r="Z258" s="365"/>
    </row>
    <row r="259" spans="1:26" ht="14.25" customHeight="1" x14ac:dyDescent="0.2">
      <c r="A259" s="412"/>
      <c r="B259" s="365"/>
      <c r="C259" s="365"/>
      <c r="D259" s="365"/>
      <c r="E259" s="365"/>
      <c r="F259" s="365"/>
      <c r="G259" s="365"/>
      <c r="H259" s="365"/>
      <c r="I259" s="365"/>
      <c r="J259" s="365"/>
      <c r="K259" s="365"/>
      <c r="L259" s="365"/>
      <c r="M259" s="365"/>
      <c r="N259" s="365"/>
      <c r="O259" s="365"/>
      <c r="P259" s="365"/>
      <c r="Q259" s="365"/>
      <c r="R259" s="365"/>
      <c r="S259" s="365"/>
      <c r="T259" s="365"/>
      <c r="U259" s="365"/>
      <c r="V259" s="365"/>
      <c r="W259" s="365"/>
      <c r="X259" s="365"/>
      <c r="Y259" s="365"/>
      <c r="Z259" s="365"/>
    </row>
    <row r="260" spans="1:26" ht="14.25" customHeight="1" x14ac:dyDescent="0.2">
      <c r="A260" s="412"/>
      <c r="B260" s="365"/>
      <c r="C260" s="365"/>
      <c r="D260" s="365"/>
      <c r="E260" s="365"/>
      <c r="F260" s="365"/>
      <c r="G260" s="365"/>
      <c r="H260" s="365"/>
      <c r="I260" s="365"/>
      <c r="J260" s="365"/>
      <c r="K260" s="365"/>
      <c r="L260" s="365"/>
      <c r="M260" s="365"/>
      <c r="N260" s="365"/>
      <c r="O260" s="365"/>
      <c r="P260" s="365"/>
      <c r="Q260" s="365"/>
      <c r="R260" s="365"/>
      <c r="S260" s="365"/>
      <c r="T260" s="365"/>
      <c r="U260" s="365"/>
      <c r="V260" s="365"/>
      <c r="W260" s="365"/>
      <c r="X260" s="365"/>
      <c r="Y260" s="365"/>
      <c r="Z260" s="365"/>
    </row>
    <row r="261" spans="1:26" ht="14.25" customHeight="1" x14ac:dyDescent="0.2">
      <c r="A261" s="412"/>
      <c r="B261" s="365"/>
      <c r="C261" s="365"/>
      <c r="D261" s="365"/>
      <c r="E261" s="365"/>
      <c r="F261" s="365"/>
      <c r="G261" s="365"/>
      <c r="H261" s="365"/>
      <c r="I261" s="365"/>
      <c r="J261" s="365"/>
      <c r="K261" s="365"/>
      <c r="L261" s="365"/>
      <c r="M261" s="365"/>
      <c r="N261" s="365"/>
      <c r="O261" s="365"/>
      <c r="P261" s="365"/>
      <c r="Q261" s="365"/>
      <c r="R261" s="365"/>
      <c r="S261" s="365"/>
      <c r="T261" s="365"/>
      <c r="U261" s="365"/>
      <c r="V261" s="365"/>
      <c r="W261" s="365"/>
      <c r="X261" s="365"/>
      <c r="Y261" s="365"/>
      <c r="Z261" s="365"/>
    </row>
    <row r="262" spans="1:26" ht="14.25" customHeight="1" x14ac:dyDescent="0.2">
      <c r="A262" s="412"/>
      <c r="B262" s="365"/>
      <c r="C262" s="365"/>
      <c r="D262" s="365"/>
      <c r="E262" s="365"/>
      <c r="F262" s="365"/>
      <c r="G262" s="365"/>
      <c r="H262" s="365"/>
      <c r="I262" s="365"/>
      <c r="J262" s="365"/>
      <c r="K262" s="365"/>
      <c r="L262" s="365"/>
      <c r="M262" s="365"/>
      <c r="N262" s="365"/>
      <c r="O262" s="365"/>
      <c r="P262" s="365"/>
      <c r="Q262" s="365"/>
      <c r="R262" s="365"/>
      <c r="S262" s="365"/>
      <c r="T262" s="365"/>
      <c r="U262" s="365"/>
      <c r="V262" s="365"/>
      <c r="W262" s="365"/>
      <c r="X262" s="365"/>
      <c r="Y262" s="365"/>
      <c r="Z262" s="365"/>
    </row>
    <row r="263" spans="1:26" ht="14.25" customHeight="1" x14ac:dyDescent="0.2">
      <c r="A263" s="412"/>
      <c r="B263" s="365"/>
      <c r="C263" s="365"/>
      <c r="D263" s="365"/>
      <c r="E263" s="365"/>
      <c r="F263" s="365"/>
      <c r="G263" s="365"/>
      <c r="H263" s="365"/>
      <c r="I263" s="365"/>
      <c r="J263" s="365"/>
      <c r="K263" s="365"/>
      <c r="L263" s="365"/>
      <c r="M263" s="365"/>
      <c r="N263" s="365"/>
      <c r="O263" s="365"/>
      <c r="P263" s="365"/>
      <c r="Q263" s="365"/>
      <c r="R263" s="365"/>
      <c r="S263" s="365"/>
      <c r="T263" s="365"/>
      <c r="U263" s="365"/>
      <c r="V263" s="365"/>
      <c r="W263" s="365"/>
      <c r="X263" s="365"/>
      <c r="Y263" s="365"/>
      <c r="Z263" s="365"/>
    </row>
    <row r="264" spans="1:26" ht="14.25" customHeight="1" x14ac:dyDescent="0.2">
      <c r="A264" s="412"/>
      <c r="B264" s="365"/>
      <c r="C264" s="365"/>
      <c r="D264" s="365"/>
      <c r="E264" s="365"/>
      <c r="F264" s="365"/>
      <c r="G264" s="365"/>
      <c r="H264" s="365"/>
      <c r="I264" s="365"/>
      <c r="J264" s="365"/>
      <c r="K264" s="365"/>
      <c r="L264" s="365"/>
      <c r="M264" s="365"/>
      <c r="N264" s="365"/>
      <c r="O264" s="365"/>
      <c r="P264" s="365"/>
      <c r="Q264" s="365"/>
      <c r="R264" s="365"/>
      <c r="S264" s="365"/>
      <c r="T264" s="365"/>
      <c r="U264" s="365"/>
      <c r="V264" s="365"/>
      <c r="W264" s="365"/>
      <c r="X264" s="365"/>
      <c r="Y264" s="365"/>
      <c r="Z264" s="365"/>
    </row>
    <row r="265" spans="1:26" ht="14.25" customHeight="1" x14ac:dyDescent="0.2">
      <c r="A265" s="412"/>
      <c r="B265" s="365"/>
      <c r="C265" s="365"/>
      <c r="D265" s="365"/>
      <c r="E265" s="365"/>
      <c r="F265" s="365"/>
      <c r="G265" s="365"/>
      <c r="H265" s="365"/>
      <c r="I265" s="365"/>
      <c r="J265" s="365"/>
      <c r="K265" s="365"/>
      <c r="L265" s="365"/>
      <c r="M265" s="365"/>
      <c r="N265" s="365"/>
      <c r="O265" s="365"/>
      <c r="P265" s="365"/>
      <c r="Q265" s="365"/>
      <c r="R265" s="365"/>
      <c r="S265" s="365"/>
      <c r="T265" s="365"/>
      <c r="U265" s="365"/>
      <c r="V265" s="365"/>
      <c r="W265" s="365"/>
      <c r="X265" s="365"/>
      <c r="Y265" s="365"/>
      <c r="Z265" s="365"/>
    </row>
    <row r="266" spans="1:26" ht="14.25" customHeight="1" x14ac:dyDescent="0.2">
      <c r="A266" s="412"/>
      <c r="B266" s="365"/>
      <c r="C266" s="365"/>
      <c r="D266" s="365"/>
      <c r="E266" s="365"/>
      <c r="F266" s="365"/>
      <c r="G266" s="365"/>
      <c r="H266" s="365"/>
      <c r="I266" s="365"/>
      <c r="J266" s="365"/>
      <c r="K266" s="365"/>
      <c r="L266" s="365"/>
      <c r="M266" s="365"/>
      <c r="N266" s="365"/>
      <c r="O266" s="365"/>
      <c r="P266" s="365"/>
      <c r="Q266" s="365"/>
      <c r="R266" s="365"/>
      <c r="S266" s="365"/>
      <c r="T266" s="365"/>
      <c r="U266" s="365"/>
      <c r="V266" s="365"/>
      <c r="W266" s="365"/>
      <c r="X266" s="365"/>
      <c r="Y266" s="365"/>
      <c r="Z266" s="365"/>
    </row>
    <row r="267" spans="1:26" ht="14.25" customHeight="1" x14ac:dyDescent="0.2">
      <c r="A267" s="412"/>
      <c r="B267" s="365"/>
      <c r="C267" s="365"/>
      <c r="D267" s="365"/>
      <c r="E267" s="365"/>
      <c r="F267" s="365"/>
      <c r="G267" s="365"/>
      <c r="H267" s="365"/>
      <c r="I267" s="365"/>
      <c r="J267" s="365"/>
      <c r="K267" s="365"/>
      <c r="L267" s="365"/>
      <c r="M267" s="365"/>
      <c r="N267" s="365"/>
      <c r="O267" s="365"/>
      <c r="P267" s="365"/>
      <c r="Q267" s="365"/>
      <c r="R267" s="365"/>
      <c r="S267" s="365"/>
      <c r="T267" s="365"/>
      <c r="U267" s="365"/>
      <c r="V267" s="365"/>
      <c r="W267" s="365"/>
      <c r="X267" s="365"/>
      <c r="Y267" s="365"/>
      <c r="Z267" s="365"/>
    </row>
    <row r="268" spans="1:26" ht="14.25" customHeight="1" x14ac:dyDescent="0.2">
      <c r="A268" s="412"/>
      <c r="B268" s="365"/>
      <c r="C268" s="365"/>
      <c r="D268" s="365"/>
      <c r="E268" s="365"/>
      <c r="F268" s="365"/>
      <c r="G268" s="365"/>
      <c r="H268" s="365"/>
      <c r="I268" s="365"/>
      <c r="J268" s="365"/>
      <c r="K268" s="365"/>
      <c r="L268" s="365"/>
      <c r="M268" s="365"/>
      <c r="N268" s="365"/>
      <c r="O268" s="365"/>
      <c r="P268" s="365"/>
      <c r="Q268" s="365"/>
      <c r="R268" s="365"/>
      <c r="S268" s="365"/>
      <c r="T268" s="365"/>
      <c r="U268" s="365"/>
      <c r="V268" s="365"/>
      <c r="W268" s="365"/>
      <c r="X268" s="365"/>
      <c r="Y268" s="365"/>
      <c r="Z268" s="365"/>
    </row>
    <row r="269" spans="1:26" ht="14.25" customHeight="1" x14ac:dyDescent="0.2">
      <c r="A269" s="412"/>
      <c r="B269" s="365"/>
      <c r="C269" s="365"/>
      <c r="D269" s="365"/>
      <c r="E269" s="365"/>
      <c r="F269" s="365"/>
      <c r="G269" s="365"/>
      <c r="H269" s="365"/>
      <c r="I269" s="365"/>
      <c r="J269" s="365"/>
      <c r="K269" s="365"/>
      <c r="L269" s="365"/>
      <c r="M269" s="365"/>
      <c r="N269" s="365"/>
      <c r="O269" s="365"/>
      <c r="P269" s="365"/>
      <c r="Q269" s="365"/>
      <c r="R269" s="365"/>
      <c r="S269" s="365"/>
      <c r="T269" s="365"/>
      <c r="U269" s="365"/>
      <c r="V269" s="365"/>
      <c r="W269" s="365"/>
      <c r="X269" s="365"/>
      <c r="Y269" s="365"/>
      <c r="Z269" s="365"/>
    </row>
    <row r="270" spans="1:26" ht="14.25" customHeight="1" x14ac:dyDescent="0.2">
      <c r="A270" s="412"/>
      <c r="B270" s="365"/>
      <c r="C270" s="365"/>
      <c r="D270" s="365"/>
      <c r="E270" s="365"/>
      <c r="F270" s="365"/>
      <c r="G270" s="365"/>
      <c r="H270" s="365"/>
      <c r="I270" s="365"/>
      <c r="J270" s="365"/>
      <c r="K270" s="365"/>
      <c r="L270" s="365"/>
      <c r="M270" s="365"/>
      <c r="N270" s="365"/>
      <c r="O270" s="365"/>
      <c r="P270" s="365"/>
      <c r="Q270" s="365"/>
      <c r="R270" s="365"/>
      <c r="S270" s="365"/>
      <c r="T270" s="365"/>
      <c r="U270" s="365"/>
      <c r="V270" s="365"/>
      <c r="W270" s="365"/>
      <c r="X270" s="365"/>
      <c r="Y270" s="365"/>
      <c r="Z270" s="365"/>
    </row>
    <row r="271" spans="1:26" ht="14.25" customHeight="1" x14ac:dyDescent="0.2">
      <c r="A271" s="412"/>
      <c r="B271" s="365"/>
      <c r="C271" s="365"/>
      <c r="D271" s="365"/>
      <c r="E271" s="365"/>
      <c r="F271" s="365"/>
      <c r="G271" s="365"/>
      <c r="H271" s="365"/>
      <c r="I271" s="365"/>
      <c r="J271" s="365"/>
      <c r="K271" s="365"/>
      <c r="L271" s="365"/>
      <c r="M271" s="365"/>
      <c r="N271" s="365"/>
      <c r="O271" s="365"/>
      <c r="P271" s="365"/>
      <c r="Q271" s="365"/>
      <c r="R271" s="365"/>
      <c r="S271" s="365"/>
      <c r="T271" s="365"/>
      <c r="U271" s="365"/>
      <c r="V271" s="365"/>
      <c r="W271" s="365"/>
      <c r="X271" s="365"/>
      <c r="Y271" s="365"/>
      <c r="Z271" s="365"/>
    </row>
    <row r="272" spans="1:26" ht="14.25" customHeight="1" x14ac:dyDescent="0.2">
      <c r="A272" s="412"/>
      <c r="B272" s="365"/>
      <c r="C272" s="365"/>
      <c r="D272" s="365"/>
      <c r="E272" s="365"/>
      <c r="F272" s="365"/>
      <c r="G272" s="365"/>
      <c r="H272" s="365"/>
      <c r="I272" s="365"/>
      <c r="J272" s="365"/>
      <c r="K272" s="365"/>
      <c r="L272" s="365"/>
      <c r="M272" s="365"/>
      <c r="N272" s="365"/>
      <c r="O272" s="365"/>
      <c r="P272" s="365"/>
      <c r="Q272" s="365"/>
      <c r="R272" s="365"/>
      <c r="S272" s="365"/>
      <c r="T272" s="365"/>
      <c r="U272" s="365"/>
      <c r="V272" s="365"/>
      <c r="W272" s="365"/>
      <c r="X272" s="365"/>
      <c r="Y272" s="365"/>
      <c r="Z272" s="365"/>
    </row>
    <row r="273" spans="1:26" ht="14.25" customHeight="1" x14ac:dyDescent="0.2">
      <c r="A273" s="412"/>
      <c r="B273" s="365"/>
      <c r="C273" s="365"/>
      <c r="D273" s="365"/>
      <c r="E273" s="365"/>
      <c r="F273" s="365"/>
      <c r="G273" s="365"/>
      <c r="H273" s="365"/>
      <c r="I273" s="365"/>
      <c r="J273" s="365"/>
      <c r="K273" s="365"/>
      <c r="L273" s="365"/>
      <c r="M273" s="365"/>
      <c r="N273" s="365"/>
      <c r="O273" s="365"/>
      <c r="P273" s="365"/>
      <c r="Q273" s="365"/>
      <c r="R273" s="365"/>
      <c r="S273" s="365"/>
      <c r="T273" s="365"/>
      <c r="U273" s="365"/>
      <c r="V273" s="365"/>
      <c r="W273" s="365"/>
      <c r="X273" s="365"/>
      <c r="Y273" s="365"/>
      <c r="Z273" s="365"/>
    </row>
    <row r="274" spans="1:26" ht="14.25" customHeight="1" x14ac:dyDescent="0.2">
      <c r="A274" s="412"/>
      <c r="B274" s="365"/>
      <c r="C274" s="365"/>
      <c r="D274" s="365"/>
      <c r="E274" s="365"/>
      <c r="F274" s="365"/>
      <c r="G274" s="365"/>
      <c r="H274" s="365"/>
      <c r="I274" s="365"/>
      <c r="J274" s="365"/>
      <c r="K274" s="365"/>
      <c r="L274" s="365"/>
      <c r="M274" s="365"/>
      <c r="N274" s="365"/>
      <c r="O274" s="365"/>
      <c r="P274" s="365"/>
      <c r="Q274" s="365"/>
      <c r="R274" s="365"/>
      <c r="S274" s="365"/>
      <c r="T274" s="365"/>
      <c r="U274" s="365"/>
      <c r="V274" s="365"/>
      <c r="W274" s="365"/>
      <c r="X274" s="365"/>
      <c r="Y274" s="365"/>
      <c r="Z274" s="365"/>
    </row>
    <row r="275" spans="1:26" ht="14.25" customHeight="1" x14ac:dyDescent="0.2">
      <c r="A275" s="412"/>
      <c r="B275" s="365"/>
      <c r="C275" s="365"/>
      <c r="D275" s="365"/>
      <c r="E275" s="365"/>
      <c r="F275" s="365"/>
      <c r="G275" s="365"/>
      <c r="H275" s="365"/>
      <c r="I275" s="365"/>
      <c r="J275" s="365"/>
      <c r="K275" s="365"/>
      <c r="L275" s="365"/>
      <c r="M275" s="365"/>
      <c r="N275" s="365"/>
      <c r="O275" s="365"/>
      <c r="P275" s="365"/>
      <c r="Q275" s="365"/>
      <c r="R275" s="365"/>
      <c r="S275" s="365"/>
      <c r="T275" s="365"/>
      <c r="U275" s="365"/>
      <c r="V275" s="365"/>
      <c r="W275" s="365"/>
      <c r="X275" s="365"/>
      <c r="Y275" s="365"/>
      <c r="Z275" s="365"/>
    </row>
    <row r="276" spans="1:26" ht="14.25" customHeight="1" x14ac:dyDescent="0.2">
      <c r="A276" s="412"/>
      <c r="B276" s="365"/>
      <c r="C276" s="365"/>
      <c r="D276" s="365"/>
      <c r="E276" s="365"/>
      <c r="F276" s="365"/>
      <c r="G276" s="365"/>
      <c r="H276" s="365"/>
      <c r="I276" s="365"/>
      <c r="J276" s="365"/>
      <c r="K276" s="365"/>
      <c r="L276" s="365"/>
      <c r="M276" s="365"/>
      <c r="N276" s="365"/>
      <c r="O276" s="365"/>
      <c r="P276" s="365"/>
      <c r="Q276" s="365"/>
      <c r="R276" s="365"/>
      <c r="S276" s="365"/>
      <c r="T276" s="365"/>
      <c r="U276" s="365"/>
      <c r="V276" s="365"/>
      <c r="W276" s="365"/>
      <c r="X276" s="365"/>
      <c r="Y276" s="365"/>
      <c r="Z276" s="365"/>
    </row>
    <row r="277" spans="1:26" ht="14.25" customHeight="1" x14ac:dyDescent="0.2">
      <c r="A277" s="412"/>
      <c r="B277" s="365"/>
      <c r="C277" s="365"/>
      <c r="D277" s="365"/>
      <c r="E277" s="365"/>
      <c r="F277" s="365"/>
      <c r="G277" s="365"/>
      <c r="H277" s="365"/>
      <c r="I277" s="365"/>
      <c r="J277" s="365"/>
      <c r="K277" s="365"/>
      <c r="L277" s="365"/>
      <c r="M277" s="365"/>
      <c r="N277" s="365"/>
      <c r="O277" s="365"/>
      <c r="P277" s="365"/>
      <c r="Q277" s="365"/>
      <c r="R277" s="365"/>
      <c r="S277" s="365"/>
      <c r="T277" s="365"/>
      <c r="U277" s="365"/>
      <c r="V277" s="365"/>
      <c r="W277" s="365"/>
      <c r="X277" s="365"/>
      <c r="Y277" s="365"/>
      <c r="Z277" s="365"/>
    </row>
    <row r="278" spans="1:26" ht="14.25" customHeight="1" x14ac:dyDescent="0.2">
      <c r="A278" s="412"/>
      <c r="B278" s="365"/>
      <c r="C278" s="365"/>
      <c r="D278" s="365"/>
      <c r="E278" s="365"/>
      <c r="F278" s="365"/>
      <c r="G278" s="365"/>
      <c r="H278" s="365"/>
      <c r="I278" s="365"/>
      <c r="J278" s="365"/>
      <c r="K278" s="365"/>
      <c r="L278" s="365"/>
      <c r="M278" s="365"/>
      <c r="N278" s="365"/>
      <c r="O278" s="365"/>
      <c r="P278" s="365"/>
      <c r="Q278" s="365"/>
      <c r="R278" s="365"/>
      <c r="S278" s="365"/>
      <c r="T278" s="365"/>
      <c r="U278" s="365"/>
      <c r="V278" s="365"/>
      <c r="W278" s="365"/>
      <c r="X278" s="365"/>
      <c r="Y278" s="365"/>
      <c r="Z278" s="365"/>
    </row>
    <row r="279" spans="1:26" ht="14.25" customHeight="1" x14ac:dyDescent="0.2">
      <c r="A279" s="412"/>
      <c r="B279" s="365"/>
      <c r="C279" s="365"/>
      <c r="D279" s="365"/>
      <c r="E279" s="365"/>
      <c r="F279" s="365"/>
      <c r="G279" s="365"/>
      <c r="H279" s="365"/>
      <c r="I279" s="365"/>
      <c r="J279" s="365"/>
      <c r="K279" s="365"/>
      <c r="L279" s="365"/>
      <c r="M279" s="365"/>
      <c r="N279" s="365"/>
      <c r="O279" s="365"/>
      <c r="P279" s="365"/>
      <c r="Q279" s="365"/>
      <c r="R279" s="365"/>
      <c r="S279" s="365"/>
      <c r="T279" s="365"/>
      <c r="U279" s="365"/>
      <c r="V279" s="365"/>
      <c r="W279" s="365"/>
      <c r="X279" s="365"/>
      <c r="Y279" s="365"/>
      <c r="Z279" s="365"/>
    </row>
    <row r="280" spans="1:26" ht="14.25" customHeight="1" x14ac:dyDescent="0.2">
      <c r="A280" s="412"/>
      <c r="B280" s="365"/>
      <c r="C280" s="365"/>
      <c r="D280" s="365"/>
      <c r="E280" s="365"/>
      <c r="F280" s="365"/>
      <c r="G280" s="365"/>
      <c r="H280" s="365"/>
      <c r="I280" s="365"/>
      <c r="J280" s="365"/>
      <c r="K280" s="365"/>
      <c r="L280" s="365"/>
      <c r="M280" s="365"/>
      <c r="N280" s="365"/>
      <c r="O280" s="365"/>
      <c r="P280" s="365"/>
      <c r="Q280" s="365"/>
      <c r="R280" s="365"/>
      <c r="S280" s="365"/>
      <c r="T280" s="365"/>
      <c r="U280" s="365"/>
      <c r="V280" s="365"/>
      <c r="W280" s="365"/>
      <c r="X280" s="365"/>
      <c r="Y280" s="365"/>
      <c r="Z280" s="365"/>
    </row>
    <row r="281" spans="1:26" ht="14.25" customHeight="1" x14ac:dyDescent="0.2">
      <c r="A281" s="412"/>
      <c r="B281" s="365"/>
      <c r="C281" s="365"/>
      <c r="D281" s="365"/>
      <c r="E281" s="365"/>
      <c r="F281" s="365"/>
      <c r="G281" s="365"/>
      <c r="H281" s="365"/>
      <c r="I281" s="365"/>
      <c r="J281" s="365"/>
      <c r="K281" s="365"/>
      <c r="L281" s="365"/>
      <c r="M281" s="365"/>
      <c r="N281" s="365"/>
      <c r="O281" s="365"/>
      <c r="P281" s="365"/>
      <c r="Q281" s="365"/>
      <c r="R281" s="365"/>
      <c r="S281" s="365"/>
      <c r="T281" s="365"/>
      <c r="U281" s="365"/>
      <c r="V281" s="365"/>
      <c r="W281" s="365"/>
      <c r="X281" s="365"/>
      <c r="Y281" s="365"/>
      <c r="Z281" s="365"/>
    </row>
    <row r="282" spans="1:26" ht="14.25" customHeight="1" x14ac:dyDescent="0.2">
      <c r="A282" s="412"/>
      <c r="B282" s="365"/>
      <c r="C282" s="365"/>
      <c r="D282" s="365"/>
      <c r="E282" s="365"/>
      <c r="F282" s="365"/>
      <c r="G282" s="365"/>
      <c r="H282" s="365"/>
      <c r="I282" s="365"/>
      <c r="J282" s="365"/>
      <c r="K282" s="365"/>
      <c r="L282" s="365"/>
      <c r="M282" s="365"/>
      <c r="N282" s="365"/>
      <c r="O282" s="365"/>
      <c r="P282" s="365"/>
      <c r="Q282" s="365"/>
      <c r="R282" s="365"/>
      <c r="S282" s="365"/>
      <c r="T282" s="365"/>
      <c r="U282" s="365"/>
      <c r="V282" s="365"/>
      <c r="W282" s="365"/>
      <c r="X282" s="365"/>
      <c r="Y282" s="365"/>
      <c r="Z282" s="365"/>
    </row>
    <row r="283" spans="1:26" ht="14.25" customHeight="1" x14ac:dyDescent="0.2">
      <c r="A283" s="412"/>
      <c r="B283" s="365"/>
      <c r="C283" s="365"/>
      <c r="D283" s="365"/>
      <c r="E283" s="365"/>
      <c r="F283" s="365"/>
      <c r="G283" s="365"/>
      <c r="H283" s="365"/>
      <c r="I283" s="365"/>
      <c r="J283" s="365"/>
      <c r="K283" s="365"/>
      <c r="L283" s="365"/>
      <c r="M283" s="365"/>
      <c r="N283" s="365"/>
      <c r="O283" s="365"/>
      <c r="P283" s="365"/>
      <c r="Q283" s="365"/>
      <c r="R283" s="365"/>
      <c r="S283" s="365"/>
      <c r="T283" s="365"/>
      <c r="U283" s="365"/>
      <c r="V283" s="365"/>
      <c r="W283" s="365"/>
      <c r="X283" s="365"/>
      <c r="Y283" s="365"/>
      <c r="Z283" s="365"/>
    </row>
    <row r="284" spans="1:26" ht="14.25" customHeight="1" x14ac:dyDescent="0.2">
      <c r="A284" s="412"/>
      <c r="B284" s="365"/>
      <c r="C284" s="365"/>
      <c r="D284" s="365"/>
      <c r="E284" s="365"/>
      <c r="F284" s="365"/>
      <c r="G284" s="365"/>
      <c r="H284" s="365"/>
      <c r="I284" s="365"/>
      <c r="J284" s="365"/>
      <c r="K284" s="365"/>
      <c r="L284" s="365"/>
      <c r="M284" s="365"/>
      <c r="N284" s="365"/>
      <c r="O284" s="365"/>
      <c r="P284" s="365"/>
      <c r="Q284" s="365"/>
      <c r="R284" s="365"/>
      <c r="S284" s="365"/>
      <c r="T284" s="365"/>
      <c r="U284" s="365"/>
      <c r="V284" s="365"/>
      <c r="W284" s="365"/>
      <c r="X284" s="365"/>
      <c r="Y284" s="365"/>
      <c r="Z284" s="365"/>
    </row>
    <row r="285" spans="1:26" ht="14.25" customHeight="1" x14ac:dyDescent="0.2">
      <c r="A285" s="412"/>
      <c r="B285" s="365"/>
      <c r="C285" s="365"/>
      <c r="D285" s="365"/>
      <c r="E285" s="365"/>
      <c r="F285" s="365"/>
      <c r="G285" s="365"/>
      <c r="H285" s="365"/>
      <c r="I285" s="365"/>
      <c r="J285" s="365"/>
      <c r="K285" s="365"/>
      <c r="L285" s="365"/>
      <c r="M285" s="365"/>
      <c r="N285" s="365"/>
      <c r="O285" s="365"/>
      <c r="P285" s="365"/>
      <c r="Q285" s="365"/>
      <c r="R285" s="365"/>
      <c r="S285" s="365"/>
      <c r="T285" s="365"/>
      <c r="U285" s="365"/>
      <c r="V285" s="365"/>
      <c r="W285" s="365"/>
      <c r="X285" s="365"/>
      <c r="Y285" s="365"/>
      <c r="Z285" s="365"/>
    </row>
    <row r="286" spans="1:26" ht="14.25" customHeight="1" x14ac:dyDescent="0.2">
      <c r="A286" s="412"/>
      <c r="B286" s="365"/>
      <c r="C286" s="365"/>
      <c r="D286" s="365"/>
      <c r="E286" s="365"/>
      <c r="F286" s="365"/>
      <c r="G286" s="365"/>
      <c r="H286" s="365"/>
      <c r="I286" s="365"/>
      <c r="J286" s="365"/>
      <c r="K286" s="365"/>
      <c r="L286" s="365"/>
      <c r="M286" s="365"/>
      <c r="N286" s="365"/>
      <c r="O286" s="365"/>
      <c r="P286" s="365"/>
      <c r="Q286" s="365"/>
      <c r="R286" s="365"/>
      <c r="S286" s="365"/>
      <c r="T286" s="365"/>
      <c r="U286" s="365"/>
      <c r="V286" s="365"/>
      <c r="W286" s="365"/>
      <c r="X286" s="365"/>
      <c r="Y286" s="365"/>
      <c r="Z286" s="365"/>
    </row>
    <row r="287" spans="1:26" ht="14.25" customHeight="1" x14ac:dyDescent="0.2">
      <c r="A287" s="412"/>
      <c r="B287" s="365"/>
      <c r="C287" s="365"/>
      <c r="D287" s="365"/>
      <c r="E287" s="365"/>
      <c r="F287" s="365"/>
      <c r="G287" s="365"/>
      <c r="H287" s="365"/>
      <c r="I287" s="365"/>
      <c r="J287" s="365"/>
      <c r="K287" s="365"/>
      <c r="L287" s="365"/>
      <c r="M287" s="365"/>
      <c r="N287" s="365"/>
      <c r="O287" s="365"/>
      <c r="P287" s="365"/>
      <c r="Q287" s="365"/>
      <c r="R287" s="365"/>
      <c r="S287" s="365"/>
      <c r="T287" s="365"/>
      <c r="U287" s="365"/>
      <c r="V287" s="365"/>
      <c r="W287" s="365"/>
      <c r="X287" s="365"/>
      <c r="Y287" s="365"/>
      <c r="Z287" s="365"/>
    </row>
    <row r="288" spans="1:26" ht="14.25" customHeight="1" x14ac:dyDescent="0.2">
      <c r="A288" s="412"/>
      <c r="B288" s="365"/>
      <c r="C288" s="365"/>
      <c r="D288" s="365"/>
      <c r="E288" s="365"/>
      <c r="F288" s="365"/>
      <c r="G288" s="365"/>
      <c r="H288" s="365"/>
      <c r="I288" s="365"/>
      <c r="J288" s="365"/>
      <c r="K288" s="365"/>
      <c r="L288" s="365"/>
      <c r="M288" s="365"/>
      <c r="N288" s="365"/>
      <c r="O288" s="365"/>
      <c r="P288" s="365"/>
      <c r="Q288" s="365"/>
      <c r="R288" s="365"/>
      <c r="S288" s="365"/>
      <c r="T288" s="365"/>
      <c r="U288" s="365"/>
      <c r="V288" s="365"/>
      <c r="W288" s="365"/>
      <c r="X288" s="365"/>
      <c r="Y288" s="365"/>
      <c r="Z288" s="365"/>
    </row>
    <row r="289" spans="1:26" ht="14.25" customHeight="1" x14ac:dyDescent="0.2">
      <c r="A289" s="412"/>
      <c r="B289" s="365"/>
      <c r="C289" s="365"/>
      <c r="D289" s="365"/>
      <c r="E289" s="365"/>
      <c r="F289" s="365"/>
      <c r="G289" s="365"/>
      <c r="H289" s="365"/>
      <c r="I289" s="365"/>
      <c r="J289" s="365"/>
      <c r="K289" s="365"/>
      <c r="L289" s="365"/>
      <c r="M289" s="365"/>
      <c r="N289" s="365"/>
      <c r="O289" s="365"/>
      <c r="P289" s="365"/>
      <c r="Q289" s="365"/>
      <c r="R289" s="365"/>
      <c r="S289" s="365"/>
      <c r="T289" s="365"/>
      <c r="U289" s="365"/>
      <c r="V289" s="365"/>
      <c r="W289" s="365"/>
      <c r="X289" s="365"/>
      <c r="Y289" s="365"/>
      <c r="Z289" s="365"/>
    </row>
    <row r="290" spans="1:26" ht="14.25" customHeight="1" x14ac:dyDescent="0.2">
      <c r="A290" s="412"/>
      <c r="B290" s="365"/>
      <c r="C290" s="365"/>
      <c r="D290" s="365"/>
      <c r="E290" s="365"/>
      <c r="F290" s="365"/>
      <c r="G290" s="365"/>
      <c r="H290" s="365"/>
      <c r="I290" s="365"/>
      <c r="J290" s="365"/>
      <c r="K290" s="365"/>
      <c r="L290" s="365"/>
      <c r="M290" s="365"/>
      <c r="N290" s="365"/>
      <c r="O290" s="365"/>
      <c r="P290" s="365"/>
      <c r="Q290" s="365"/>
      <c r="R290" s="365"/>
      <c r="S290" s="365"/>
      <c r="T290" s="365"/>
      <c r="U290" s="365"/>
      <c r="V290" s="365"/>
      <c r="W290" s="365"/>
      <c r="X290" s="365"/>
      <c r="Y290" s="365"/>
      <c r="Z290" s="365"/>
    </row>
    <row r="291" spans="1:26" ht="14.25" customHeight="1" x14ac:dyDescent="0.2">
      <c r="A291" s="412"/>
      <c r="B291" s="365"/>
      <c r="C291" s="365"/>
      <c r="D291" s="365"/>
      <c r="E291" s="365"/>
      <c r="F291" s="365"/>
      <c r="G291" s="365"/>
      <c r="H291" s="365"/>
      <c r="I291" s="365"/>
      <c r="J291" s="365"/>
      <c r="K291" s="365"/>
      <c r="L291" s="365"/>
      <c r="M291" s="365"/>
      <c r="N291" s="365"/>
      <c r="O291" s="365"/>
      <c r="P291" s="365"/>
      <c r="Q291" s="365"/>
      <c r="R291" s="365"/>
      <c r="S291" s="365"/>
      <c r="T291" s="365"/>
      <c r="U291" s="365"/>
      <c r="V291" s="365"/>
      <c r="W291" s="365"/>
      <c r="X291" s="365"/>
      <c r="Y291" s="365"/>
      <c r="Z291" s="365"/>
    </row>
    <row r="292" spans="1:26" ht="14.25" customHeight="1" x14ac:dyDescent="0.2">
      <c r="A292" s="412"/>
      <c r="B292" s="365"/>
      <c r="C292" s="365"/>
      <c r="D292" s="365"/>
      <c r="E292" s="365"/>
      <c r="F292" s="365"/>
      <c r="G292" s="365"/>
      <c r="H292" s="365"/>
      <c r="I292" s="365"/>
      <c r="J292" s="365"/>
      <c r="K292" s="365"/>
      <c r="L292" s="365"/>
      <c r="M292" s="365"/>
      <c r="N292" s="365"/>
      <c r="O292" s="365"/>
      <c r="P292" s="365"/>
      <c r="Q292" s="365"/>
      <c r="R292" s="365"/>
      <c r="S292" s="365"/>
      <c r="T292" s="365"/>
      <c r="U292" s="365"/>
      <c r="V292" s="365"/>
      <c r="W292" s="365"/>
      <c r="X292" s="365"/>
      <c r="Y292" s="365"/>
      <c r="Z292" s="365"/>
    </row>
    <row r="293" spans="1:26" ht="14.25" customHeight="1" x14ac:dyDescent="0.2">
      <c r="A293" s="412"/>
      <c r="B293" s="365"/>
      <c r="C293" s="365"/>
      <c r="D293" s="365"/>
      <c r="E293" s="365"/>
      <c r="F293" s="365"/>
      <c r="G293" s="365"/>
      <c r="H293" s="365"/>
      <c r="I293" s="365"/>
      <c r="J293" s="365"/>
      <c r="K293" s="365"/>
      <c r="L293" s="365"/>
      <c r="M293" s="365"/>
      <c r="N293" s="365"/>
      <c r="O293" s="365"/>
      <c r="P293" s="365"/>
      <c r="Q293" s="365"/>
      <c r="R293" s="365"/>
      <c r="S293" s="365"/>
      <c r="T293" s="365"/>
      <c r="U293" s="365"/>
      <c r="V293" s="365"/>
      <c r="W293" s="365"/>
      <c r="X293" s="365"/>
      <c r="Y293" s="365"/>
      <c r="Z293" s="365"/>
    </row>
    <row r="294" spans="1:26" ht="14.25" customHeight="1" x14ac:dyDescent="0.2">
      <c r="A294" s="412"/>
      <c r="B294" s="365"/>
      <c r="C294" s="365"/>
      <c r="D294" s="365"/>
      <c r="E294" s="365"/>
      <c r="F294" s="365"/>
      <c r="G294" s="365"/>
      <c r="H294" s="365"/>
      <c r="I294" s="365"/>
      <c r="J294" s="365"/>
      <c r="K294" s="365"/>
      <c r="L294" s="365"/>
      <c r="M294" s="365"/>
      <c r="N294" s="365"/>
      <c r="O294" s="365"/>
      <c r="P294" s="365"/>
      <c r="Q294" s="365"/>
      <c r="R294" s="365"/>
      <c r="S294" s="365"/>
      <c r="T294" s="365"/>
      <c r="U294" s="365"/>
      <c r="V294" s="365"/>
      <c r="W294" s="365"/>
      <c r="X294" s="365"/>
      <c r="Y294" s="365"/>
      <c r="Z294" s="365"/>
    </row>
    <row r="295" spans="1:26" ht="14.25" customHeight="1" x14ac:dyDescent="0.2">
      <c r="A295" s="412"/>
      <c r="B295" s="365"/>
      <c r="C295" s="365"/>
      <c r="D295" s="365"/>
      <c r="E295" s="365"/>
      <c r="F295" s="365"/>
      <c r="G295" s="365"/>
      <c r="H295" s="365"/>
      <c r="I295" s="365"/>
      <c r="J295" s="365"/>
      <c r="K295" s="365"/>
      <c r="L295" s="365"/>
      <c r="M295" s="365"/>
      <c r="N295" s="365"/>
      <c r="O295" s="365"/>
      <c r="P295" s="365"/>
      <c r="Q295" s="365"/>
      <c r="R295" s="365"/>
      <c r="S295" s="365"/>
      <c r="T295" s="365"/>
      <c r="U295" s="365"/>
      <c r="V295" s="365"/>
      <c r="W295" s="365"/>
      <c r="X295" s="365"/>
      <c r="Y295" s="365"/>
      <c r="Z295" s="365"/>
    </row>
    <row r="296" spans="1:26" ht="14.25" customHeight="1" x14ac:dyDescent="0.2">
      <c r="A296" s="412"/>
      <c r="B296" s="365"/>
      <c r="C296" s="365"/>
      <c r="D296" s="365"/>
      <c r="E296" s="365"/>
      <c r="F296" s="365"/>
      <c r="G296" s="365"/>
      <c r="H296" s="365"/>
      <c r="I296" s="365"/>
      <c r="J296" s="365"/>
      <c r="K296" s="365"/>
      <c r="L296" s="365"/>
      <c r="M296" s="365"/>
      <c r="N296" s="365"/>
      <c r="O296" s="365"/>
      <c r="P296" s="365"/>
      <c r="Q296" s="365"/>
      <c r="R296" s="365"/>
      <c r="S296" s="365"/>
      <c r="T296" s="365"/>
      <c r="U296" s="365"/>
      <c r="V296" s="365"/>
      <c r="W296" s="365"/>
      <c r="X296" s="365"/>
      <c r="Y296" s="365"/>
      <c r="Z296" s="365"/>
    </row>
    <row r="297" spans="1:26" ht="14.25" customHeight="1" x14ac:dyDescent="0.2">
      <c r="A297" s="412"/>
      <c r="B297" s="365"/>
      <c r="C297" s="365"/>
      <c r="D297" s="365"/>
      <c r="E297" s="365"/>
      <c r="F297" s="365"/>
      <c r="G297" s="365"/>
      <c r="H297" s="365"/>
      <c r="I297" s="365"/>
      <c r="J297" s="365"/>
      <c r="K297" s="365"/>
      <c r="L297" s="365"/>
      <c r="M297" s="365"/>
      <c r="N297" s="365"/>
      <c r="O297" s="365"/>
      <c r="P297" s="365"/>
      <c r="Q297" s="365"/>
      <c r="R297" s="365"/>
      <c r="S297" s="365"/>
      <c r="T297" s="365"/>
      <c r="U297" s="365"/>
      <c r="V297" s="365"/>
      <c r="W297" s="365"/>
      <c r="X297" s="365"/>
      <c r="Y297" s="365"/>
      <c r="Z297" s="365"/>
    </row>
    <row r="298" spans="1:26" ht="14.25" customHeight="1" x14ac:dyDescent="0.2">
      <c r="A298" s="412"/>
      <c r="B298" s="365"/>
      <c r="C298" s="365"/>
      <c r="D298" s="365"/>
      <c r="E298" s="365"/>
      <c r="F298" s="365"/>
      <c r="G298" s="365"/>
      <c r="H298" s="365"/>
      <c r="I298" s="365"/>
      <c r="J298" s="365"/>
      <c r="K298" s="365"/>
      <c r="L298" s="365"/>
      <c r="M298" s="365"/>
      <c r="N298" s="365"/>
      <c r="O298" s="365"/>
      <c r="P298" s="365"/>
      <c r="Q298" s="365"/>
      <c r="R298" s="365"/>
      <c r="S298" s="365"/>
      <c r="T298" s="365"/>
      <c r="U298" s="365"/>
      <c r="V298" s="365"/>
      <c r="W298" s="365"/>
      <c r="X298" s="365"/>
      <c r="Y298" s="365"/>
      <c r="Z298" s="365"/>
    </row>
    <row r="299" spans="1:26" ht="14.25" customHeight="1" x14ac:dyDescent="0.2">
      <c r="A299" s="412"/>
      <c r="B299" s="365"/>
      <c r="C299" s="365"/>
      <c r="D299" s="365"/>
      <c r="E299" s="365"/>
      <c r="F299" s="365"/>
      <c r="G299" s="365"/>
      <c r="H299" s="365"/>
      <c r="I299" s="365"/>
      <c r="J299" s="365"/>
      <c r="K299" s="365"/>
      <c r="L299" s="365"/>
      <c r="M299" s="365"/>
      <c r="N299" s="365"/>
      <c r="O299" s="365"/>
      <c r="P299" s="365"/>
      <c r="Q299" s="365"/>
      <c r="R299" s="365"/>
      <c r="S299" s="365"/>
      <c r="T299" s="365"/>
      <c r="U299" s="365"/>
      <c r="V299" s="365"/>
      <c r="W299" s="365"/>
      <c r="X299" s="365"/>
      <c r="Y299" s="365"/>
      <c r="Z299" s="365"/>
    </row>
    <row r="300" spans="1:26" ht="14.25" customHeight="1" x14ac:dyDescent="0.2">
      <c r="A300" s="412"/>
      <c r="B300" s="365"/>
      <c r="C300" s="365"/>
      <c r="D300" s="365"/>
      <c r="E300" s="365"/>
      <c r="F300" s="365"/>
      <c r="G300" s="365"/>
      <c r="H300" s="365"/>
      <c r="I300" s="365"/>
      <c r="J300" s="365"/>
      <c r="K300" s="365"/>
      <c r="L300" s="365"/>
      <c r="M300" s="365"/>
      <c r="N300" s="365"/>
      <c r="O300" s="365"/>
      <c r="P300" s="365"/>
      <c r="Q300" s="365"/>
      <c r="R300" s="365"/>
      <c r="S300" s="365"/>
      <c r="T300" s="365"/>
      <c r="U300" s="365"/>
      <c r="V300" s="365"/>
      <c r="W300" s="365"/>
      <c r="X300" s="365"/>
      <c r="Y300" s="365"/>
      <c r="Z300" s="365"/>
    </row>
    <row r="301" spans="1:26" ht="14.25" customHeight="1" x14ac:dyDescent="0.2">
      <c r="A301" s="412"/>
      <c r="B301" s="365"/>
      <c r="C301" s="365"/>
      <c r="D301" s="365"/>
      <c r="E301" s="365"/>
      <c r="F301" s="365"/>
      <c r="G301" s="365"/>
      <c r="H301" s="365"/>
      <c r="I301" s="365"/>
      <c r="J301" s="365"/>
      <c r="K301" s="365"/>
      <c r="L301" s="365"/>
      <c r="M301" s="365"/>
      <c r="N301" s="365"/>
      <c r="O301" s="365"/>
      <c r="P301" s="365"/>
      <c r="Q301" s="365"/>
      <c r="R301" s="365"/>
      <c r="S301" s="365"/>
      <c r="T301" s="365"/>
      <c r="U301" s="365"/>
      <c r="V301" s="365"/>
      <c r="W301" s="365"/>
      <c r="X301" s="365"/>
      <c r="Y301" s="365"/>
      <c r="Z301" s="365"/>
    </row>
    <row r="302" spans="1:26" ht="14.25" customHeight="1" x14ac:dyDescent="0.2">
      <c r="A302" s="412"/>
      <c r="B302" s="365"/>
      <c r="C302" s="365"/>
      <c r="D302" s="365"/>
      <c r="E302" s="365"/>
      <c r="F302" s="365"/>
      <c r="G302" s="365"/>
      <c r="H302" s="365"/>
      <c r="I302" s="365"/>
      <c r="J302" s="365"/>
      <c r="K302" s="365"/>
      <c r="L302" s="365"/>
      <c r="M302" s="365"/>
      <c r="N302" s="365"/>
      <c r="O302" s="365"/>
      <c r="P302" s="365"/>
      <c r="Q302" s="365"/>
      <c r="R302" s="365"/>
      <c r="S302" s="365"/>
      <c r="T302" s="365"/>
      <c r="U302" s="365"/>
      <c r="V302" s="365"/>
      <c r="W302" s="365"/>
      <c r="X302" s="365"/>
      <c r="Y302" s="365"/>
      <c r="Z302" s="365"/>
    </row>
    <row r="303" spans="1:26" ht="14.25" customHeight="1" x14ac:dyDescent="0.2">
      <c r="A303" s="412"/>
      <c r="B303" s="365"/>
      <c r="C303" s="365"/>
      <c r="D303" s="365"/>
      <c r="E303" s="365"/>
      <c r="F303" s="365"/>
      <c r="G303" s="365"/>
      <c r="H303" s="365"/>
      <c r="I303" s="365"/>
      <c r="J303" s="365"/>
      <c r="K303" s="365"/>
      <c r="L303" s="365"/>
      <c r="M303" s="365"/>
      <c r="N303" s="365"/>
      <c r="O303" s="365"/>
      <c r="P303" s="365"/>
      <c r="Q303" s="365"/>
      <c r="R303" s="365"/>
      <c r="S303" s="365"/>
      <c r="T303" s="365"/>
      <c r="U303" s="365"/>
      <c r="V303" s="365"/>
      <c r="W303" s="365"/>
      <c r="X303" s="365"/>
      <c r="Y303" s="365"/>
      <c r="Z303" s="365"/>
    </row>
    <row r="304" spans="1:26" ht="14.25" customHeight="1" x14ac:dyDescent="0.2">
      <c r="A304" s="412"/>
      <c r="B304" s="365"/>
      <c r="C304" s="365"/>
      <c r="D304" s="365"/>
      <c r="E304" s="365"/>
      <c r="F304" s="365"/>
      <c r="G304" s="365"/>
      <c r="H304" s="365"/>
      <c r="I304" s="365"/>
      <c r="J304" s="365"/>
      <c r="K304" s="365"/>
      <c r="L304" s="365"/>
      <c r="M304" s="365"/>
      <c r="N304" s="365"/>
      <c r="O304" s="365"/>
      <c r="P304" s="365"/>
      <c r="Q304" s="365"/>
      <c r="R304" s="365"/>
      <c r="S304" s="365"/>
      <c r="T304" s="365"/>
      <c r="U304" s="365"/>
      <c r="V304" s="365"/>
      <c r="W304" s="365"/>
      <c r="X304" s="365"/>
      <c r="Y304" s="365"/>
      <c r="Z304" s="365"/>
    </row>
    <row r="305" spans="1:26" ht="14.25" customHeight="1" x14ac:dyDescent="0.2">
      <c r="A305" s="412"/>
      <c r="B305" s="365"/>
      <c r="C305" s="365"/>
      <c r="D305" s="365"/>
      <c r="E305" s="365"/>
      <c r="F305" s="365"/>
      <c r="G305" s="365"/>
      <c r="H305" s="365"/>
      <c r="I305" s="365"/>
      <c r="J305" s="365"/>
      <c r="K305" s="365"/>
      <c r="L305" s="365"/>
      <c r="M305" s="365"/>
      <c r="N305" s="365"/>
      <c r="O305" s="365"/>
      <c r="P305" s="365"/>
      <c r="Q305" s="365"/>
      <c r="R305" s="365"/>
      <c r="S305" s="365"/>
      <c r="T305" s="365"/>
      <c r="U305" s="365"/>
      <c r="V305" s="365"/>
      <c r="W305" s="365"/>
      <c r="X305" s="365"/>
      <c r="Y305" s="365"/>
      <c r="Z305" s="365"/>
    </row>
    <row r="306" spans="1:26" ht="14.25" customHeight="1" x14ac:dyDescent="0.2">
      <c r="A306" s="412"/>
      <c r="B306" s="365"/>
      <c r="C306" s="365"/>
      <c r="D306" s="365"/>
      <c r="E306" s="365"/>
      <c r="F306" s="365"/>
      <c r="G306" s="365"/>
      <c r="H306" s="365"/>
      <c r="I306" s="365"/>
      <c r="J306" s="365"/>
      <c r="K306" s="365"/>
      <c r="L306" s="365"/>
      <c r="M306" s="365"/>
      <c r="N306" s="365"/>
      <c r="O306" s="365"/>
      <c r="P306" s="365"/>
      <c r="Q306" s="365"/>
      <c r="R306" s="365"/>
      <c r="S306" s="365"/>
      <c r="T306" s="365"/>
      <c r="U306" s="365"/>
      <c r="V306" s="365"/>
      <c r="W306" s="365"/>
      <c r="X306" s="365"/>
      <c r="Y306" s="365"/>
      <c r="Z306" s="365"/>
    </row>
    <row r="307" spans="1:26" ht="14.25" customHeight="1" x14ac:dyDescent="0.2">
      <c r="A307" s="412"/>
      <c r="B307" s="365"/>
      <c r="C307" s="365"/>
      <c r="D307" s="365"/>
      <c r="E307" s="365"/>
      <c r="F307" s="365"/>
      <c r="G307" s="365"/>
      <c r="H307" s="365"/>
      <c r="I307" s="365"/>
      <c r="J307" s="365"/>
      <c r="K307" s="365"/>
      <c r="L307" s="365"/>
      <c r="M307" s="365"/>
      <c r="N307" s="365"/>
      <c r="O307" s="365"/>
      <c r="P307" s="365"/>
      <c r="Q307" s="365"/>
      <c r="R307" s="365"/>
      <c r="S307" s="365"/>
      <c r="T307" s="365"/>
      <c r="U307" s="365"/>
      <c r="V307" s="365"/>
      <c r="W307" s="365"/>
      <c r="X307" s="365"/>
      <c r="Y307" s="365"/>
      <c r="Z307" s="365"/>
    </row>
    <row r="308" spans="1:26" ht="14.25" customHeight="1" x14ac:dyDescent="0.2">
      <c r="A308" s="412"/>
      <c r="B308" s="365"/>
      <c r="C308" s="365"/>
      <c r="D308" s="365"/>
      <c r="E308" s="365"/>
      <c r="F308" s="365"/>
      <c r="G308" s="365"/>
      <c r="H308" s="365"/>
      <c r="I308" s="365"/>
      <c r="J308" s="365"/>
      <c r="K308" s="365"/>
      <c r="L308" s="365"/>
      <c r="M308" s="365"/>
      <c r="N308" s="365"/>
      <c r="O308" s="365"/>
      <c r="P308" s="365"/>
      <c r="Q308" s="365"/>
      <c r="R308" s="365"/>
      <c r="S308" s="365"/>
      <c r="T308" s="365"/>
      <c r="U308" s="365"/>
      <c r="V308" s="365"/>
      <c r="W308" s="365"/>
      <c r="X308" s="365"/>
      <c r="Y308" s="365"/>
      <c r="Z308" s="365"/>
    </row>
    <row r="309" spans="1:26" ht="14.25" customHeight="1" x14ac:dyDescent="0.2">
      <c r="A309" s="412"/>
      <c r="B309" s="365"/>
      <c r="C309" s="365"/>
      <c r="D309" s="365"/>
      <c r="E309" s="365"/>
      <c r="F309" s="365"/>
      <c r="G309" s="365"/>
      <c r="H309" s="365"/>
      <c r="I309" s="365"/>
      <c r="J309" s="365"/>
      <c r="K309" s="365"/>
      <c r="L309" s="365"/>
      <c r="M309" s="365"/>
      <c r="N309" s="365"/>
      <c r="O309" s="365"/>
      <c r="P309" s="365"/>
      <c r="Q309" s="365"/>
      <c r="R309" s="365"/>
      <c r="S309" s="365"/>
      <c r="T309" s="365"/>
      <c r="U309" s="365"/>
      <c r="V309" s="365"/>
      <c r="W309" s="365"/>
      <c r="X309" s="365"/>
      <c r="Y309" s="365"/>
      <c r="Z309" s="365"/>
    </row>
    <row r="310" spans="1:26" ht="14.25" customHeight="1" x14ac:dyDescent="0.2">
      <c r="A310" s="412"/>
      <c r="B310" s="365"/>
      <c r="C310" s="365"/>
      <c r="D310" s="365"/>
      <c r="E310" s="365"/>
      <c r="F310" s="365"/>
      <c r="G310" s="365"/>
      <c r="H310" s="365"/>
      <c r="I310" s="365"/>
      <c r="J310" s="365"/>
      <c r="K310" s="365"/>
      <c r="L310" s="365"/>
      <c r="M310" s="365"/>
      <c r="N310" s="365"/>
      <c r="O310" s="365"/>
      <c r="P310" s="365"/>
      <c r="Q310" s="365"/>
      <c r="R310" s="365"/>
      <c r="S310" s="365"/>
      <c r="T310" s="365"/>
      <c r="U310" s="365"/>
      <c r="V310" s="365"/>
      <c r="W310" s="365"/>
      <c r="X310" s="365"/>
      <c r="Y310" s="365"/>
      <c r="Z310" s="365"/>
    </row>
    <row r="311" spans="1:26" ht="14.25" customHeight="1" x14ac:dyDescent="0.2">
      <c r="A311" s="412"/>
      <c r="B311" s="365"/>
      <c r="C311" s="365"/>
      <c r="D311" s="365"/>
      <c r="E311" s="365"/>
      <c r="F311" s="365"/>
      <c r="G311" s="365"/>
      <c r="H311" s="365"/>
      <c r="I311" s="365"/>
      <c r="J311" s="365"/>
      <c r="K311" s="365"/>
      <c r="L311" s="365"/>
      <c r="M311" s="365"/>
      <c r="N311" s="365"/>
      <c r="O311" s="365"/>
      <c r="P311" s="365"/>
      <c r="Q311" s="365"/>
      <c r="R311" s="365"/>
      <c r="S311" s="365"/>
      <c r="T311" s="365"/>
      <c r="U311" s="365"/>
      <c r="V311" s="365"/>
      <c r="W311" s="365"/>
      <c r="X311" s="365"/>
      <c r="Y311" s="365"/>
      <c r="Z311" s="365"/>
    </row>
    <row r="312" spans="1:26" ht="14.25" customHeight="1" x14ac:dyDescent="0.2">
      <c r="A312" s="412"/>
      <c r="B312" s="365"/>
      <c r="C312" s="365"/>
      <c r="D312" s="365"/>
      <c r="E312" s="365"/>
      <c r="F312" s="365"/>
      <c r="G312" s="365"/>
      <c r="H312" s="365"/>
      <c r="I312" s="365"/>
      <c r="J312" s="365"/>
      <c r="K312" s="365"/>
      <c r="L312" s="365"/>
      <c r="M312" s="365"/>
      <c r="N312" s="365"/>
      <c r="O312" s="365"/>
      <c r="P312" s="365"/>
      <c r="Q312" s="365"/>
      <c r="R312" s="365"/>
      <c r="S312" s="365"/>
      <c r="T312" s="365"/>
      <c r="U312" s="365"/>
      <c r="V312" s="365"/>
      <c r="W312" s="365"/>
      <c r="X312" s="365"/>
      <c r="Y312" s="365"/>
      <c r="Z312" s="365"/>
    </row>
    <row r="313" spans="1:26" ht="14.25" customHeight="1" x14ac:dyDescent="0.2">
      <c r="A313" s="412"/>
      <c r="B313" s="365"/>
      <c r="C313" s="365"/>
      <c r="D313" s="365"/>
      <c r="E313" s="365"/>
      <c r="F313" s="365"/>
      <c r="G313" s="365"/>
      <c r="H313" s="365"/>
      <c r="I313" s="365"/>
      <c r="J313" s="365"/>
      <c r="K313" s="365"/>
      <c r="L313" s="365"/>
      <c r="M313" s="365"/>
      <c r="N313" s="365"/>
      <c r="O313" s="365"/>
      <c r="P313" s="365"/>
      <c r="Q313" s="365"/>
      <c r="R313" s="365"/>
      <c r="S313" s="365"/>
      <c r="T313" s="365"/>
      <c r="U313" s="365"/>
      <c r="V313" s="365"/>
      <c r="W313" s="365"/>
      <c r="X313" s="365"/>
      <c r="Y313" s="365"/>
      <c r="Z313" s="365"/>
    </row>
    <row r="314" spans="1:26" ht="14.25" customHeight="1" x14ac:dyDescent="0.2">
      <c r="A314" s="412"/>
      <c r="B314" s="365"/>
      <c r="C314" s="365"/>
      <c r="D314" s="365"/>
      <c r="E314" s="365"/>
      <c r="F314" s="365"/>
      <c r="G314" s="365"/>
      <c r="H314" s="365"/>
      <c r="I314" s="365"/>
      <c r="J314" s="365"/>
      <c r="K314" s="365"/>
      <c r="L314" s="365"/>
      <c r="M314" s="365"/>
      <c r="N314" s="365"/>
      <c r="O314" s="365"/>
      <c r="P314" s="365"/>
      <c r="Q314" s="365"/>
      <c r="R314" s="365"/>
      <c r="S314" s="365"/>
      <c r="T314" s="365"/>
      <c r="U314" s="365"/>
      <c r="V314" s="365"/>
      <c r="W314" s="365"/>
      <c r="X314" s="365"/>
      <c r="Y314" s="365"/>
      <c r="Z314" s="365"/>
    </row>
    <row r="315" spans="1:26" ht="14.25" customHeight="1" x14ac:dyDescent="0.2">
      <c r="A315" s="412"/>
      <c r="B315" s="365"/>
      <c r="C315" s="365"/>
      <c r="D315" s="365"/>
      <c r="E315" s="365"/>
      <c r="F315" s="365"/>
      <c r="G315" s="365"/>
      <c r="H315" s="365"/>
      <c r="I315" s="365"/>
      <c r="J315" s="365"/>
      <c r="K315" s="365"/>
      <c r="L315" s="365"/>
      <c r="M315" s="365"/>
      <c r="N315" s="365"/>
      <c r="O315" s="365"/>
      <c r="P315" s="365"/>
      <c r="Q315" s="365"/>
      <c r="R315" s="365"/>
      <c r="S315" s="365"/>
      <c r="T315" s="365"/>
      <c r="U315" s="365"/>
      <c r="V315" s="365"/>
      <c r="W315" s="365"/>
      <c r="X315" s="365"/>
      <c r="Y315" s="365"/>
      <c r="Z315" s="365"/>
    </row>
    <row r="316" spans="1:26" ht="14.25" customHeight="1" x14ac:dyDescent="0.2">
      <c r="A316" s="412"/>
      <c r="B316" s="365"/>
      <c r="C316" s="365"/>
      <c r="D316" s="365"/>
      <c r="E316" s="365"/>
      <c r="F316" s="365"/>
      <c r="G316" s="365"/>
      <c r="H316" s="365"/>
      <c r="I316" s="365"/>
      <c r="J316" s="365"/>
      <c r="K316" s="365"/>
      <c r="L316" s="365"/>
      <c r="M316" s="365"/>
      <c r="N316" s="365"/>
      <c r="O316" s="365"/>
      <c r="P316" s="365"/>
      <c r="Q316" s="365"/>
      <c r="R316" s="365"/>
      <c r="S316" s="365"/>
      <c r="T316" s="365"/>
      <c r="U316" s="365"/>
      <c r="V316" s="365"/>
      <c r="W316" s="365"/>
      <c r="X316" s="365"/>
      <c r="Y316" s="365"/>
      <c r="Z316" s="365"/>
    </row>
    <row r="317" spans="1:26" ht="14.25" customHeight="1" x14ac:dyDescent="0.2">
      <c r="A317" s="412"/>
      <c r="B317" s="365"/>
      <c r="C317" s="365"/>
      <c r="D317" s="365"/>
      <c r="E317" s="365"/>
      <c r="F317" s="365"/>
      <c r="G317" s="365"/>
      <c r="H317" s="365"/>
      <c r="I317" s="365"/>
      <c r="J317" s="365"/>
      <c r="K317" s="365"/>
      <c r="L317" s="365"/>
      <c r="M317" s="365"/>
      <c r="N317" s="365"/>
      <c r="O317" s="365"/>
      <c r="P317" s="365"/>
      <c r="Q317" s="365"/>
      <c r="R317" s="365"/>
      <c r="S317" s="365"/>
      <c r="T317" s="365"/>
      <c r="U317" s="365"/>
      <c r="V317" s="365"/>
      <c r="W317" s="365"/>
      <c r="X317" s="365"/>
      <c r="Y317" s="365"/>
      <c r="Z317" s="365"/>
    </row>
    <row r="318" spans="1:26" ht="14.25" customHeight="1" x14ac:dyDescent="0.2">
      <c r="A318" s="412"/>
      <c r="B318" s="365"/>
      <c r="C318" s="365"/>
      <c r="D318" s="365"/>
      <c r="E318" s="365"/>
      <c r="F318" s="365"/>
      <c r="G318" s="365"/>
      <c r="H318" s="365"/>
      <c r="I318" s="365"/>
      <c r="J318" s="365"/>
      <c r="K318" s="365"/>
      <c r="L318" s="365"/>
      <c r="M318" s="365"/>
      <c r="N318" s="365"/>
      <c r="O318" s="365"/>
      <c r="P318" s="365"/>
      <c r="Q318" s="365"/>
      <c r="R318" s="365"/>
      <c r="S318" s="365"/>
      <c r="T318" s="365"/>
      <c r="U318" s="365"/>
      <c r="V318" s="365"/>
      <c r="W318" s="365"/>
      <c r="X318" s="365"/>
      <c r="Y318" s="365"/>
      <c r="Z318" s="365"/>
    </row>
    <row r="319" spans="1:26" ht="14.25" customHeight="1" x14ac:dyDescent="0.2">
      <c r="A319" s="412"/>
      <c r="B319" s="365"/>
      <c r="C319" s="365"/>
      <c r="D319" s="365"/>
      <c r="E319" s="365"/>
      <c r="F319" s="365"/>
      <c r="G319" s="365"/>
      <c r="H319" s="365"/>
      <c r="I319" s="365"/>
      <c r="J319" s="365"/>
      <c r="K319" s="365"/>
      <c r="L319" s="365"/>
      <c r="M319" s="365"/>
      <c r="N319" s="365"/>
      <c r="O319" s="365"/>
      <c r="P319" s="365"/>
      <c r="Q319" s="365"/>
      <c r="R319" s="365"/>
      <c r="S319" s="365"/>
      <c r="T319" s="365"/>
      <c r="U319" s="365"/>
      <c r="V319" s="365"/>
      <c r="W319" s="365"/>
      <c r="X319" s="365"/>
      <c r="Y319" s="365"/>
      <c r="Z319" s="365"/>
    </row>
    <row r="320" spans="1:26" ht="14.25" customHeight="1" x14ac:dyDescent="0.2">
      <c r="A320" s="412"/>
      <c r="B320" s="365"/>
      <c r="C320" s="365"/>
      <c r="D320" s="365"/>
      <c r="E320" s="365"/>
      <c r="F320" s="365"/>
      <c r="G320" s="365"/>
      <c r="H320" s="365"/>
      <c r="I320" s="365"/>
      <c r="J320" s="365"/>
      <c r="K320" s="365"/>
      <c r="L320" s="365"/>
      <c r="M320" s="365"/>
      <c r="N320" s="365"/>
      <c r="O320" s="365"/>
      <c r="P320" s="365"/>
      <c r="Q320" s="365"/>
      <c r="R320" s="365"/>
      <c r="S320" s="365"/>
      <c r="T320" s="365"/>
      <c r="U320" s="365"/>
      <c r="V320" s="365"/>
      <c r="W320" s="365"/>
      <c r="X320" s="365"/>
      <c r="Y320" s="365"/>
      <c r="Z320" s="365"/>
    </row>
    <row r="321" spans="1:26" ht="14.25" customHeight="1" x14ac:dyDescent="0.2">
      <c r="A321" s="412"/>
      <c r="B321" s="365"/>
      <c r="C321" s="365"/>
      <c r="D321" s="365"/>
      <c r="E321" s="365"/>
      <c r="F321" s="365"/>
      <c r="G321" s="365"/>
      <c r="H321" s="365"/>
      <c r="I321" s="365"/>
      <c r="J321" s="365"/>
      <c r="K321" s="365"/>
      <c r="L321" s="365"/>
      <c r="M321" s="365"/>
      <c r="N321" s="365"/>
      <c r="O321" s="365"/>
      <c r="P321" s="365"/>
      <c r="Q321" s="365"/>
      <c r="R321" s="365"/>
      <c r="S321" s="365"/>
      <c r="T321" s="365"/>
      <c r="U321" s="365"/>
      <c r="V321" s="365"/>
      <c r="W321" s="365"/>
      <c r="X321" s="365"/>
      <c r="Y321" s="365"/>
      <c r="Z321" s="365"/>
    </row>
    <row r="322" spans="1:26" ht="14.25" customHeight="1" x14ac:dyDescent="0.2">
      <c r="A322" s="412"/>
      <c r="B322" s="365"/>
      <c r="C322" s="365"/>
      <c r="D322" s="365"/>
      <c r="E322" s="365"/>
      <c r="F322" s="365"/>
      <c r="G322" s="365"/>
      <c r="H322" s="365"/>
      <c r="I322" s="365"/>
      <c r="J322" s="365"/>
      <c r="K322" s="365"/>
      <c r="L322" s="365"/>
      <c r="M322" s="365"/>
      <c r="N322" s="365"/>
      <c r="O322" s="365"/>
      <c r="P322" s="365"/>
      <c r="Q322" s="365"/>
      <c r="R322" s="365"/>
      <c r="S322" s="365"/>
      <c r="T322" s="365"/>
      <c r="U322" s="365"/>
      <c r="V322" s="365"/>
      <c r="W322" s="365"/>
      <c r="X322" s="365"/>
      <c r="Y322" s="365"/>
      <c r="Z322" s="365"/>
    </row>
    <row r="323" spans="1:26" ht="14.25" customHeight="1" x14ac:dyDescent="0.2">
      <c r="A323" s="412"/>
      <c r="B323" s="365"/>
      <c r="C323" s="365"/>
      <c r="D323" s="365"/>
      <c r="E323" s="365"/>
      <c r="F323" s="365"/>
      <c r="G323" s="365"/>
      <c r="H323" s="365"/>
      <c r="I323" s="365"/>
      <c r="J323" s="365"/>
      <c r="K323" s="365"/>
      <c r="L323" s="365"/>
      <c r="M323" s="365"/>
      <c r="N323" s="365"/>
      <c r="O323" s="365"/>
      <c r="P323" s="365"/>
      <c r="Q323" s="365"/>
      <c r="R323" s="365"/>
      <c r="S323" s="365"/>
      <c r="T323" s="365"/>
      <c r="U323" s="365"/>
      <c r="V323" s="365"/>
      <c r="W323" s="365"/>
      <c r="X323" s="365"/>
      <c r="Y323" s="365"/>
      <c r="Z323" s="365"/>
    </row>
    <row r="324" spans="1:26" ht="14.25" customHeight="1" x14ac:dyDescent="0.2">
      <c r="A324" s="412"/>
      <c r="B324" s="365"/>
      <c r="C324" s="365"/>
      <c r="D324" s="365"/>
      <c r="E324" s="365"/>
      <c r="F324" s="365"/>
      <c r="G324" s="365"/>
      <c r="H324" s="365"/>
      <c r="I324" s="365"/>
      <c r="J324" s="365"/>
      <c r="K324" s="365"/>
      <c r="L324" s="365"/>
      <c r="M324" s="365"/>
      <c r="N324" s="365"/>
      <c r="O324" s="365"/>
      <c r="P324" s="365"/>
      <c r="Q324" s="365"/>
      <c r="R324" s="365"/>
      <c r="S324" s="365"/>
      <c r="T324" s="365"/>
      <c r="U324" s="365"/>
      <c r="V324" s="365"/>
      <c r="W324" s="365"/>
      <c r="X324" s="365"/>
      <c r="Y324" s="365"/>
      <c r="Z324" s="365"/>
    </row>
    <row r="325" spans="1:26" ht="14.25" customHeight="1" x14ac:dyDescent="0.2">
      <c r="A325" s="412"/>
      <c r="B325" s="365"/>
      <c r="C325" s="365"/>
      <c r="D325" s="365"/>
      <c r="E325" s="365"/>
      <c r="F325" s="365"/>
      <c r="G325" s="365"/>
      <c r="H325" s="365"/>
      <c r="I325" s="365"/>
      <c r="J325" s="365"/>
      <c r="K325" s="365"/>
      <c r="L325" s="365"/>
      <c r="M325" s="365"/>
      <c r="N325" s="365"/>
      <c r="O325" s="365"/>
      <c r="P325" s="365"/>
      <c r="Q325" s="365"/>
      <c r="R325" s="365"/>
      <c r="S325" s="365"/>
      <c r="T325" s="365"/>
      <c r="U325" s="365"/>
      <c r="V325" s="365"/>
      <c r="W325" s="365"/>
      <c r="X325" s="365"/>
      <c r="Y325" s="365"/>
      <c r="Z325" s="365"/>
    </row>
    <row r="326" spans="1:26" ht="14.25" customHeight="1" x14ac:dyDescent="0.2">
      <c r="A326" s="412"/>
      <c r="B326" s="365"/>
      <c r="C326" s="365"/>
      <c r="D326" s="365"/>
      <c r="E326" s="365"/>
      <c r="F326" s="365"/>
      <c r="G326" s="365"/>
      <c r="H326" s="365"/>
      <c r="I326" s="365"/>
      <c r="J326" s="365"/>
      <c r="K326" s="365"/>
      <c r="L326" s="365"/>
      <c r="M326" s="365"/>
      <c r="N326" s="365"/>
      <c r="O326" s="365"/>
      <c r="P326" s="365"/>
      <c r="Q326" s="365"/>
      <c r="R326" s="365"/>
      <c r="S326" s="365"/>
      <c r="T326" s="365"/>
      <c r="U326" s="365"/>
      <c r="V326" s="365"/>
      <c r="W326" s="365"/>
      <c r="X326" s="365"/>
      <c r="Y326" s="365"/>
      <c r="Z326" s="365"/>
    </row>
    <row r="327" spans="1:26" ht="14.25" customHeight="1" x14ac:dyDescent="0.2">
      <c r="A327" s="412"/>
      <c r="B327" s="365"/>
      <c r="C327" s="365"/>
      <c r="D327" s="365"/>
      <c r="E327" s="365"/>
      <c r="F327" s="365"/>
      <c r="G327" s="365"/>
      <c r="H327" s="365"/>
      <c r="I327" s="365"/>
      <c r="J327" s="365"/>
      <c r="K327" s="365"/>
      <c r="L327" s="365"/>
      <c r="M327" s="365"/>
      <c r="N327" s="365"/>
      <c r="O327" s="365"/>
      <c r="P327" s="365"/>
      <c r="Q327" s="365"/>
      <c r="R327" s="365"/>
      <c r="S327" s="365"/>
      <c r="T327" s="365"/>
      <c r="U327" s="365"/>
      <c r="V327" s="365"/>
      <c r="W327" s="365"/>
      <c r="X327" s="365"/>
      <c r="Y327" s="365"/>
      <c r="Z327" s="365"/>
    </row>
    <row r="328" spans="1:26" ht="14.25" customHeight="1" x14ac:dyDescent="0.2">
      <c r="A328" s="412"/>
      <c r="B328" s="365"/>
      <c r="C328" s="365"/>
      <c r="D328" s="365"/>
      <c r="E328" s="365"/>
      <c r="F328" s="365"/>
      <c r="G328" s="365"/>
      <c r="H328" s="365"/>
      <c r="I328" s="365"/>
      <c r="J328" s="365"/>
      <c r="K328" s="365"/>
      <c r="L328" s="365"/>
      <c r="M328" s="365"/>
      <c r="N328" s="365"/>
      <c r="O328" s="365"/>
      <c r="P328" s="365"/>
      <c r="Q328" s="365"/>
      <c r="R328" s="365"/>
      <c r="S328" s="365"/>
      <c r="T328" s="365"/>
      <c r="U328" s="365"/>
      <c r="V328" s="365"/>
      <c r="W328" s="365"/>
      <c r="X328" s="365"/>
      <c r="Y328" s="365"/>
      <c r="Z328" s="365"/>
    </row>
    <row r="329" spans="1:26" ht="14.25" customHeight="1" x14ac:dyDescent="0.2">
      <c r="A329" s="412"/>
      <c r="B329" s="365"/>
      <c r="C329" s="365"/>
      <c r="D329" s="365"/>
      <c r="E329" s="365"/>
      <c r="F329" s="365"/>
      <c r="G329" s="365"/>
      <c r="H329" s="365"/>
      <c r="I329" s="365"/>
      <c r="J329" s="365"/>
      <c r="K329" s="365"/>
      <c r="L329" s="365"/>
      <c r="M329" s="365"/>
      <c r="N329" s="365"/>
      <c r="O329" s="365"/>
      <c r="P329" s="365"/>
      <c r="Q329" s="365"/>
      <c r="R329" s="365"/>
      <c r="S329" s="365"/>
      <c r="T329" s="365"/>
      <c r="U329" s="365"/>
      <c r="V329" s="365"/>
      <c r="W329" s="365"/>
      <c r="X329" s="365"/>
      <c r="Y329" s="365"/>
      <c r="Z329" s="365"/>
    </row>
    <row r="330" spans="1:26" ht="14.25" customHeight="1" x14ac:dyDescent="0.2">
      <c r="A330" s="412"/>
      <c r="B330" s="365"/>
      <c r="C330" s="365"/>
      <c r="D330" s="365"/>
      <c r="E330" s="365"/>
      <c r="F330" s="365"/>
      <c r="G330" s="365"/>
      <c r="H330" s="365"/>
      <c r="I330" s="365"/>
      <c r="J330" s="365"/>
      <c r="K330" s="365"/>
      <c r="L330" s="365"/>
      <c r="M330" s="365"/>
      <c r="N330" s="365"/>
      <c r="O330" s="365"/>
      <c r="P330" s="365"/>
      <c r="Q330" s="365"/>
      <c r="R330" s="365"/>
      <c r="S330" s="365"/>
      <c r="T330" s="365"/>
      <c r="U330" s="365"/>
      <c r="V330" s="365"/>
      <c r="W330" s="365"/>
      <c r="X330" s="365"/>
      <c r="Y330" s="365"/>
      <c r="Z330" s="365"/>
    </row>
    <row r="331" spans="1:26" ht="14.25" customHeight="1" x14ac:dyDescent="0.2">
      <c r="A331" s="412"/>
      <c r="B331" s="365"/>
      <c r="C331" s="365"/>
      <c r="D331" s="365"/>
      <c r="E331" s="365"/>
      <c r="F331" s="365"/>
      <c r="G331" s="365"/>
      <c r="H331" s="365"/>
      <c r="I331" s="365"/>
      <c r="J331" s="365"/>
      <c r="K331" s="365"/>
      <c r="L331" s="365"/>
      <c r="M331" s="365"/>
      <c r="N331" s="365"/>
      <c r="O331" s="365"/>
      <c r="P331" s="365"/>
      <c r="Q331" s="365"/>
      <c r="R331" s="365"/>
      <c r="S331" s="365"/>
      <c r="T331" s="365"/>
      <c r="U331" s="365"/>
      <c r="V331" s="365"/>
      <c r="W331" s="365"/>
      <c r="X331" s="365"/>
      <c r="Y331" s="365"/>
      <c r="Z331" s="365"/>
    </row>
    <row r="332" spans="1:26" ht="14.25" customHeight="1" x14ac:dyDescent="0.2">
      <c r="A332" s="412"/>
      <c r="B332" s="365"/>
      <c r="C332" s="365"/>
      <c r="D332" s="365"/>
      <c r="E332" s="365"/>
      <c r="F332" s="365"/>
      <c r="G332" s="365"/>
      <c r="H332" s="365"/>
      <c r="I332" s="365"/>
      <c r="J332" s="365"/>
      <c r="K332" s="365"/>
      <c r="L332" s="365"/>
      <c r="M332" s="365"/>
      <c r="N332" s="365"/>
      <c r="O332" s="365"/>
      <c r="P332" s="365"/>
      <c r="Q332" s="365"/>
      <c r="R332" s="365"/>
      <c r="S332" s="365"/>
      <c r="T332" s="365"/>
      <c r="U332" s="365"/>
      <c r="V332" s="365"/>
      <c r="W332" s="365"/>
      <c r="X332" s="365"/>
      <c r="Y332" s="365"/>
      <c r="Z332" s="365"/>
    </row>
    <row r="333" spans="1:26" ht="14.25" customHeight="1" x14ac:dyDescent="0.2">
      <c r="A333" s="412"/>
      <c r="B333" s="365"/>
      <c r="C333" s="365"/>
      <c r="D333" s="365"/>
      <c r="E333" s="365"/>
      <c r="F333" s="365"/>
      <c r="G333" s="365"/>
      <c r="H333" s="365"/>
      <c r="I333" s="365"/>
      <c r="J333" s="365"/>
      <c r="K333" s="365"/>
      <c r="L333" s="365"/>
      <c r="M333" s="365"/>
      <c r="N333" s="365"/>
      <c r="O333" s="365"/>
      <c r="P333" s="365"/>
      <c r="Q333" s="365"/>
      <c r="R333" s="365"/>
      <c r="S333" s="365"/>
      <c r="T333" s="365"/>
      <c r="U333" s="365"/>
      <c r="V333" s="365"/>
      <c r="W333" s="365"/>
      <c r="X333" s="365"/>
      <c r="Y333" s="365"/>
      <c r="Z333" s="365"/>
    </row>
    <row r="334" spans="1:26" ht="14.25" customHeight="1" x14ac:dyDescent="0.2">
      <c r="A334" s="412"/>
      <c r="B334" s="365"/>
      <c r="C334" s="365"/>
      <c r="D334" s="365"/>
      <c r="E334" s="365"/>
      <c r="F334" s="365"/>
      <c r="G334" s="365"/>
      <c r="H334" s="365"/>
      <c r="I334" s="365"/>
      <c r="J334" s="365"/>
      <c r="K334" s="365"/>
      <c r="L334" s="365"/>
      <c r="M334" s="365"/>
      <c r="N334" s="365"/>
      <c r="O334" s="365"/>
      <c r="P334" s="365"/>
      <c r="Q334" s="365"/>
      <c r="R334" s="365"/>
      <c r="S334" s="365"/>
      <c r="T334" s="365"/>
      <c r="U334" s="365"/>
      <c r="V334" s="365"/>
      <c r="W334" s="365"/>
      <c r="X334" s="365"/>
      <c r="Y334" s="365"/>
      <c r="Z334" s="365"/>
    </row>
    <row r="335" spans="1:26" ht="14.25" customHeight="1" x14ac:dyDescent="0.2">
      <c r="A335" s="412"/>
      <c r="B335" s="365"/>
      <c r="C335" s="365"/>
      <c r="D335" s="365"/>
      <c r="E335" s="365"/>
      <c r="F335" s="365"/>
      <c r="G335" s="365"/>
      <c r="H335" s="365"/>
      <c r="I335" s="365"/>
      <c r="J335" s="365"/>
      <c r="K335" s="365"/>
      <c r="L335" s="365"/>
      <c r="M335" s="365"/>
      <c r="N335" s="365"/>
      <c r="O335" s="365"/>
      <c r="P335" s="365"/>
      <c r="Q335" s="365"/>
      <c r="R335" s="365"/>
      <c r="S335" s="365"/>
      <c r="T335" s="365"/>
      <c r="U335" s="365"/>
      <c r="V335" s="365"/>
      <c r="W335" s="365"/>
      <c r="X335" s="365"/>
      <c r="Y335" s="365"/>
      <c r="Z335" s="365"/>
    </row>
    <row r="336" spans="1:26" ht="14.25" customHeight="1" x14ac:dyDescent="0.2">
      <c r="A336" s="412"/>
      <c r="B336" s="365"/>
      <c r="C336" s="365"/>
      <c r="D336" s="365"/>
      <c r="E336" s="365"/>
      <c r="F336" s="365"/>
      <c r="G336" s="365"/>
      <c r="H336" s="365"/>
      <c r="I336" s="365"/>
      <c r="J336" s="365"/>
      <c r="K336" s="365"/>
      <c r="L336" s="365"/>
      <c r="M336" s="365"/>
      <c r="N336" s="365"/>
      <c r="O336" s="365"/>
      <c r="P336" s="365"/>
      <c r="Q336" s="365"/>
      <c r="R336" s="365"/>
      <c r="S336" s="365"/>
      <c r="T336" s="365"/>
      <c r="U336" s="365"/>
      <c r="V336" s="365"/>
      <c r="W336" s="365"/>
      <c r="X336" s="365"/>
      <c r="Y336" s="365"/>
      <c r="Z336" s="365"/>
    </row>
    <row r="337" spans="1:26" ht="14.25" customHeight="1" x14ac:dyDescent="0.2">
      <c r="A337" s="412"/>
      <c r="B337" s="365"/>
      <c r="C337" s="365"/>
      <c r="D337" s="365"/>
      <c r="E337" s="365"/>
      <c r="F337" s="365"/>
      <c r="G337" s="365"/>
      <c r="H337" s="365"/>
      <c r="I337" s="365"/>
      <c r="J337" s="365"/>
      <c r="K337" s="365"/>
      <c r="L337" s="365"/>
      <c r="M337" s="365"/>
      <c r="N337" s="365"/>
      <c r="O337" s="365"/>
      <c r="P337" s="365"/>
      <c r="Q337" s="365"/>
      <c r="R337" s="365"/>
      <c r="S337" s="365"/>
      <c r="T337" s="365"/>
      <c r="U337" s="365"/>
      <c r="V337" s="365"/>
      <c r="W337" s="365"/>
      <c r="X337" s="365"/>
      <c r="Y337" s="365"/>
      <c r="Z337" s="365"/>
    </row>
    <row r="338" spans="1:26" ht="14.25" customHeight="1" x14ac:dyDescent="0.2">
      <c r="A338" s="412"/>
      <c r="B338" s="365"/>
      <c r="C338" s="365"/>
      <c r="D338" s="365"/>
      <c r="E338" s="365"/>
      <c r="F338" s="365"/>
      <c r="G338" s="365"/>
      <c r="H338" s="365"/>
      <c r="I338" s="365"/>
      <c r="J338" s="365"/>
      <c r="K338" s="365"/>
      <c r="L338" s="365"/>
      <c r="M338" s="365"/>
      <c r="N338" s="365"/>
      <c r="O338" s="365"/>
      <c r="P338" s="365"/>
      <c r="Q338" s="365"/>
      <c r="R338" s="365"/>
      <c r="S338" s="365"/>
      <c r="T338" s="365"/>
      <c r="U338" s="365"/>
      <c r="V338" s="365"/>
      <c r="W338" s="365"/>
      <c r="X338" s="365"/>
      <c r="Y338" s="365"/>
      <c r="Z338" s="365"/>
    </row>
    <row r="339" spans="1:26" ht="14.25" customHeight="1" x14ac:dyDescent="0.2">
      <c r="A339" s="412"/>
      <c r="B339" s="365"/>
      <c r="C339" s="365"/>
      <c r="D339" s="365"/>
      <c r="E339" s="365"/>
      <c r="F339" s="365"/>
      <c r="G339" s="365"/>
      <c r="H339" s="365"/>
      <c r="I339" s="365"/>
      <c r="J339" s="365"/>
      <c r="K339" s="365"/>
      <c r="L339" s="365"/>
      <c r="M339" s="365"/>
      <c r="N339" s="365"/>
      <c r="O339" s="365"/>
      <c r="P339" s="365"/>
      <c r="Q339" s="365"/>
      <c r="R339" s="365"/>
      <c r="S339" s="365"/>
      <c r="T339" s="365"/>
      <c r="U339" s="365"/>
      <c r="V339" s="365"/>
      <c r="W339" s="365"/>
      <c r="X339" s="365"/>
      <c r="Y339" s="365"/>
      <c r="Z339" s="365"/>
    </row>
    <row r="340" spans="1:26" ht="14.25" customHeight="1" x14ac:dyDescent="0.2">
      <c r="A340" s="412"/>
      <c r="B340" s="365"/>
      <c r="C340" s="365"/>
      <c r="D340" s="365"/>
      <c r="E340" s="365"/>
      <c r="F340" s="365"/>
      <c r="G340" s="365"/>
      <c r="H340" s="365"/>
      <c r="I340" s="365"/>
      <c r="J340" s="365"/>
      <c r="K340" s="365"/>
      <c r="L340" s="365"/>
      <c r="M340" s="365"/>
      <c r="N340" s="365"/>
      <c r="O340" s="365"/>
      <c r="P340" s="365"/>
      <c r="Q340" s="365"/>
      <c r="R340" s="365"/>
      <c r="S340" s="365"/>
      <c r="T340" s="365"/>
      <c r="U340" s="365"/>
      <c r="V340" s="365"/>
      <c r="W340" s="365"/>
      <c r="X340" s="365"/>
      <c r="Y340" s="365"/>
      <c r="Z340" s="365"/>
    </row>
    <row r="341" spans="1:26" ht="14.25" customHeight="1" x14ac:dyDescent="0.2">
      <c r="A341" s="412"/>
      <c r="B341" s="365"/>
      <c r="C341" s="365"/>
      <c r="D341" s="365"/>
      <c r="E341" s="365"/>
      <c r="F341" s="365"/>
      <c r="G341" s="365"/>
      <c r="H341" s="365"/>
      <c r="I341" s="365"/>
      <c r="J341" s="365"/>
      <c r="K341" s="365"/>
      <c r="L341" s="365"/>
      <c r="M341" s="365"/>
      <c r="N341" s="365"/>
      <c r="O341" s="365"/>
      <c r="P341" s="365"/>
      <c r="Q341" s="365"/>
      <c r="R341" s="365"/>
      <c r="S341" s="365"/>
      <c r="T341" s="365"/>
      <c r="U341" s="365"/>
      <c r="V341" s="365"/>
      <c r="W341" s="365"/>
      <c r="X341" s="365"/>
      <c r="Y341" s="365"/>
      <c r="Z341" s="365"/>
    </row>
    <row r="342" spans="1:26" ht="14.25" customHeight="1" x14ac:dyDescent="0.2">
      <c r="A342" s="412"/>
      <c r="B342" s="365"/>
      <c r="C342" s="365"/>
      <c r="D342" s="365"/>
      <c r="E342" s="365"/>
      <c r="F342" s="365"/>
      <c r="G342" s="365"/>
      <c r="H342" s="365"/>
      <c r="I342" s="365"/>
      <c r="J342" s="365"/>
      <c r="K342" s="365"/>
      <c r="L342" s="365"/>
      <c r="M342" s="365"/>
      <c r="N342" s="365"/>
      <c r="O342" s="365"/>
      <c r="P342" s="365"/>
      <c r="Q342" s="365"/>
      <c r="R342" s="365"/>
      <c r="S342" s="365"/>
      <c r="T342" s="365"/>
      <c r="U342" s="365"/>
      <c r="V342" s="365"/>
      <c r="W342" s="365"/>
      <c r="X342" s="365"/>
      <c r="Y342" s="365"/>
      <c r="Z342" s="365"/>
    </row>
    <row r="343" spans="1:26" ht="14.25" customHeight="1" x14ac:dyDescent="0.2">
      <c r="A343" s="412"/>
      <c r="B343" s="365"/>
      <c r="C343" s="365"/>
      <c r="D343" s="365"/>
      <c r="E343" s="365"/>
      <c r="F343" s="365"/>
      <c r="G343" s="365"/>
      <c r="H343" s="365"/>
      <c r="I343" s="365"/>
      <c r="J343" s="365"/>
      <c r="K343" s="365"/>
      <c r="L343" s="365"/>
      <c r="M343" s="365"/>
      <c r="N343" s="365"/>
      <c r="O343" s="365"/>
      <c r="P343" s="365"/>
      <c r="Q343" s="365"/>
      <c r="R343" s="365"/>
      <c r="S343" s="365"/>
      <c r="T343" s="365"/>
      <c r="U343" s="365"/>
      <c r="V343" s="365"/>
      <c r="W343" s="365"/>
      <c r="X343" s="365"/>
      <c r="Y343" s="365"/>
      <c r="Z343" s="365"/>
    </row>
    <row r="344" spans="1:26" ht="14.25" customHeight="1" x14ac:dyDescent="0.2">
      <c r="A344" s="412"/>
      <c r="B344" s="365"/>
      <c r="C344" s="365"/>
      <c r="D344" s="365"/>
      <c r="E344" s="365"/>
      <c r="F344" s="365"/>
      <c r="G344" s="365"/>
      <c r="H344" s="365"/>
      <c r="I344" s="365"/>
      <c r="J344" s="365"/>
      <c r="K344" s="365"/>
      <c r="L344" s="365"/>
      <c r="M344" s="365"/>
      <c r="N344" s="365"/>
      <c r="O344" s="365"/>
      <c r="P344" s="365"/>
      <c r="Q344" s="365"/>
      <c r="R344" s="365"/>
      <c r="S344" s="365"/>
      <c r="T344" s="365"/>
      <c r="U344" s="365"/>
      <c r="V344" s="365"/>
      <c r="W344" s="365"/>
      <c r="X344" s="365"/>
      <c r="Y344" s="365"/>
      <c r="Z344" s="365"/>
    </row>
    <row r="345" spans="1:26" ht="14.25" customHeight="1" x14ac:dyDescent="0.2">
      <c r="A345" s="412"/>
      <c r="B345" s="365"/>
      <c r="C345" s="365"/>
      <c r="D345" s="365"/>
      <c r="E345" s="365"/>
      <c r="F345" s="365"/>
      <c r="G345" s="365"/>
      <c r="H345" s="365"/>
      <c r="I345" s="365"/>
      <c r="J345" s="365"/>
      <c r="K345" s="365"/>
      <c r="L345" s="365"/>
      <c r="M345" s="365"/>
      <c r="N345" s="365"/>
      <c r="O345" s="365"/>
      <c r="P345" s="365"/>
      <c r="Q345" s="365"/>
      <c r="R345" s="365"/>
      <c r="S345" s="365"/>
      <c r="T345" s="365"/>
      <c r="U345" s="365"/>
      <c r="V345" s="365"/>
      <c r="W345" s="365"/>
      <c r="X345" s="365"/>
      <c r="Y345" s="365"/>
      <c r="Z345" s="365"/>
    </row>
    <row r="346" spans="1:26" ht="14.25" customHeight="1" x14ac:dyDescent="0.2">
      <c r="A346" s="412"/>
      <c r="B346" s="365"/>
      <c r="C346" s="365"/>
      <c r="D346" s="365"/>
      <c r="E346" s="365"/>
      <c r="F346" s="365"/>
      <c r="G346" s="365"/>
      <c r="H346" s="365"/>
      <c r="I346" s="365"/>
      <c r="J346" s="365"/>
      <c r="K346" s="365"/>
      <c r="L346" s="365"/>
      <c r="M346" s="365"/>
      <c r="N346" s="365"/>
      <c r="O346" s="365"/>
      <c r="P346" s="365"/>
      <c r="Q346" s="365"/>
      <c r="R346" s="365"/>
      <c r="S346" s="365"/>
      <c r="T346" s="365"/>
      <c r="U346" s="365"/>
      <c r="V346" s="365"/>
      <c r="W346" s="365"/>
      <c r="X346" s="365"/>
      <c r="Y346" s="365"/>
      <c r="Z346" s="365"/>
    </row>
    <row r="347" spans="1:26" ht="14.25" customHeight="1" x14ac:dyDescent="0.2">
      <c r="A347" s="412"/>
      <c r="B347" s="365"/>
      <c r="C347" s="365"/>
      <c r="D347" s="365"/>
      <c r="E347" s="365"/>
      <c r="F347" s="365"/>
      <c r="G347" s="365"/>
      <c r="H347" s="365"/>
      <c r="I347" s="365"/>
      <c r="J347" s="365"/>
      <c r="K347" s="365"/>
      <c r="L347" s="365"/>
      <c r="M347" s="365"/>
      <c r="N347" s="365"/>
      <c r="O347" s="365"/>
      <c r="P347" s="365"/>
      <c r="Q347" s="365"/>
      <c r="R347" s="365"/>
      <c r="S347" s="365"/>
      <c r="T347" s="365"/>
      <c r="U347" s="365"/>
      <c r="V347" s="365"/>
      <c r="W347" s="365"/>
      <c r="X347" s="365"/>
      <c r="Y347" s="365"/>
      <c r="Z347" s="365"/>
    </row>
    <row r="348" spans="1:26" ht="14.25" customHeight="1" x14ac:dyDescent="0.2">
      <c r="A348" s="412"/>
      <c r="B348" s="365"/>
      <c r="C348" s="365"/>
      <c r="D348" s="365"/>
      <c r="E348" s="365"/>
      <c r="F348" s="365"/>
      <c r="G348" s="365"/>
      <c r="H348" s="365"/>
      <c r="I348" s="365"/>
      <c r="J348" s="365"/>
      <c r="K348" s="365"/>
      <c r="L348" s="365"/>
      <c r="M348" s="365"/>
      <c r="N348" s="365"/>
      <c r="O348" s="365"/>
      <c r="P348" s="365"/>
      <c r="Q348" s="365"/>
      <c r="R348" s="365"/>
      <c r="S348" s="365"/>
      <c r="T348" s="365"/>
      <c r="U348" s="365"/>
      <c r="V348" s="365"/>
      <c r="W348" s="365"/>
      <c r="X348" s="365"/>
      <c r="Y348" s="365"/>
      <c r="Z348" s="365"/>
    </row>
    <row r="349" spans="1:26" ht="14.25" customHeight="1" x14ac:dyDescent="0.2">
      <c r="A349" s="412"/>
      <c r="B349" s="365"/>
      <c r="C349" s="365"/>
      <c r="D349" s="365"/>
      <c r="E349" s="365"/>
      <c r="F349" s="365"/>
      <c r="G349" s="365"/>
      <c r="H349" s="365"/>
      <c r="I349" s="365"/>
      <c r="J349" s="365"/>
      <c r="K349" s="365"/>
      <c r="L349" s="365"/>
      <c r="M349" s="365"/>
      <c r="N349" s="365"/>
      <c r="O349" s="365"/>
      <c r="P349" s="365"/>
      <c r="Q349" s="365"/>
      <c r="R349" s="365"/>
      <c r="S349" s="365"/>
      <c r="T349" s="365"/>
      <c r="U349" s="365"/>
      <c r="V349" s="365"/>
      <c r="W349" s="365"/>
      <c r="X349" s="365"/>
      <c r="Y349" s="365"/>
      <c r="Z349" s="365"/>
    </row>
    <row r="350" spans="1:26" ht="14.25" customHeight="1" x14ac:dyDescent="0.2">
      <c r="A350" s="412"/>
      <c r="B350" s="365"/>
      <c r="C350" s="365"/>
      <c r="D350" s="365"/>
      <c r="E350" s="365"/>
      <c r="F350" s="365"/>
      <c r="G350" s="365"/>
      <c r="H350" s="365"/>
      <c r="I350" s="365"/>
      <c r="J350" s="365"/>
      <c r="K350" s="365"/>
      <c r="L350" s="365"/>
      <c r="M350" s="365"/>
      <c r="N350" s="365"/>
      <c r="O350" s="365"/>
      <c r="P350" s="365"/>
      <c r="Q350" s="365"/>
      <c r="R350" s="365"/>
      <c r="S350" s="365"/>
      <c r="T350" s="365"/>
      <c r="U350" s="365"/>
      <c r="V350" s="365"/>
      <c r="W350" s="365"/>
      <c r="X350" s="365"/>
      <c r="Y350" s="365"/>
      <c r="Z350" s="365"/>
    </row>
    <row r="351" spans="1:26" ht="14.25" customHeight="1" x14ac:dyDescent="0.2">
      <c r="A351" s="412"/>
      <c r="B351" s="365"/>
      <c r="C351" s="365"/>
      <c r="D351" s="365"/>
      <c r="E351" s="365"/>
      <c r="F351" s="365"/>
      <c r="G351" s="365"/>
      <c r="H351" s="365"/>
      <c r="I351" s="365"/>
      <c r="J351" s="365"/>
      <c r="K351" s="365"/>
      <c r="L351" s="365"/>
      <c r="M351" s="365"/>
      <c r="N351" s="365"/>
      <c r="O351" s="365"/>
      <c r="P351" s="365"/>
      <c r="Q351" s="365"/>
      <c r="R351" s="365"/>
      <c r="S351" s="365"/>
      <c r="T351" s="365"/>
      <c r="U351" s="365"/>
      <c r="V351" s="365"/>
      <c r="W351" s="365"/>
      <c r="X351" s="365"/>
      <c r="Y351" s="365"/>
      <c r="Z351" s="365"/>
    </row>
    <row r="352" spans="1:26" ht="14.25" customHeight="1" x14ac:dyDescent="0.2">
      <c r="A352" s="412"/>
      <c r="B352" s="365"/>
      <c r="C352" s="365"/>
      <c r="D352" s="365"/>
      <c r="E352" s="365"/>
      <c r="F352" s="365"/>
      <c r="G352" s="365"/>
      <c r="H352" s="365"/>
      <c r="I352" s="365"/>
      <c r="J352" s="365"/>
      <c r="K352" s="365"/>
      <c r="L352" s="365"/>
      <c r="M352" s="365"/>
      <c r="N352" s="365"/>
      <c r="O352" s="365"/>
      <c r="P352" s="365"/>
      <c r="Q352" s="365"/>
      <c r="R352" s="365"/>
      <c r="S352" s="365"/>
      <c r="T352" s="365"/>
      <c r="U352" s="365"/>
      <c r="V352" s="365"/>
      <c r="W352" s="365"/>
      <c r="X352" s="365"/>
      <c r="Y352" s="365"/>
      <c r="Z352" s="365"/>
    </row>
    <row r="353" spans="1:26" ht="14.25" customHeight="1" x14ac:dyDescent="0.2">
      <c r="A353" s="412"/>
      <c r="B353" s="365"/>
      <c r="C353" s="365"/>
      <c r="D353" s="365"/>
      <c r="E353" s="365"/>
      <c r="F353" s="365"/>
      <c r="G353" s="365"/>
      <c r="H353" s="365"/>
      <c r="I353" s="365"/>
      <c r="J353" s="365"/>
      <c r="K353" s="365"/>
      <c r="L353" s="365"/>
      <c r="M353" s="365"/>
      <c r="N353" s="365"/>
      <c r="O353" s="365"/>
      <c r="P353" s="365"/>
      <c r="Q353" s="365"/>
      <c r="R353" s="365"/>
      <c r="S353" s="365"/>
      <c r="T353" s="365"/>
      <c r="U353" s="365"/>
      <c r="V353" s="365"/>
      <c r="W353" s="365"/>
      <c r="X353" s="365"/>
      <c r="Y353" s="365"/>
      <c r="Z353" s="365"/>
    </row>
    <row r="354" spans="1:26" ht="14.25" customHeight="1" x14ac:dyDescent="0.2">
      <c r="A354" s="412"/>
      <c r="B354" s="365"/>
      <c r="C354" s="365"/>
      <c r="D354" s="365"/>
      <c r="E354" s="365"/>
      <c r="F354" s="365"/>
      <c r="G354" s="365"/>
      <c r="H354" s="365"/>
      <c r="I354" s="365"/>
      <c r="J354" s="365"/>
      <c r="K354" s="365"/>
      <c r="L354" s="365"/>
      <c r="M354" s="365"/>
      <c r="N354" s="365"/>
      <c r="O354" s="365"/>
      <c r="P354" s="365"/>
      <c r="Q354" s="365"/>
      <c r="R354" s="365"/>
      <c r="S354" s="365"/>
      <c r="T354" s="365"/>
      <c r="U354" s="365"/>
      <c r="V354" s="365"/>
      <c r="W354" s="365"/>
      <c r="X354" s="365"/>
      <c r="Y354" s="365"/>
      <c r="Z354" s="365"/>
    </row>
    <row r="355" spans="1:26" ht="14.25" customHeight="1" x14ac:dyDescent="0.2">
      <c r="A355" s="412"/>
      <c r="B355" s="365"/>
      <c r="C355" s="365"/>
      <c r="D355" s="365"/>
      <c r="E355" s="365"/>
      <c r="F355" s="365"/>
      <c r="G355" s="365"/>
      <c r="H355" s="365"/>
      <c r="I355" s="365"/>
      <c r="J355" s="365"/>
      <c r="K355" s="365"/>
      <c r="L355" s="365"/>
      <c r="M355" s="365"/>
      <c r="N355" s="365"/>
      <c r="O355" s="365"/>
      <c r="P355" s="365"/>
      <c r="Q355" s="365"/>
      <c r="R355" s="365"/>
      <c r="S355" s="365"/>
      <c r="T355" s="365"/>
      <c r="U355" s="365"/>
      <c r="V355" s="365"/>
      <c r="W355" s="365"/>
      <c r="X355" s="365"/>
      <c r="Y355" s="365"/>
      <c r="Z355" s="365"/>
    </row>
    <row r="356" spans="1:26" ht="14.25" customHeight="1" x14ac:dyDescent="0.2">
      <c r="A356" s="412"/>
      <c r="B356" s="365"/>
      <c r="C356" s="365"/>
      <c r="D356" s="365"/>
      <c r="E356" s="365"/>
      <c r="F356" s="365"/>
      <c r="G356" s="365"/>
      <c r="H356" s="365"/>
      <c r="I356" s="365"/>
      <c r="J356" s="365"/>
      <c r="K356" s="365"/>
      <c r="L356" s="365"/>
      <c r="M356" s="365"/>
      <c r="N356" s="365"/>
      <c r="O356" s="365"/>
      <c r="P356" s="365"/>
      <c r="Q356" s="365"/>
      <c r="R356" s="365"/>
      <c r="S356" s="365"/>
      <c r="T356" s="365"/>
      <c r="U356" s="365"/>
      <c r="V356" s="365"/>
      <c r="W356" s="365"/>
      <c r="X356" s="365"/>
      <c r="Y356" s="365"/>
      <c r="Z356" s="365"/>
    </row>
    <row r="357" spans="1:26" ht="14.25" customHeight="1" x14ac:dyDescent="0.2">
      <c r="A357" s="412"/>
      <c r="B357" s="365"/>
      <c r="C357" s="365"/>
      <c r="D357" s="365"/>
      <c r="E357" s="365"/>
      <c r="F357" s="365"/>
      <c r="G357" s="365"/>
      <c r="H357" s="365"/>
      <c r="I357" s="365"/>
      <c r="J357" s="365"/>
      <c r="K357" s="365"/>
      <c r="L357" s="365"/>
      <c r="M357" s="365"/>
      <c r="N357" s="365"/>
      <c r="O357" s="365"/>
      <c r="P357" s="365"/>
      <c r="Q357" s="365"/>
      <c r="R357" s="365"/>
      <c r="S357" s="365"/>
      <c r="T357" s="365"/>
      <c r="U357" s="365"/>
      <c r="V357" s="365"/>
      <c r="W357" s="365"/>
      <c r="X357" s="365"/>
      <c r="Y357" s="365"/>
      <c r="Z357" s="365"/>
    </row>
    <row r="358" spans="1:26" ht="14.25" customHeight="1" x14ac:dyDescent="0.2">
      <c r="A358" s="412"/>
      <c r="B358" s="365"/>
      <c r="C358" s="365"/>
      <c r="D358" s="365"/>
      <c r="E358" s="365"/>
      <c r="F358" s="365"/>
      <c r="G358" s="365"/>
      <c r="H358" s="365"/>
      <c r="I358" s="365"/>
      <c r="J358" s="365"/>
      <c r="K358" s="365"/>
      <c r="L358" s="365"/>
      <c r="M358" s="365"/>
      <c r="N358" s="365"/>
      <c r="O358" s="365"/>
      <c r="P358" s="365"/>
      <c r="Q358" s="365"/>
      <c r="R358" s="365"/>
      <c r="S358" s="365"/>
      <c r="T358" s="365"/>
      <c r="U358" s="365"/>
      <c r="V358" s="365"/>
      <c r="W358" s="365"/>
      <c r="X358" s="365"/>
      <c r="Y358" s="365"/>
      <c r="Z358" s="365"/>
    </row>
    <row r="359" spans="1:26" ht="14.25" customHeight="1" x14ac:dyDescent="0.2">
      <c r="A359" s="412"/>
      <c r="B359" s="365"/>
      <c r="C359" s="365"/>
      <c r="D359" s="365"/>
      <c r="E359" s="365"/>
      <c r="F359" s="365"/>
      <c r="G359" s="365"/>
      <c r="H359" s="365"/>
      <c r="I359" s="365"/>
      <c r="J359" s="365"/>
      <c r="K359" s="365"/>
      <c r="L359" s="365"/>
      <c r="M359" s="365"/>
      <c r="N359" s="365"/>
      <c r="O359" s="365"/>
      <c r="P359" s="365"/>
      <c r="Q359" s="365"/>
      <c r="R359" s="365"/>
      <c r="S359" s="365"/>
      <c r="T359" s="365"/>
      <c r="U359" s="365"/>
      <c r="V359" s="365"/>
      <c r="W359" s="365"/>
      <c r="X359" s="365"/>
      <c r="Y359" s="365"/>
      <c r="Z359" s="365"/>
    </row>
    <row r="360" spans="1:26" ht="14.25" customHeight="1" x14ac:dyDescent="0.2">
      <c r="A360" s="412"/>
      <c r="B360" s="365"/>
      <c r="C360" s="365"/>
      <c r="D360" s="365"/>
      <c r="E360" s="365"/>
      <c r="F360" s="365"/>
      <c r="G360" s="365"/>
      <c r="H360" s="365"/>
      <c r="I360" s="365"/>
      <c r="J360" s="365"/>
      <c r="K360" s="365"/>
      <c r="L360" s="365"/>
      <c r="M360" s="365"/>
      <c r="N360" s="365"/>
      <c r="O360" s="365"/>
      <c r="P360" s="365"/>
      <c r="Q360" s="365"/>
      <c r="R360" s="365"/>
      <c r="S360" s="365"/>
      <c r="T360" s="365"/>
      <c r="U360" s="365"/>
      <c r="V360" s="365"/>
      <c r="W360" s="365"/>
      <c r="X360" s="365"/>
      <c r="Y360" s="365"/>
      <c r="Z360" s="365"/>
    </row>
    <row r="361" spans="1:26" ht="14.25" customHeight="1" x14ac:dyDescent="0.2">
      <c r="A361" s="412"/>
      <c r="B361" s="365"/>
      <c r="C361" s="365"/>
      <c r="D361" s="365"/>
      <c r="E361" s="365"/>
      <c r="F361" s="365"/>
      <c r="G361" s="365"/>
      <c r="H361" s="365"/>
      <c r="I361" s="365"/>
      <c r="J361" s="365"/>
      <c r="K361" s="365"/>
      <c r="L361" s="365"/>
      <c r="M361" s="365"/>
      <c r="N361" s="365"/>
      <c r="O361" s="365"/>
      <c r="P361" s="365"/>
      <c r="Q361" s="365"/>
      <c r="R361" s="365"/>
      <c r="S361" s="365"/>
      <c r="T361" s="365"/>
      <c r="U361" s="365"/>
      <c r="V361" s="365"/>
      <c r="W361" s="365"/>
      <c r="X361" s="365"/>
      <c r="Y361" s="365"/>
      <c r="Z361" s="365"/>
    </row>
    <row r="362" spans="1:26" ht="14.25" customHeight="1" x14ac:dyDescent="0.2">
      <c r="A362" s="412"/>
      <c r="B362" s="365"/>
      <c r="C362" s="365"/>
      <c r="D362" s="365"/>
      <c r="E362" s="365"/>
      <c r="F362" s="365"/>
      <c r="G362" s="365"/>
      <c r="H362" s="365"/>
      <c r="I362" s="365"/>
      <c r="J362" s="365"/>
      <c r="K362" s="365"/>
      <c r="L362" s="365"/>
      <c r="M362" s="365"/>
      <c r="N362" s="365"/>
      <c r="O362" s="365"/>
      <c r="P362" s="365"/>
      <c r="Q362" s="365"/>
      <c r="R362" s="365"/>
      <c r="S362" s="365"/>
      <c r="T362" s="365"/>
      <c r="U362" s="365"/>
      <c r="V362" s="365"/>
      <c r="W362" s="365"/>
      <c r="X362" s="365"/>
      <c r="Y362" s="365"/>
      <c r="Z362" s="365"/>
    </row>
    <row r="363" spans="1:26" ht="14.25" customHeight="1" x14ac:dyDescent="0.2">
      <c r="A363" s="412"/>
      <c r="B363" s="365"/>
      <c r="C363" s="365"/>
      <c r="D363" s="365"/>
      <c r="E363" s="365"/>
      <c r="F363" s="365"/>
      <c r="G363" s="365"/>
      <c r="H363" s="365"/>
      <c r="I363" s="365"/>
      <c r="J363" s="365"/>
      <c r="K363" s="365"/>
      <c r="L363" s="365"/>
      <c r="M363" s="365"/>
      <c r="N363" s="365"/>
      <c r="O363" s="365"/>
      <c r="P363" s="365"/>
      <c r="Q363" s="365"/>
      <c r="R363" s="365"/>
      <c r="S363" s="365"/>
      <c r="T363" s="365"/>
      <c r="U363" s="365"/>
      <c r="V363" s="365"/>
      <c r="W363" s="365"/>
      <c r="X363" s="365"/>
      <c r="Y363" s="365"/>
      <c r="Z363" s="365"/>
    </row>
    <row r="364" spans="1:26" ht="14.25" customHeight="1" x14ac:dyDescent="0.2">
      <c r="A364" s="412"/>
      <c r="B364" s="365"/>
      <c r="C364" s="365"/>
      <c r="D364" s="365"/>
      <c r="E364" s="365"/>
      <c r="F364" s="365"/>
      <c r="G364" s="365"/>
      <c r="H364" s="365"/>
      <c r="I364" s="365"/>
      <c r="J364" s="365"/>
      <c r="K364" s="365"/>
      <c r="L364" s="365"/>
      <c r="M364" s="365"/>
      <c r="N364" s="365"/>
      <c r="O364" s="365"/>
      <c r="P364" s="365"/>
      <c r="Q364" s="365"/>
      <c r="R364" s="365"/>
      <c r="S364" s="365"/>
      <c r="T364" s="365"/>
      <c r="U364" s="365"/>
      <c r="V364" s="365"/>
      <c r="W364" s="365"/>
      <c r="X364" s="365"/>
      <c r="Y364" s="365"/>
      <c r="Z364" s="365"/>
    </row>
    <row r="365" spans="1:26" ht="14.25" customHeight="1" x14ac:dyDescent="0.2">
      <c r="A365" s="412"/>
      <c r="B365" s="365"/>
      <c r="C365" s="365"/>
      <c r="D365" s="365"/>
      <c r="E365" s="365"/>
      <c r="F365" s="365"/>
      <c r="G365" s="365"/>
      <c r="H365" s="365"/>
      <c r="I365" s="365"/>
      <c r="J365" s="365"/>
      <c r="K365" s="365"/>
      <c r="L365" s="365"/>
      <c r="M365" s="365"/>
      <c r="N365" s="365"/>
      <c r="O365" s="365"/>
      <c r="P365" s="365"/>
      <c r="Q365" s="365"/>
      <c r="R365" s="365"/>
      <c r="S365" s="365"/>
      <c r="T365" s="365"/>
      <c r="U365" s="365"/>
      <c r="V365" s="365"/>
      <c r="W365" s="365"/>
      <c r="X365" s="365"/>
      <c r="Y365" s="365"/>
      <c r="Z365" s="365"/>
    </row>
    <row r="366" spans="1:26" ht="14.25" customHeight="1" x14ac:dyDescent="0.2">
      <c r="A366" s="412"/>
      <c r="B366" s="365"/>
      <c r="C366" s="365"/>
      <c r="D366" s="365"/>
      <c r="E366" s="365"/>
      <c r="F366" s="365"/>
      <c r="G366" s="365"/>
      <c r="H366" s="365"/>
      <c r="I366" s="365"/>
      <c r="J366" s="365"/>
      <c r="K366" s="365"/>
      <c r="L366" s="365"/>
      <c r="M366" s="365"/>
      <c r="N366" s="365"/>
      <c r="O366" s="365"/>
      <c r="P366" s="365"/>
      <c r="Q366" s="365"/>
      <c r="R366" s="365"/>
      <c r="S366" s="365"/>
      <c r="T366" s="365"/>
      <c r="U366" s="365"/>
      <c r="V366" s="365"/>
      <c r="W366" s="365"/>
      <c r="X366" s="365"/>
      <c r="Y366" s="365"/>
      <c r="Z366" s="365"/>
    </row>
    <row r="367" spans="1:26" ht="14.25" customHeight="1" x14ac:dyDescent="0.2">
      <c r="A367" s="412"/>
      <c r="B367" s="365"/>
      <c r="C367" s="365"/>
      <c r="D367" s="365"/>
      <c r="E367" s="365"/>
      <c r="F367" s="365"/>
      <c r="G367" s="365"/>
      <c r="H367" s="365"/>
      <c r="I367" s="365"/>
      <c r="J367" s="365"/>
      <c r="K367" s="365"/>
      <c r="L367" s="365"/>
      <c r="M367" s="365"/>
      <c r="N367" s="365"/>
      <c r="O367" s="365"/>
      <c r="P367" s="365"/>
      <c r="Q367" s="365"/>
      <c r="R367" s="365"/>
      <c r="S367" s="365"/>
      <c r="T367" s="365"/>
      <c r="U367" s="365"/>
      <c r="V367" s="365"/>
      <c r="W367" s="365"/>
      <c r="X367" s="365"/>
      <c r="Y367" s="365"/>
      <c r="Z367" s="365"/>
    </row>
    <row r="368" spans="1:26" ht="14.25" customHeight="1" x14ac:dyDescent="0.2">
      <c r="A368" s="412"/>
      <c r="B368" s="365"/>
      <c r="C368" s="365"/>
      <c r="D368" s="365"/>
      <c r="E368" s="365"/>
      <c r="F368" s="365"/>
      <c r="G368" s="365"/>
      <c r="H368" s="365"/>
      <c r="I368" s="365"/>
      <c r="J368" s="365"/>
      <c r="K368" s="365"/>
      <c r="L368" s="365"/>
      <c r="M368" s="365"/>
      <c r="N368" s="365"/>
      <c r="O368" s="365"/>
      <c r="P368" s="365"/>
      <c r="Q368" s="365"/>
      <c r="R368" s="365"/>
      <c r="S368" s="365"/>
      <c r="T368" s="365"/>
      <c r="U368" s="365"/>
      <c r="V368" s="365"/>
      <c r="W368" s="365"/>
      <c r="X368" s="365"/>
      <c r="Y368" s="365"/>
      <c r="Z368" s="365"/>
    </row>
    <row r="369" spans="1:26" ht="14.25" customHeight="1" x14ac:dyDescent="0.2">
      <c r="A369" s="412"/>
      <c r="B369" s="365"/>
      <c r="C369" s="365"/>
      <c r="D369" s="365"/>
      <c r="E369" s="365"/>
      <c r="F369" s="365"/>
      <c r="G369" s="365"/>
      <c r="H369" s="365"/>
      <c r="I369" s="365"/>
      <c r="J369" s="365"/>
      <c r="K369" s="365"/>
      <c r="L369" s="365"/>
      <c r="M369" s="365"/>
      <c r="N369" s="365"/>
      <c r="O369" s="365"/>
      <c r="P369" s="365"/>
      <c r="Q369" s="365"/>
      <c r="R369" s="365"/>
      <c r="S369" s="365"/>
      <c r="T369" s="365"/>
      <c r="U369" s="365"/>
      <c r="V369" s="365"/>
      <c r="W369" s="365"/>
      <c r="X369" s="365"/>
      <c r="Y369" s="365"/>
      <c r="Z369" s="365"/>
    </row>
    <row r="370" spans="1:26" ht="14.25" customHeight="1" x14ac:dyDescent="0.2">
      <c r="A370" s="412"/>
      <c r="B370" s="365"/>
      <c r="C370" s="365"/>
      <c r="D370" s="365"/>
      <c r="E370" s="365"/>
      <c r="F370" s="365"/>
      <c r="G370" s="365"/>
      <c r="H370" s="365"/>
      <c r="I370" s="365"/>
      <c r="J370" s="365"/>
      <c r="K370" s="365"/>
      <c r="L370" s="365"/>
      <c r="M370" s="365"/>
      <c r="N370" s="365"/>
      <c r="O370" s="365"/>
      <c r="P370" s="365"/>
      <c r="Q370" s="365"/>
      <c r="R370" s="365"/>
      <c r="S370" s="365"/>
      <c r="T370" s="365"/>
      <c r="U370" s="365"/>
      <c r="V370" s="365"/>
      <c r="W370" s="365"/>
      <c r="X370" s="365"/>
      <c r="Y370" s="365"/>
      <c r="Z370" s="365"/>
    </row>
    <row r="371" spans="1:26" ht="14.25" customHeight="1" x14ac:dyDescent="0.2">
      <c r="A371" s="412"/>
      <c r="B371" s="365"/>
      <c r="C371" s="365"/>
      <c r="D371" s="365"/>
      <c r="E371" s="365"/>
      <c r="F371" s="365"/>
      <c r="G371" s="365"/>
      <c r="H371" s="365"/>
      <c r="I371" s="365"/>
      <c r="J371" s="365"/>
      <c r="K371" s="365"/>
      <c r="L371" s="365"/>
      <c r="M371" s="365"/>
      <c r="N371" s="365"/>
      <c r="O371" s="365"/>
      <c r="P371" s="365"/>
      <c r="Q371" s="365"/>
      <c r="R371" s="365"/>
      <c r="S371" s="365"/>
      <c r="T371" s="365"/>
      <c r="U371" s="365"/>
      <c r="V371" s="365"/>
      <c r="W371" s="365"/>
      <c r="X371" s="365"/>
      <c r="Y371" s="365"/>
      <c r="Z371" s="365"/>
    </row>
    <row r="372" spans="1:26" ht="14.25" customHeight="1" x14ac:dyDescent="0.2">
      <c r="A372" s="412"/>
      <c r="B372" s="365"/>
      <c r="C372" s="365"/>
      <c r="D372" s="365"/>
      <c r="E372" s="365"/>
      <c r="F372" s="365"/>
      <c r="G372" s="365"/>
      <c r="H372" s="365"/>
      <c r="I372" s="365"/>
      <c r="J372" s="365"/>
      <c r="K372" s="365"/>
      <c r="L372" s="365"/>
      <c r="M372" s="365"/>
      <c r="N372" s="365"/>
      <c r="O372" s="365"/>
      <c r="P372" s="365"/>
      <c r="Q372" s="365"/>
      <c r="R372" s="365"/>
      <c r="S372" s="365"/>
      <c r="T372" s="365"/>
      <c r="U372" s="365"/>
      <c r="V372" s="365"/>
      <c r="W372" s="365"/>
      <c r="X372" s="365"/>
      <c r="Y372" s="365"/>
      <c r="Z372" s="365"/>
    </row>
    <row r="373" spans="1:26" ht="14.25" customHeight="1" x14ac:dyDescent="0.2">
      <c r="A373" s="412"/>
      <c r="B373" s="365"/>
      <c r="C373" s="365"/>
      <c r="D373" s="365"/>
      <c r="E373" s="365"/>
      <c r="F373" s="365"/>
      <c r="G373" s="365"/>
      <c r="H373" s="365"/>
      <c r="I373" s="365"/>
      <c r="J373" s="365"/>
      <c r="K373" s="365"/>
      <c r="L373" s="365"/>
      <c r="M373" s="365"/>
      <c r="N373" s="365"/>
      <c r="O373" s="365"/>
      <c r="P373" s="365"/>
      <c r="Q373" s="365"/>
      <c r="R373" s="365"/>
      <c r="S373" s="365"/>
      <c r="T373" s="365"/>
      <c r="U373" s="365"/>
      <c r="V373" s="365"/>
      <c r="W373" s="365"/>
      <c r="X373" s="365"/>
      <c r="Y373" s="365"/>
      <c r="Z373" s="365"/>
    </row>
    <row r="374" spans="1:26" ht="14.25" customHeight="1" x14ac:dyDescent="0.2">
      <c r="A374" s="412"/>
      <c r="B374" s="365"/>
      <c r="C374" s="365"/>
      <c r="D374" s="365"/>
      <c r="E374" s="365"/>
      <c r="F374" s="365"/>
      <c r="G374" s="365"/>
      <c r="H374" s="365"/>
      <c r="I374" s="365"/>
      <c r="J374" s="365"/>
      <c r="K374" s="365"/>
      <c r="L374" s="365"/>
      <c r="M374" s="365"/>
      <c r="N374" s="365"/>
      <c r="O374" s="365"/>
      <c r="P374" s="365"/>
      <c r="Q374" s="365"/>
      <c r="R374" s="365"/>
      <c r="S374" s="365"/>
      <c r="T374" s="365"/>
      <c r="U374" s="365"/>
      <c r="V374" s="365"/>
      <c r="W374" s="365"/>
      <c r="X374" s="365"/>
      <c r="Y374" s="365"/>
      <c r="Z374" s="365"/>
    </row>
    <row r="375" spans="1:26" ht="14.25" customHeight="1" x14ac:dyDescent="0.2">
      <c r="A375" s="412"/>
      <c r="B375" s="365"/>
      <c r="C375" s="365"/>
      <c r="D375" s="365"/>
      <c r="E375" s="365"/>
      <c r="F375" s="365"/>
      <c r="G375" s="365"/>
      <c r="H375" s="365"/>
      <c r="I375" s="365"/>
      <c r="J375" s="365"/>
      <c r="K375" s="365"/>
      <c r="L375" s="365"/>
      <c r="M375" s="365"/>
      <c r="N375" s="365"/>
      <c r="O375" s="365"/>
      <c r="P375" s="365"/>
      <c r="Q375" s="365"/>
      <c r="R375" s="365"/>
      <c r="S375" s="365"/>
      <c r="T375" s="365"/>
      <c r="U375" s="365"/>
      <c r="V375" s="365"/>
      <c r="W375" s="365"/>
      <c r="X375" s="365"/>
      <c r="Y375" s="365"/>
      <c r="Z375" s="365"/>
    </row>
    <row r="376" spans="1:26" ht="14.25" customHeight="1" x14ac:dyDescent="0.2">
      <c r="A376" s="412"/>
      <c r="B376" s="365"/>
      <c r="C376" s="365"/>
      <c r="D376" s="365"/>
      <c r="E376" s="365"/>
      <c r="F376" s="365"/>
      <c r="G376" s="365"/>
      <c r="H376" s="365"/>
      <c r="I376" s="365"/>
      <c r="J376" s="365"/>
      <c r="K376" s="365"/>
      <c r="L376" s="365"/>
      <c r="M376" s="365"/>
      <c r="N376" s="365"/>
      <c r="O376" s="365"/>
      <c r="P376" s="365"/>
      <c r="Q376" s="365"/>
      <c r="R376" s="365"/>
      <c r="S376" s="365"/>
      <c r="T376" s="365"/>
      <c r="U376" s="365"/>
      <c r="V376" s="365"/>
      <c r="W376" s="365"/>
      <c r="X376" s="365"/>
      <c r="Y376" s="365"/>
      <c r="Z376" s="365"/>
    </row>
    <row r="377" spans="1:26" ht="14.25" customHeight="1" x14ac:dyDescent="0.2">
      <c r="A377" s="412"/>
      <c r="B377" s="365"/>
      <c r="C377" s="365"/>
      <c r="D377" s="365"/>
      <c r="E377" s="365"/>
      <c r="F377" s="365"/>
      <c r="G377" s="365"/>
      <c r="H377" s="365"/>
      <c r="I377" s="365"/>
      <c r="J377" s="365"/>
      <c r="K377" s="365"/>
      <c r="L377" s="365"/>
      <c r="M377" s="365"/>
      <c r="N377" s="365"/>
      <c r="O377" s="365"/>
      <c r="P377" s="365"/>
      <c r="Q377" s="365"/>
      <c r="R377" s="365"/>
      <c r="S377" s="365"/>
      <c r="T377" s="365"/>
      <c r="U377" s="365"/>
      <c r="V377" s="365"/>
      <c r="W377" s="365"/>
      <c r="X377" s="365"/>
      <c r="Y377" s="365"/>
      <c r="Z377" s="365"/>
    </row>
    <row r="378" spans="1:26" ht="14.25" customHeight="1" x14ac:dyDescent="0.2">
      <c r="A378" s="412"/>
      <c r="B378" s="365"/>
      <c r="C378" s="365"/>
      <c r="D378" s="365"/>
      <c r="E378" s="365"/>
      <c r="F378" s="365"/>
      <c r="G378" s="365"/>
      <c r="H378" s="365"/>
      <c r="I378" s="365"/>
      <c r="J378" s="365"/>
      <c r="K378" s="365"/>
      <c r="L378" s="365"/>
      <c r="M378" s="365"/>
      <c r="N378" s="365"/>
      <c r="O378" s="365"/>
      <c r="P378" s="365"/>
      <c r="Q378" s="365"/>
      <c r="R378" s="365"/>
      <c r="S378" s="365"/>
      <c r="T378" s="365"/>
      <c r="U378" s="365"/>
      <c r="V378" s="365"/>
      <c r="W378" s="365"/>
      <c r="X378" s="365"/>
      <c r="Y378" s="365"/>
      <c r="Z378" s="365"/>
    </row>
    <row r="379" spans="1:26" ht="14.25" customHeight="1" x14ac:dyDescent="0.2">
      <c r="A379" s="412"/>
      <c r="B379" s="365"/>
      <c r="C379" s="365"/>
      <c r="D379" s="365"/>
      <c r="E379" s="365"/>
      <c r="F379" s="365"/>
      <c r="G379" s="365"/>
      <c r="H379" s="365"/>
      <c r="I379" s="365"/>
      <c r="J379" s="365"/>
      <c r="K379" s="365"/>
      <c r="L379" s="365"/>
      <c r="M379" s="365"/>
      <c r="N379" s="365"/>
      <c r="O379" s="365"/>
      <c r="P379" s="365"/>
      <c r="Q379" s="365"/>
      <c r="R379" s="365"/>
      <c r="S379" s="365"/>
      <c r="T379" s="365"/>
      <c r="U379" s="365"/>
      <c r="V379" s="365"/>
      <c r="W379" s="365"/>
      <c r="X379" s="365"/>
      <c r="Y379" s="365"/>
      <c r="Z379" s="365"/>
    </row>
    <row r="380" spans="1:26" ht="14.25" customHeight="1" x14ac:dyDescent="0.2">
      <c r="A380" s="412"/>
      <c r="B380" s="365"/>
      <c r="C380" s="365"/>
      <c r="D380" s="365"/>
      <c r="E380" s="365"/>
      <c r="F380" s="365"/>
      <c r="G380" s="365"/>
      <c r="H380" s="365"/>
      <c r="I380" s="365"/>
      <c r="J380" s="365"/>
      <c r="K380" s="365"/>
      <c r="L380" s="365"/>
      <c r="M380" s="365"/>
      <c r="N380" s="365"/>
      <c r="O380" s="365"/>
      <c r="P380" s="365"/>
      <c r="Q380" s="365"/>
      <c r="R380" s="365"/>
      <c r="S380" s="365"/>
      <c r="T380" s="365"/>
      <c r="U380" s="365"/>
      <c r="V380" s="365"/>
      <c r="W380" s="365"/>
      <c r="X380" s="365"/>
      <c r="Y380" s="365"/>
      <c r="Z380" s="365"/>
    </row>
    <row r="381" spans="1:26" ht="14.25" customHeight="1" x14ac:dyDescent="0.2">
      <c r="A381" s="412"/>
      <c r="B381" s="365"/>
      <c r="C381" s="365"/>
      <c r="D381" s="365"/>
      <c r="E381" s="365"/>
      <c r="F381" s="365"/>
      <c r="G381" s="365"/>
      <c r="H381" s="365"/>
      <c r="I381" s="365"/>
      <c r="J381" s="365"/>
      <c r="K381" s="365"/>
      <c r="L381" s="365"/>
      <c r="M381" s="365"/>
      <c r="N381" s="365"/>
      <c r="O381" s="365"/>
      <c r="P381" s="365"/>
      <c r="Q381" s="365"/>
      <c r="R381" s="365"/>
      <c r="S381" s="365"/>
      <c r="T381" s="365"/>
      <c r="U381" s="365"/>
      <c r="V381" s="365"/>
      <c r="W381" s="365"/>
      <c r="X381" s="365"/>
      <c r="Y381" s="365"/>
      <c r="Z381" s="365"/>
    </row>
    <row r="382" spans="1:26" ht="14.25" customHeight="1" x14ac:dyDescent="0.2">
      <c r="A382" s="412"/>
      <c r="B382" s="365"/>
      <c r="C382" s="365"/>
      <c r="D382" s="365"/>
      <c r="E382" s="365"/>
      <c r="F382" s="365"/>
      <c r="G382" s="365"/>
      <c r="H382" s="365"/>
      <c r="I382" s="365"/>
      <c r="J382" s="365"/>
      <c r="K382" s="365"/>
      <c r="L382" s="365"/>
      <c r="M382" s="365"/>
      <c r="N382" s="365"/>
      <c r="O382" s="365"/>
      <c r="P382" s="365"/>
      <c r="Q382" s="365"/>
      <c r="R382" s="365"/>
      <c r="S382" s="365"/>
      <c r="T382" s="365"/>
      <c r="U382" s="365"/>
      <c r="V382" s="365"/>
      <c r="W382" s="365"/>
      <c r="X382" s="365"/>
      <c r="Y382" s="365"/>
      <c r="Z382" s="365"/>
    </row>
    <row r="383" spans="1:26" ht="14.25" customHeight="1" x14ac:dyDescent="0.2">
      <c r="A383" s="412"/>
      <c r="B383" s="365"/>
      <c r="C383" s="365"/>
      <c r="D383" s="365"/>
      <c r="E383" s="365"/>
      <c r="F383" s="365"/>
      <c r="G383" s="365"/>
      <c r="H383" s="365"/>
      <c r="I383" s="365"/>
      <c r="J383" s="365"/>
      <c r="K383" s="365"/>
      <c r="L383" s="365"/>
      <c r="M383" s="365"/>
      <c r="N383" s="365"/>
      <c r="O383" s="365"/>
      <c r="P383" s="365"/>
      <c r="Q383" s="365"/>
      <c r="R383" s="365"/>
      <c r="S383" s="365"/>
      <c r="T383" s="365"/>
      <c r="U383" s="365"/>
      <c r="V383" s="365"/>
      <c r="W383" s="365"/>
      <c r="X383" s="365"/>
      <c r="Y383" s="365"/>
      <c r="Z383" s="365"/>
    </row>
    <row r="384" spans="1:26" ht="14.25" customHeight="1" x14ac:dyDescent="0.2">
      <c r="A384" s="412"/>
      <c r="B384" s="365"/>
      <c r="C384" s="365"/>
      <c r="D384" s="365"/>
      <c r="E384" s="365"/>
      <c r="F384" s="365"/>
      <c r="G384" s="365"/>
      <c r="H384" s="365"/>
      <c r="I384" s="365"/>
      <c r="J384" s="365"/>
      <c r="K384" s="365"/>
      <c r="L384" s="365"/>
      <c r="M384" s="365"/>
      <c r="N384" s="365"/>
      <c r="O384" s="365"/>
      <c r="P384" s="365"/>
      <c r="Q384" s="365"/>
      <c r="R384" s="365"/>
      <c r="S384" s="365"/>
      <c r="T384" s="365"/>
      <c r="U384" s="365"/>
      <c r="V384" s="365"/>
      <c r="W384" s="365"/>
      <c r="X384" s="365"/>
      <c r="Y384" s="365"/>
      <c r="Z384" s="365"/>
    </row>
    <row r="385" spans="1:26" ht="14.25" customHeight="1" x14ac:dyDescent="0.2">
      <c r="A385" s="412"/>
      <c r="B385" s="365"/>
      <c r="C385" s="365"/>
      <c r="D385" s="365"/>
      <c r="E385" s="365"/>
      <c r="F385" s="365"/>
      <c r="G385" s="365"/>
      <c r="H385" s="365"/>
      <c r="I385" s="365"/>
      <c r="J385" s="365"/>
      <c r="K385" s="365"/>
      <c r="L385" s="365"/>
      <c r="M385" s="365"/>
      <c r="N385" s="365"/>
      <c r="O385" s="365"/>
      <c r="P385" s="365"/>
      <c r="Q385" s="365"/>
      <c r="R385" s="365"/>
      <c r="S385" s="365"/>
      <c r="T385" s="365"/>
      <c r="U385" s="365"/>
      <c r="V385" s="365"/>
      <c r="W385" s="365"/>
      <c r="X385" s="365"/>
      <c r="Y385" s="365"/>
      <c r="Z385" s="365"/>
    </row>
    <row r="386" spans="1:26" ht="14.25" customHeight="1" x14ac:dyDescent="0.2">
      <c r="A386" s="412"/>
      <c r="B386" s="365"/>
      <c r="C386" s="365"/>
      <c r="D386" s="365"/>
      <c r="E386" s="365"/>
      <c r="F386" s="365"/>
      <c r="G386" s="365"/>
      <c r="H386" s="365"/>
      <c r="I386" s="365"/>
      <c r="J386" s="365"/>
      <c r="K386" s="365"/>
      <c r="L386" s="365"/>
      <c r="M386" s="365"/>
      <c r="N386" s="365"/>
      <c r="O386" s="365"/>
      <c r="P386" s="365"/>
      <c r="Q386" s="365"/>
      <c r="R386" s="365"/>
      <c r="S386" s="365"/>
      <c r="T386" s="365"/>
      <c r="U386" s="365"/>
      <c r="V386" s="365"/>
      <c r="W386" s="365"/>
      <c r="X386" s="365"/>
      <c r="Y386" s="365"/>
      <c r="Z386" s="365"/>
    </row>
    <row r="387" spans="1:26" ht="14.25" customHeight="1" x14ac:dyDescent="0.2">
      <c r="A387" s="412"/>
      <c r="B387" s="365"/>
      <c r="C387" s="365"/>
      <c r="D387" s="365"/>
      <c r="E387" s="365"/>
      <c r="F387" s="365"/>
      <c r="G387" s="365"/>
      <c r="H387" s="365"/>
      <c r="I387" s="365"/>
      <c r="J387" s="365"/>
      <c r="K387" s="365"/>
      <c r="L387" s="365"/>
      <c r="M387" s="365"/>
      <c r="N387" s="365"/>
      <c r="O387" s="365"/>
      <c r="P387" s="365"/>
      <c r="Q387" s="365"/>
      <c r="R387" s="365"/>
      <c r="S387" s="365"/>
      <c r="T387" s="365"/>
      <c r="U387" s="365"/>
      <c r="V387" s="365"/>
      <c r="W387" s="365"/>
      <c r="X387" s="365"/>
      <c r="Y387" s="365"/>
      <c r="Z387" s="365"/>
    </row>
    <row r="388" spans="1:26" ht="14.25" customHeight="1" x14ac:dyDescent="0.2">
      <c r="A388" s="412"/>
      <c r="B388" s="365"/>
      <c r="C388" s="365"/>
      <c r="D388" s="365"/>
      <c r="E388" s="365"/>
      <c r="F388" s="365"/>
      <c r="G388" s="365"/>
      <c r="H388" s="365"/>
      <c r="I388" s="365"/>
      <c r="J388" s="365"/>
      <c r="K388" s="365"/>
      <c r="L388" s="365"/>
      <c r="M388" s="365"/>
      <c r="N388" s="365"/>
      <c r="O388" s="365"/>
      <c r="P388" s="365"/>
      <c r="Q388" s="365"/>
      <c r="R388" s="365"/>
      <c r="S388" s="365"/>
      <c r="T388" s="365"/>
      <c r="U388" s="365"/>
      <c r="V388" s="365"/>
      <c r="W388" s="365"/>
      <c r="X388" s="365"/>
      <c r="Y388" s="365"/>
      <c r="Z388" s="365"/>
    </row>
    <row r="389" spans="1:26" ht="14.25" customHeight="1" x14ac:dyDescent="0.2">
      <c r="A389" s="412"/>
      <c r="B389" s="365"/>
      <c r="C389" s="365"/>
      <c r="D389" s="365"/>
      <c r="E389" s="365"/>
      <c r="F389" s="365"/>
      <c r="G389" s="365"/>
      <c r="H389" s="365"/>
      <c r="I389" s="365"/>
      <c r="J389" s="365"/>
      <c r="K389" s="365"/>
      <c r="L389" s="365"/>
      <c r="M389" s="365"/>
      <c r="N389" s="365"/>
      <c r="O389" s="365"/>
      <c r="P389" s="365"/>
      <c r="Q389" s="365"/>
      <c r="R389" s="365"/>
      <c r="S389" s="365"/>
      <c r="T389" s="365"/>
      <c r="U389" s="365"/>
      <c r="V389" s="365"/>
      <c r="W389" s="365"/>
      <c r="X389" s="365"/>
      <c r="Y389" s="365"/>
      <c r="Z389" s="365"/>
    </row>
    <row r="390" spans="1:26" ht="14.25" customHeight="1" x14ac:dyDescent="0.2">
      <c r="A390" s="412"/>
      <c r="B390" s="365"/>
      <c r="C390" s="365"/>
      <c r="D390" s="365"/>
      <c r="E390" s="365"/>
      <c r="F390" s="365"/>
      <c r="G390" s="365"/>
      <c r="H390" s="365"/>
      <c r="I390" s="365"/>
      <c r="J390" s="365"/>
      <c r="K390" s="365"/>
      <c r="L390" s="365"/>
      <c r="M390" s="365"/>
      <c r="N390" s="365"/>
      <c r="O390" s="365"/>
      <c r="P390" s="365"/>
      <c r="Q390" s="365"/>
      <c r="R390" s="365"/>
      <c r="S390" s="365"/>
      <c r="T390" s="365"/>
      <c r="U390" s="365"/>
      <c r="V390" s="365"/>
      <c r="W390" s="365"/>
      <c r="X390" s="365"/>
      <c r="Y390" s="365"/>
      <c r="Z390" s="365"/>
    </row>
    <row r="391" spans="1:26" ht="14.25" customHeight="1" x14ac:dyDescent="0.2">
      <c r="A391" s="412"/>
      <c r="B391" s="365"/>
      <c r="C391" s="365"/>
      <c r="D391" s="365"/>
      <c r="E391" s="365"/>
      <c r="F391" s="365"/>
      <c r="G391" s="365"/>
      <c r="H391" s="365"/>
      <c r="I391" s="365"/>
      <c r="J391" s="365"/>
      <c r="K391" s="365"/>
      <c r="L391" s="365"/>
      <c r="M391" s="365"/>
      <c r="N391" s="365"/>
      <c r="O391" s="365"/>
      <c r="P391" s="365"/>
      <c r="Q391" s="365"/>
      <c r="R391" s="365"/>
      <c r="S391" s="365"/>
      <c r="T391" s="365"/>
      <c r="U391" s="365"/>
      <c r="V391" s="365"/>
      <c r="W391" s="365"/>
      <c r="X391" s="365"/>
      <c r="Y391" s="365"/>
      <c r="Z391" s="365"/>
    </row>
    <row r="392" spans="1:26" ht="14.25" customHeight="1" x14ac:dyDescent="0.2">
      <c r="A392" s="412"/>
      <c r="B392" s="365"/>
      <c r="C392" s="365"/>
      <c r="D392" s="365"/>
      <c r="E392" s="365"/>
      <c r="F392" s="365"/>
      <c r="G392" s="365"/>
      <c r="H392" s="365"/>
      <c r="I392" s="365"/>
      <c r="J392" s="365"/>
      <c r="K392" s="365"/>
      <c r="L392" s="365"/>
      <c r="M392" s="365"/>
      <c r="N392" s="365"/>
      <c r="O392" s="365"/>
      <c r="P392" s="365"/>
      <c r="Q392" s="365"/>
      <c r="R392" s="365"/>
      <c r="S392" s="365"/>
      <c r="T392" s="365"/>
      <c r="U392" s="365"/>
      <c r="V392" s="365"/>
      <c r="W392" s="365"/>
      <c r="X392" s="365"/>
      <c r="Y392" s="365"/>
      <c r="Z392" s="365"/>
    </row>
    <row r="393" spans="1:26" ht="14.25" customHeight="1" x14ac:dyDescent="0.2">
      <c r="A393" s="412"/>
      <c r="B393" s="365"/>
      <c r="C393" s="365"/>
      <c r="D393" s="365"/>
      <c r="E393" s="365"/>
      <c r="F393" s="365"/>
      <c r="G393" s="365"/>
      <c r="H393" s="365"/>
      <c r="I393" s="365"/>
      <c r="J393" s="365"/>
      <c r="K393" s="365"/>
      <c r="L393" s="365"/>
      <c r="M393" s="365"/>
      <c r="N393" s="365"/>
      <c r="O393" s="365"/>
      <c r="P393" s="365"/>
      <c r="Q393" s="365"/>
      <c r="R393" s="365"/>
      <c r="S393" s="365"/>
      <c r="T393" s="365"/>
      <c r="U393" s="365"/>
      <c r="V393" s="365"/>
      <c r="W393" s="365"/>
      <c r="X393" s="365"/>
      <c r="Y393" s="365"/>
      <c r="Z393" s="365"/>
    </row>
    <row r="394" spans="1:26" ht="14.25" customHeight="1" x14ac:dyDescent="0.2">
      <c r="A394" s="412"/>
      <c r="B394" s="365"/>
      <c r="C394" s="365"/>
      <c r="D394" s="365"/>
      <c r="E394" s="365"/>
      <c r="F394" s="365"/>
      <c r="G394" s="365"/>
      <c r="H394" s="365"/>
      <c r="I394" s="365"/>
      <c r="J394" s="365"/>
      <c r="K394" s="365"/>
      <c r="L394" s="365"/>
      <c r="M394" s="365"/>
      <c r="N394" s="365"/>
      <c r="O394" s="365"/>
      <c r="P394" s="365"/>
      <c r="Q394" s="365"/>
      <c r="R394" s="365"/>
      <c r="S394" s="365"/>
      <c r="T394" s="365"/>
      <c r="U394" s="365"/>
      <c r="V394" s="365"/>
      <c r="W394" s="365"/>
      <c r="X394" s="365"/>
      <c r="Y394" s="365"/>
      <c r="Z394" s="365"/>
    </row>
    <row r="395" spans="1:26" ht="14.25" customHeight="1" x14ac:dyDescent="0.2">
      <c r="A395" s="412"/>
      <c r="B395" s="365"/>
      <c r="C395" s="365"/>
      <c r="D395" s="365"/>
      <c r="E395" s="365"/>
      <c r="F395" s="365"/>
      <c r="G395" s="365"/>
      <c r="H395" s="365"/>
      <c r="I395" s="365"/>
      <c r="J395" s="365"/>
      <c r="K395" s="365"/>
      <c r="L395" s="365"/>
      <c r="M395" s="365"/>
      <c r="N395" s="365"/>
      <c r="O395" s="365"/>
      <c r="P395" s="365"/>
      <c r="Q395" s="365"/>
      <c r="R395" s="365"/>
      <c r="S395" s="365"/>
      <c r="T395" s="365"/>
      <c r="U395" s="365"/>
      <c r="V395" s="365"/>
      <c r="W395" s="365"/>
      <c r="X395" s="365"/>
      <c r="Y395" s="365"/>
      <c r="Z395" s="365"/>
    </row>
    <row r="396" spans="1:26" ht="14.25" customHeight="1" x14ac:dyDescent="0.2">
      <c r="A396" s="412"/>
      <c r="B396" s="365"/>
      <c r="C396" s="365"/>
      <c r="D396" s="365"/>
      <c r="E396" s="365"/>
      <c r="F396" s="365"/>
      <c r="G396" s="365"/>
      <c r="H396" s="365"/>
      <c r="I396" s="365"/>
      <c r="J396" s="365"/>
      <c r="K396" s="365"/>
      <c r="L396" s="365"/>
      <c r="M396" s="365"/>
      <c r="N396" s="365"/>
      <c r="O396" s="365"/>
      <c r="P396" s="365"/>
      <c r="Q396" s="365"/>
      <c r="R396" s="365"/>
      <c r="S396" s="365"/>
      <c r="T396" s="365"/>
      <c r="U396" s="365"/>
      <c r="V396" s="365"/>
      <c r="W396" s="365"/>
      <c r="X396" s="365"/>
      <c r="Y396" s="365"/>
      <c r="Z396" s="365"/>
    </row>
    <row r="397" spans="1:26" ht="14.25" customHeight="1" x14ac:dyDescent="0.2">
      <c r="A397" s="412"/>
      <c r="B397" s="365"/>
      <c r="C397" s="365"/>
      <c r="D397" s="365"/>
      <c r="E397" s="365"/>
      <c r="F397" s="365"/>
      <c r="G397" s="365"/>
      <c r="H397" s="365"/>
      <c r="I397" s="365"/>
      <c r="J397" s="365"/>
      <c r="K397" s="365"/>
      <c r="L397" s="365"/>
      <c r="M397" s="365"/>
      <c r="N397" s="365"/>
      <c r="O397" s="365"/>
      <c r="P397" s="365"/>
      <c r="Q397" s="365"/>
      <c r="R397" s="365"/>
      <c r="S397" s="365"/>
      <c r="T397" s="365"/>
      <c r="U397" s="365"/>
      <c r="V397" s="365"/>
      <c r="W397" s="365"/>
      <c r="X397" s="365"/>
      <c r="Y397" s="365"/>
      <c r="Z397" s="365"/>
    </row>
    <row r="398" spans="1:26" ht="14.25" customHeight="1" x14ac:dyDescent="0.2">
      <c r="A398" s="412"/>
      <c r="B398" s="365"/>
      <c r="C398" s="365"/>
      <c r="D398" s="365"/>
      <c r="E398" s="365"/>
      <c r="F398" s="365"/>
      <c r="G398" s="365"/>
      <c r="H398" s="365"/>
      <c r="I398" s="365"/>
      <c r="J398" s="365"/>
      <c r="K398" s="365"/>
      <c r="L398" s="365"/>
      <c r="M398" s="365"/>
      <c r="N398" s="365"/>
      <c r="O398" s="365"/>
      <c r="P398" s="365"/>
      <c r="Q398" s="365"/>
      <c r="R398" s="365"/>
      <c r="S398" s="365"/>
      <c r="T398" s="365"/>
      <c r="U398" s="365"/>
      <c r="V398" s="365"/>
      <c r="W398" s="365"/>
      <c r="X398" s="365"/>
      <c r="Y398" s="365"/>
      <c r="Z398" s="365"/>
    </row>
    <row r="399" spans="1:26" ht="14.25" customHeight="1" x14ac:dyDescent="0.2">
      <c r="A399" s="412"/>
      <c r="B399" s="365"/>
      <c r="C399" s="365"/>
      <c r="D399" s="365"/>
      <c r="E399" s="365"/>
      <c r="F399" s="365"/>
      <c r="G399" s="365"/>
      <c r="H399" s="365"/>
      <c r="I399" s="365"/>
      <c r="J399" s="365"/>
      <c r="K399" s="365"/>
      <c r="L399" s="365"/>
      <c r="M399" s="365"/>
      <c r="N399" s="365"/>
      <c r="O399" s="365"/>
      <c r="P399" s="365"/>
      <c r="Q399" s="365"/>
      <c r="R399" s="365"/>
      <c r="S399" s="365"/>
      <c r="T399" s="365"/>
      <c r="U399" s="365"/>
      <c r="V399" s="365"/>
      <c r="W399" s="365"/>
      <c r="X399" s="365"/>
      <c r="Y399" s="365"/>
      <c r="Z399" s="365"/>
    </row>
    <row r="400" spans="1:26" ht="14.25" customHeight="1" x14ac:dyDescent="0.2">
      <c r="A400" s="412"/>
      <c r="B400" s="365"/>
      <c r="C400" s="365"/>
      <c r="D400" s="365"/>
      <c r="E400" s="365"/>
      <c r="F400" s="365"/>
      <c r="G400" s="365"/>
      <c r="H400" s="365"/>
      <c r="I400" s="365"/>
      <c r="J400" s="365"/>
      <c r="K400" s="365"/>
      <c r="L400" s="365"/>
      <c r="M400" s="365"/>
      <c r="N400" s="365"/>
      <c r="O400" s="365"/>
      <c r="P400" s="365"/>
      <c r="Q400" s="365"/>
      <c r="R400" s="365"/>
      <c r="S400" s="365"/>
      <c r="T400" s="365"/>
      <c r="U400" s="365"/>
      <c r="V400" s="365"/>
      <c r="W400" s="365"/>
      <c r="X400" s="365"/>
      <c r="Y400" s="365"/>
      <c r="Z400" s="365"/>
    </row>
    <row r="401" spans="1:26" ht="14.25" customHeight="1" x14ac:dyDescent="0.2">
      <c r="A401" s="412"/>
      <c r="B401" s="365"/>
      <c r="C401" s="365"/>
      <c r="D401" s="365"/>
      <c r="E401" s="365"/>
      <c r="F401" s="365"/>
      <c r="G401" s="365"/>
      <c r="H401" s="365"/>
      <c r="I401" s="365"/>
      <c r="J401" s="365"/>
      <c r="K401" s="365"/>
      <c r="L401" s="365"/>
      <c r="M401" s="365"/>
      <c r="N401" s="365"/>
      <c r="O401" s="365"/>
      <c r="P401" s="365"/>
      <c r="Q401" s="365"/>
      <c r="R401" s="365"/>
      <c r="S401" s="365"/>
      <c r="T401" s="365"/>
      <c r="U401" s="365"/>
      <c r="V401" s="365"/>
      <c r="W401" s="365"/>
      <c r="X401" s="365"/>
      <c r="Y401" s="365"/>
      <c r="Z401" s="365"/>
    </row>
    <row r="402" spans="1:26" ht="14.25" customHeight="1" x14ac:dyDescent="0.2">
      <c r="A402" s="412"/>
      <c r="B402" s="365"/>
      <c r="C402" s="365"/>
      <c r="D402" s="365"/>
      <c r="E402" s="365"/>
      <c r="F402" s="365"/>
      <c r="G402" s="365"/>
      <c r="H402" s="365"/>
      <c r="I402" s="365"/>
      <c r="J402" s="365"/>
      <c r="K402" s="365"/>
      <c r="L402" s="365"/>
      <c r="M402" s="365"/>
      <c r="N402" s="365"/>
      <c r="O402" s="365"/>
      <c r="P402" s="365"/>
      <c r="Q402" s="365"/>
      <c r="R402" s="365"/>
      <c r="S402" s="365"/>
      <c r="T402" s="365"/>
      <c r="U402" s="365"/>
      <c r="V402" s="365"/>
      <c r="W402" s="365"/>
      <c r="X402" s="365"/>
      <c r="Y402" s="365"/>
      <c r="Z402" s="365"/>
    </row>
    <row r="403" spans="1:26" ht="14.25" customHeight="1" x14ac:dyDescent="0.2">
      <c r="A403" s="412"/>
      <c r="B403" s="365"/>
      <c r="C403" s="365"/>
      <c r="D403" s="365"/>
      <c r="E403" s="365"/>
      <c r="F403" s="365"/>
      <c r="G403" s="365"/>
      <c r="H403" s="365"/>
      <c r="I403" s="365"/>
      <c r="J403" s="365"/>
      <c r="K403" s="365"/>
      <c r="L403" s="365"/>
      <c r="M403" s="365"/>
      <c r="N403" s="365"/>
      <c r="O403" s="365"/>
      <c r="P403" s="365"/>
      <c r="Q403" s="365"/>
      <c r="R403" s="365"/>
      <c r="S403" s="365"/>
      <c r="T403" s="365"/>
      <c r="U403" s="365"/>
      <c r="V403" s="365"/>
      <c r="W403" s="365"/>
      <c r="X403" s="365"/>
      <c r="Y403" s="365"/>
      <c r="Z403" s="365"/>
    </row>
    <row r="404" spans="1:26" ht="14.25" customHeight="1" x14ac:dyDescent="0.2">
      <c r="A404" s="412"/>
      <c r="B404" s="365"/>
      <c r="C404" s="365"/>
      <c r="D404" s="365"/>
      <c r="E404" s="365"/>
      <c r="F404" s="365"/>
      <c r="G404" s="365"/>
      <c r="H404" s="365"/>
      <c r="I404" s="365"/>
      <c r="J404" s="365"/>
      <c r="K404" s="365"/>
      <c r="L404" s="365"/>
      <c r="M404" s="365"/>
      <c r="N404" s="365"/>
      <c r="O404" s="365"/>
      <c r="P404" s="365"/>
      <c r="Q404" s="365"/>
      <c r="R404" s="365"/>
      <c r="S404" s="365"/>
      <c r="T404" s="365"/>
      <c r="U404" s="365"/>
      <c r="V404" s="365"/>
      <c r="W404" s="365"/>
      <c r="X404" s="365"/>
      <c r="Y404" s="365"/>
      <c r="Z404" s="365"/>
    </row>
    <row r="405" spans="1:26" ht="14.25" customHeight="1" x14ac:dyDescent="0.2">
      <c r="A405" s="412"/>
      <c r="B405" s="365"/>
      <c r="C405" s="365"/>
      <c r="D405" s="365"/>
      <c r="E405" s="365"/>
      <c r="F405" s="365"/>
      <c r="G405" s="365"/>
      <c r="H405" s="365"/>
      <c r="I405" s="365"/>
      <c r="J405" s="365"/>
      <c r="K405" s="365"/>
      <c r="L405" s="365"/>
      <c r="M405" s="365"/>
      <c r="N405" s="365"/>
      <c r="O405" s="365"/>
      <c r="P405" s="365"/>
      <c r="Q405" s="365"/>
      <c r="R405" s="365"/>
      <c r="S405" s="365"/>
      <c r="T405" s="365"/>
      <c r="U405" s="365"/>
      <c r="V405" s="365"/>
      <c r="W405" s="365"/>
      <c r="X405" s="365"/>
      <c r="Y405" s="365"/>
      <c r="Z405" s="365"/>
    </row>
    <row r="406" spans="1:26" ht="14.25" customHeight="1" x14ac:dyDescent="0.2">
      <c r="A406" s="412"/>
      <c r="B406" s="365"/>
      <c r="C406" s="365"/>
      <c r="D406" s="365"/>
      <c r="E406" s="365"/>
      <c r="F406" s="365"/>
      <c r="G406" s="365"/>
      <c r="H406" s="365"/>
      <c r="I406" s="365"/>
      <c r="J406" s="365"/>
      <c r="K406" s="365"/>
      <c r="L406" s="365"/>
      <c r="M406" s="365"/>
      <c r="N406" s="365"/>
      <c r="O406" s="365"/>
      <c r="P406" s="365"/>
      <c r="Q406" s="365"/>
      <c r="R406" s="365"/>
      <c r="S406" s="365"/>
      <c r="T406" s="365"/>
      <c r="U406" s="365"/>
      <c r="V406" s="365"/>
      <c r="W406" s="365"/>
      <c r="X406" s="365"/>
      <c r="Y406" s="365"/>
      <c r="Z406" s="365"/>
    </row>
    <row r="407" spans="1:26" ht="14.25" customHeight="1" x14ac:dyDescent="0.2">
      <c r="A407" s="412"/>
      <c r="B407" s="365"/>
      <c r="C407" s="365"/>
      <c r="D407" s="365"/>
      <c r="E407" s="365"/>
      <c r="F407" s="365"/>
      <c r="G407" s="365"/>
      <c r="H407" s="365"/>
      <c r="I407" s="365"/>
      <c r="J407" s="365"/>
      <c r="K407" s="365"/>
      <c r="L407" s="365"/>
      <c r="M407" s="365"/>
      <c r="N407" s="365"/>
      <c r="O407" s="365"/>
      <c r="P407" s="365"/>
      <c r="Q407" s="365"/>
      <c r="R407" s="365"/>
      <c r="S407" s="365"/>
      <c r="T407" s="365"/>
      <c r="U407" s="365"/>
      <c r="V407" s="365"/>
      <c r="W407" s="365"/>
      <c r="X407" s="365"/>
      <c r="Y407" s="365"/>
      <c r="Z407" s="365"/>
    </row>
    <row r="408" spans="1:26" ht="14.25" customHeight="1" x14ac:dyDescent="0.2">
      <c r="A408" s="412"/>
      <c r="B408" s="365"/>
      <c r="C408" s="365"/>
      <c r="D408" s="365"/>
      <c r="E408" s="365"/>
      <c r="F408" s="365"/>
      <c r="G408" s="365"/>
      <c r="H408" s="365"/>
      <c r="I408" s="365"/>
      <c r="J408" s="365"/>
      <c r="K408" s="365"/>
      <c r="L408" s="365"/>
      <c r="M408" s="365"/>
      <c r="N408" s="365"/>
      <c r="O408" s="365"/>
      <c r="P408" s="365"/>
      <c r="Q408" s="365"/>
      <c r="R408" s="365"/>
      <c r="S408" s="365"/>
      <c r="T408" s="365"/>
      <c r="U408" s="365"/>
      <c r="V408" s="365"/>
      <c r="W408" s="365"/>
      <c r="X408" s="365"/>
      <c r="Y408" s="365"/>
      <c r="Z408" s="365"/>
    </row>
    <row r="409" spans="1:26" ht="14.25" customHeight="1" x14ac:dyDescent="0.2">
      <c r="A409" s="412"/>
      <c r="B409" s="365"/>
      <c r="C409" s="365"/>
      <c r="D409" s="365"/>
      <c r="E409" s="365"/>
      <c r="F409" s="365"/>
      <c r="G409" s="365"/>
      <c r="H409" s="365"/>
      <c r="I409" s="365"/>
      <c r="J409" s="365"/>
      <c r="K409" s="365"/>
      <c r="L409" s="365"/>
      <c r="M409" s="365"/>
      <c r="N409" s="365"/>
      <c r="O409" s="365"/>
      <c r="P409" s="365"/>
      <c r="Q409" s="365"/>
      <c r="R409" s="365"/>
      <c r="S409" s="365"/>
      <c r="T409" s="365"/>
      <c r="U409" s="365"/>
      <c r="V409" s="365"/>
      <c r="W409" s="365"/>
      <c r="X409" s="365"/>
      <c r="Y409" s="365"/>
      <c r="Z409" s="365"/>
    </row>
    <row r="410" spans="1:26" ht="14.25" customHeight="1" x14ac:dyDescent="0.2">
      <c r="A410" s="412"/>
      <c r="B410" s="365"/>
      <c r="C410" s="365"/>
      <c r="D410" s="365"/>
      <c r="E410" s="365"/>
      <c r="F410" s="365"/>
      <c r="G410" s="365"/>
      <c r="H410" s="365"/>
      <c r="I410" s="365"/>
      <c r="J410" s="365"/>
      <c r="K410" s="365"/>
      <c r="L410" s="365"/>
      <c r="M410" s="365"/>
      <c r="N410" s="365"/>
      <c r="O410" s="365"/>
      <c r="P410" s="365"/>
      <c r="Q410" s="365"/>
      <c r="R410" s="365"/>
      <c r="S410" s="365"/>
      <c r="T410" s="365"/>
      <c r="U410" s="365"/>
      <c r="V410" s="365"/>
      <c r="W410" s="365"/>
      <c r="X410" s="365"/>
      <c r="Y410" s="365"/>
      <c r="Z410" s="365"/>
    </row>
    <row r="411" spans="1:26" ht="14.25" customHeight="1" x14ac:dyDescent="0.2">
      <c r="A411" s="412"/>
      <c r="B411" s="365"/>
      <c r="C411" s="365"/>
      <c r="D411" s="365"/>
      <c r="E411" s="365"/>
      <c r="F411" s="365"/>
      <c r="G411" s="365"/>
      <c r="H411" s="365"/>
      <c r="I411" s="365"/>
      <c r="J411" s="365"/>
      <c r="K411" s="365"/>
      <c r="L411" s="365"/>
      <c r="M411" s="365"/>
      <c r="N411" s="365"/>
      <c r="O411" s="365"/>
      <c r="P411" s="365"/>
      <c r="Q411" s="365"/>
      <c r="R411" s="365"/>
      <c r="S411" s="365"/>
      <c r="T411" s="365"/>
      <c r="U411" s="365"/>
      <c r="V411" s="365"/>
      <c r="W411" s="365"/>
      <c r="X411" s="365"/>
      <c r="Y411" s="365"/>
      <c r="Z411" s="365"/>
    </row>
    <row r="412" spans="1:26" ht="14.25" customHeight="1" x14ac:dyDescent="0.2">
      <c r="A412" s="412"/>
      <c r="B412" s="365"/>
      <c r="C412" s="365"/>
      <c r="D412" s="365"/>
      <c r="E412" s="365"/>
      <c r="F412" s="365"/>
      <c r="G412" s="365"/>
      <c r="H412" s="365"/>
      <c r="I412" s="365"/>
      <c r="J412" s="365"/>
      <c r="K412" s="365"/>
      <c r="L412" s="365"/>
      <c r="M412" s="365"/>
      <c r="N412" s="365"/>
      <c r="O412" s="365"/>
      <c r="P412" s="365"/>
      <c r="Q412" s="365"/>
      <c r="R412" s="365"/>
      <c r="S412" s="365"/>
      <c r="T412" s="365"/>
      <c r="U412" s="365"/>
      <c r="V412" s="365"/>
      <c r="W412" s="365"/>
      <c r="X412" s="365"/>
      <c r="Y412" s="365"/>
      <c r="Z412" s="365"/>
    </row>
    <row r="413" spans="1:26" ht="14.25" customHeight="1" x14ac:dyDescent="0.2">
      <c r="A413" s="412"/>
      <c r="B413" s="365"/>
      <c r="C413" s="365"/>
      <c r="D413" s="365"/>
      <c r="E413" s="365"/>
      <c r="F413" s="365"/>
      <c r="G413" s="365"/>
      <c r="H413" s="365"/>
      <c r="I413" s="365"/>
      <c r="J413" s="365"/>
      <c r="K413" s="365"/>
      <c r="L413" s="365"/>
      <c r="M413" s="365"/>
      <c r="N413" s="365"/>
      <c r="O413" s="365"/>
      <c r="P413" s="365"/>
      <c r="Q413" s="365"/>
      <c r="R413" s="365"/>
      <c r="S413" s="365"/>
      <c r="T413" s="365"/>
      <c r="U413" s="365"/>
      <c r="V413" s="365"/>
      <c r="W413" s="365"/>
      <c r="X413" s="365"/>
      <c r="Y413" s="365"/>
      <c r="Z413" s="365"/>
    </row>
    <row r="414" spans="1:26" ht="14.25" customHeight="1" x14ac:dyDescent="0.2">
      <c r="A414" s="412"/>
      <c r="B414" s="365"/>
      <c r="C414" s="365"/>
      <c r="D414" s="365"/>
      <c r="E414" s="365"/>
      <c r="F414" s="365"/>
      <c r="G414" s="365"/>
      <c r="H414" s="365"/>
      <c r="I414" s="365"/>
      <c r="J414" s="365"/>
      <c r="K414" s="365"/>
      <c r="L414" s="365"/>
      <c r="M414" s="365"/>
      <c r="N414" s="365"/>
      <c r="O414" s="365"/>
      <c r="P414" s="365"/>
      <c r="Q414" s="365"/>
      <c r="R414" s="365"/>
      <c r="S414" s="365"/>
      <c r="T414" s="365"/>
      <c r="U414" s="365"/>
      <c r="V414" s="365"/>
      <c r="W414" s="365"/>
      <c r="X414" s="365"/>
      <c r="Y414" s="365"/>
      <c r="Z414" s="365"/>
    </row>
    <row r="415" spans="1:26" ht="14.25" customHeight="1" x14ac:dyDescent="0.2">
      <c r="A415" s="412"/>
      <c r="B415" s="365"/>
      <c r="C415" s="365"/>
      <c r="D415" s="365"/>
      <c r="E415" s="365"/>
      <c r="F415" s="365"/>
      <c r="G415" s="365"/>
      <c r="H415" s="365"/>
      <c r="I415" s="365"/>
      <c r="J415" s="365"/>
      <c r="K415" s="365"/>
      <c r="L415" s="365"/>
      <c r="M415" s="365"/>
      <c r="N415" s="365"/>
      <c r="O415" s="365"/>
      <c r="P415" s="365"/>
      <c r="Q415" s="365"/>
      <c r="R415" s="365"/>
      <c r="S415" s="365"/>
      <c r="T415" s="365"/>
      <c r="U415" s="365"/>
      <c r="V415" s="365"/>
      <c r="W415" s="365"/>
      <c r="X415" s="365"/>
      <c r="Y415" s="365"/>
      <c r="Z415" s="365"/>
    </row>
    <row r="416" spans="1:26" ht="14.25" customHeight="1" x14ac:dyDescent="0.2">
      <c r="A416" s="412"/>
      <c r="B416" s="365"/>
      <c r="C416" s="365"/>
      <c r="D416" s="365"/>
      <c r="E416" s="365"/>
      <c r="F416" s="365"/>
      <c r="G416" s="365"/>
      <c r="H416" s="365"/>
      <c r="I416" s="365"/>
      <c r="J416" s="365"/>
      <c r="K416" s="365"/>
      <c r="L416" s="365"/>
      <c r="M416" s="365"/>
      <c r="N416" s="365"/>
      <c r="O416" s="365"/>
      <c r="P416" s="365"/>
      <c r="Q416" s="365"/>
      <c r="R416" s="365"/>
      <c r="S416" s="365"/>
      <c r="T416" s="365"/>
      <c r="U416" s="365"/>
      <c r="V416" s="365"/>
      <c r="W416" s="365"/>
      <c r="X416" s="365"/>
      <c r="Y416" s="365"/>
      <c r="Z416" s="365"/>
    </row>
    <row r="417" spans="1:26" ht="14.25" customHeight="1" x14ac:dyDescent="0.2">
      <c r="A417" s="412"/>
      <c r="B417" s="365"/>
      <c r="C417" s="365"/>
      <c r="D417" s="365"/>
      <c r="E417" s="365"/>
      <c r="F417" s="365"/>
      <c r="G417" s="365"/>
      <c r="H417" s="365"/>
      <c r="I417" s="365"/>
      <c r="J417" s="365"/>
      <c r="K417" s="365"/>
      <c r="L417" s="365"/>
      <c r="M417" s="365"/>
      <c r="N417" s="365"/>
      <c r="O417" s="365"/>
      <c r="P417" s="365"/>
      <c r="Q417" s="365"/>
      <c r="R417" s="365"/>
      <c r="S417" s="365"/>
      <c r="T417" s="365"/>
      <c r="U417" s="365"/>
      <c r="V417" s="365"/>
      <c r="W417" s="365"/>
      <c r="X417" s="365"/>
      <c r="Y417" s="365"/>
      <c r="Z417" s="365"/>
    </row>
    <row r="418" spans="1:26" ht="14.25" customHeight="1" x14ac:dyDescent="0.2">
      <c r="A418" s="412"/>
      <c r="B418" s="365"/>
      <c r="C418" s="365"/>
      <c r="D418" s="365"/>
      <c r="E418" s="365"/>
      <c r="F418" s="365"/>
      <c r="G418" s="365"/>
      <c r="H418" s="365"/>
      <c r="I418" s="365"/>
      <c r="J418" s="365"/>
      <c r="K418" s="365"/>
      <c r="L418" s="365"/>
      <c r="M418" s="365"/>
      <c r="N418" s="365"/>
      <c r="O418" s="365"/>
      <c r="P418" s="365"/>
      <c r="Q418" s="365"/>
      <c r="R418" s="365"/>
      <c r="S418" s="365"/>
      <c r="T418" s="365"/>
      <c r="U418" s="365"/>
      <c r="V418" s="365"/>
      <c r="W418" s="365"/>
      <c r="X418" s="365"/>
      <c r="Y418" s="365"/>
      <c r="Z418" s="365"/>
    </row>
    <row r="419" spans="1:26" ht="14.25" customHeight="1" x14ac:dyDescent="0.2">
      <c r="A419" s="412"/>
      <c r="B419" s="365"/>
      <c r="C419" s="365"/>
      <c r="D419" s="365"/>
      <c r="E419" s="365"/>
      <c r="F419" s="365"/>
      <c r="G419" s="365"/>
      <c r="H419" s="365"/>
      <c r="I419" s="365"/>
      <c r="J419" s="365"/>
      <c r="K419" s="365"/>
      <c r="L419" s="365"/>
      <c r="M419" s="365"/>
      <c r="N419" s="365"/>
      <c r="O419" s="365"/>
      <c r="P419" s="365"/>
      <c r="Q419" s="365"/>
      <c r="R419" s="365"/>
      <c r="S419" s="365"/>
      <c r="T419" s="365"/>
      <c r="U419" s="365"/>
      <c r="V419" s="365"/>
      <c r="W419" s="365"/>
      <c r="X419" s="365"/>
      <c r="Y419" s="365"/>
      <c r="Z419" s="365"/>
    </row>
    <row r="420" spans="1:26" ht="14.25" customHeight="1" x14ac:dyDescent="0.2">
      <c r="A420" s="412"/>
      <c r="B420" s="365"/>
      <c r="C420" s="365"/>
      <c r="D420" s="365"/>
      <c r="E420" s="365"/>
      <c r="F420" s="365"/>
      <c r="G420" s="365"/>
      <c r="H420" s="365"/>
      <c r="I420" s="365"/>
      <c r="J420" s="365"/>
      <c r="K420" s="365"/>
      <c r="L420" s="365"/>
      <c r="M420" s="365"/>
      <c r="N420" s="365"/>
      <c r="O420" s="365"/>
      <c r="P420" s="365"/>
      <c r="Q420" s="365"/>
      <c r="R420" s="365"/>
      <c r="S420" s="365"/>
      <c r="T420" s="365"/>
      <c r="U420" s="365"/>
      <c r="V420" s="365"/>
      <c r="W420" s="365"/>
      <c r="X420" s="365"/>
      <c r="Y420" s="365"/>
      <c r="Z420" s="365"/>
    </row>
    <row r="421" spans="1:26" ht="14.25" customHeight="1" x14ac:dyDescent="0.2">
      <c r="A421" s="412"/>
      <c r="B421" s="365"/>
      <c r="C421" s="365"/>
      <c r="D421" s="365"/>
      <c r="E421" s="365"/>
      <c r="F421" s="365"/>
      <c r="G421" s="365"/>
      <c r="H421" s="365"/>
      <c r="I421" s="365"/>
      <c r="J421" s="365"/>
      <c r="K421" s="365"/>
      <c r="L421" s="365"/>
      <c r="M421" s="365"/>
      <c r="N421" s="365"/>
      <c r="O421" s="365"/>
      <c r="P421" s="365"/>
      <c r="Q421" s="365"/>
      <c r="R421" s="365"/>
      <c r="S421" s="365"/>
      <c r="T421" s="365"/>
      <c r="U421" s="365"/>
      <c r="V421" s="365"/>
      <c r="W421" s="365"/>
      <c r="X421" s="365"/>
      <c r="Y421" s="365"/>
      <c r="Z421" s="365"/>
    </row>
    <row r="422" spans="1:26" ht="14.25" customHeight="1" x14ac:dyDescent="0.2">
      <c r="A422" s="412"/>
      <c r="B422" s="365"/>
      <c r="C422" s="365"/>
      <c r="D422" s="365"/>
      <c r="E422" s="365"/>
      <c r="F422" s="365"/>
      <c r="G422" s="365"/>
      <c r="H422" s="365"/>
      <c r="I422" s="365"/>
      <c r="J422" s="365"/>
      <c r="K422" s="365"/>
      <c r="L422" s="365"/>
      <c r="M422" s="365"/>
      <c r="N422" s="365"/>
      <c r="O422" s="365"/>
      <c r="P422" s="365"/>
      <c r="Q422" s="365"/>
      <c r="R422" s="365"/>
      <c r="S422" s="365"/>
      <c r="T422" s="365"/>
      <c r="U422" s="365"/>
      <c r="V422" s="365"/>
      <c r="W422" s="365"/>
      <c r="X422" s="365"/>
      <c r="Y422" s="365"/>
      <c r="Z422" s="365"/>
    </row>
    <row r="423" spans="1:26" ht="14.25" customHeight="1" x14ac:dyDescent="0.2">
      <c r="A423" s="412"/>
      <c r="B423" s="365"/>
      <c r="C423" s="365"/>
      <c r="D423" s="365"/>
      <c r="E423" s="365"/>
      <c r="F423" s="365"/>
      <c r="G423" s="365"/>
      <c r="H423" s="365"/>
      <c r="I423" s="365"/>
      <c r="J423" s="365"/>
      <c r="K423" s="365"/>
      <c r="L423" s="365"/>
      <c r="M423" s="365"/>
      <c r="N423" s="365"/>
      <c r="O423" s="365"/>
      <c r="P423" s="365"/>
      <c r="Q423" s="365"/>
      <c r="R423" s="365"/>
      <c r="S423" s="365"/>
      <c r="T423" s="365"/>
      <c r="U423" s="365"/>
      <c r="V423" s="365"/>
      <c r="W423" s="365"/>
      <c r="X423" s="365"/>
      <c r="Y423" s="365"/>
      <c r="Z423" s="365"/>
    </row>
    <row r="424" spans="1:26" ht="14.25" customHeight="1" x14ac:dyDescent="0.2">
      <c r="A424" s="412"/>
      <c r="B424" s="365"/>
      <c r="C424" s="365"/>
      <c r="D424" s="365"/>
      <c r="E424" s="365"/>
      <c r="F424" s="365"/>
      <c r="G424" s="365"/>
      <c r="H424" s="365"/>
      <c r="I424" s="365"/>
      <c r="J424" s="365"/>
      <c r="K424" s="365"/>
      <c r="L424" s="365"/>
      <c r="M424" s="365"/>
      <c r="N424" s="365"/>
      <c r="O424" s="365"/>
      <c r="P424" s="365"/>
      <c r="Q424" s="365"/>
      <c r="R424" s="365"/>
      <c r="S424" s="365"/>
      <c r="T424" s="365"/>
      <c r="U424" s="365"/>
      <c r="V424" s="365"/>
      <c r="W424" s="365"/>
      <c r="X424" s="365"/>
      <c r="Y424" s="365"/>
      <c r="Z424" s="365"/>
    </row>
    <row r="425" spans="1:26" ht="14.25" customHeight="1" x14ac:dyDescent="0.2">
      <c r="A425" s="412"/>
      <c r="B425" s="365"/>
      <c r="C425" s="365"/>
      <c r="D425" s="365"/>
      <c r="E425" s="365"/>
      <c r="F425" s="365"/>
      <c r="G425" s="365"/>
      <c r="H425" s="365"/>
      <c r="I425" s="365"/>
      <c r="J425" s="365"/>
      <c r="K425" s="365"/>
      <c r="L425" s="365"/>
      <c r="M425" s="365"/>
      <c r="N425" s="365"/>
      <c r="O425" s="365"/>
      <c r="P425" s="365"/>
      <c r="Q425" s="365"/>
      <c r="R425" s="365"/>
      <c r="S425" s="365"/>
      <c r="T425" s="365"/>
      <c r="U425" s="365"/>
      <c r="V425" s="365"/>
      <c r="W425" s="365"/>
      <c r="X425" s="365"/>
      <c r="Y425" s="365"/>
      <c r="Z425" s="365"/>
    </row>
    <row r="426" spans="1:26" ht="14.25" customHeight="1" x14ac:dyDescent="0.2">
      <c r="A426" s="412"/>
      <c r="B426" s="365"/>
      <c r="C426" s="365"/>
      <c r="D426" s="365"/>
      <c r="E426" s="365"/>
      <c r="F426" s="365"/>
      <c r="G426" s="365"/>
      <c r="H426" s="365"/>
      <c r="I426" s="365"/>
      <c r="J426" s="365"/>
      <c r="K426" s="365"/>
      <c r="L426" s="365"/>
      <c r="M426" s="365"/>
      <c r="N426" s="365"/>
      <c r="O426" s="365"/>
      <c r="P426" s="365"/>
      <c r="Q426" s="365"/>
      <c r="R426" s="365"/>
      <c r="S426" s="365"/>
      <c r="T426" s="365"/>
      <c r="U426" s="365"/>
      <c r="V426" s="365"/>
      <c r="W426" s="365"/>
      <c r="X426" s="365"/>
      <c r="Y426" s="365"/>
      <c r="Z426" s="365"/>
    </row>
    <row r="427" spans="1:26" ht="14.25" customHeight="1" x14ac:dyDescent="0.2">
      <c r="A427" s="412"/>
      <c r="B427" s="365"/>
      <c r="C427" s="365"/>
      <c r="D427" s="365"/>
      <c r="E427" s="365"/>
      <c r="F427" s="365"/>
      <c r="G427" s="365"/>
      <c r="H427" s="365"/>
      <c r="I427" s="365"/>
      <c r="J427" s="365"/>
      <c r="K427" s="365"/>
      <c r="L427" s="365"/>
      <c r="M427" s="365"/>
      <c r="N427" s="365"/>
      <c r="O427" s="365"/>
      <c r="P427" s="365"/>
      <c r="Q427" s="365"/>
      <c r="R427" s="365"/>
      <c r="S427" s="365"/>
      <c r="T427" s="365"/>
      <c r="U427" s="365"/>
      <c r="V427" s="365"/>
      <c r="W427" s="365"/>
      <c r="X427" s="365"/>
      <c r="Y427" s="365"/>
      <c r="Z427" s="365"/>
    </row>
    <row r="428" spans="1:26" ht="14.25" customHeight="1" x14ac:dyDescent="0.2">
      <c r="A428" s="412"/>
      <c r="B428" s="365"/>
      <c r="C428" s="365"/>
      <c r="D428" s="365"/>
      <c r="E428" s="365"/>
      <c r="F428" s="365"/>
      <c r="G428" s="365"/>
      <c r="H428" s="365"/>
      <c r="I428" s="365"/>
      <c r="J428" s="365"/>
      <c r="K428" s="365"/>
      <c r="L428" s="365"/>
      <c r="M428" s="365"/>
      <c r="N428" s="365"/>
      <c r="O428" s="365"/>
      <c r="P428" s="365"/>
      <c r="Q428" s="365"/>
      <c r="R428" s="365"/>
      <c r="S428" s="365"/>
      <c r="T428" s="365"/>
      <c r="U428" s="365"/>
      <c r="V428" s="365"/>
      <c r="W428" s="365"/>
      <c r="X428" s="365"/>
      <c r="Y428" s="365"/>
      <c r="Z428" s="365"/>
    </row>
    <row r="429" spans="1:26" ht="14.25" customHeight="1" x14ac:dyDescent="0.2">
      <c r="A429" s="412"/>
      <c r="B429" s="365"/>
      <c r="C429" s="365"/>
      <c r="D429" s="365"/>
      <c r="E429" s="365"/>
      <c r="F429" s="365"/>
      <c r="G429" s="365"/>
      <c r="H429" s="365"/>
      <c r="I429" s="365"/>
      <c r="J429" s="365"/>
      <c r="K429" s="365"/>
      <c r="L429" s="365"/>
      <c r="M429" s="365"/>
      <c r="N429" s="365"/>
      <c r="O429" s="365"/>
      <c r="P429" s="365"/>
      <c r="Q429" s="365"/>
      <c r="R429" s="365"/>
      <c r="S429" s="365"/>
      <c r="T429" s="365"/>
      <c r="U429" s="365"/>
      <c r="V429" s="365"/>
      <c r="W429" s="365"/>
      <c r="X429" s="365"/>
      <c r="Y429" s="365"/>
      <c r="Z429" s="365"/>
    </row>
    <row r="430" spans="1:26" ht="14.25" customHeight="1" x14ac:dyDescent="0.2">
      <c r="A430" s="412"/>
      <c r="B430" s="365"/>
      <c r="C430" s="365"/>
      <c r="D430" s="365"/>
      <c r="E430" s="365"/>
      <c r="F430" s="365"/>
      <c r="G430" s="365"/>
      <c r="H430" s="365"/>
      <c r="I430" s="365"/>
      <c r="J430" s="365"/>
      <c r="K430" s="365"/>
      <c r="L430" s="365"/>
      <c r="M430" s="365"/>
      <c r="N430" s="365"/>
      <c r="O430" s="365"/>
      <c r="P430" s="365"/>
      <c r="Q430" s="365"/>
      <c r="R430" s="365"/>
      <c r="S430" s="365"/>
      <c r="T430" s="365"/>
      <c r="U430" s="365"/>
      <c r="V430" s="365"/>
      <c r="W430" s="365"/>
      <c r="X430" s="365"/>
      <c r="Y430" s="365"/>
      <c r="Z430" s="365"/>
    </row>
    <row r="431" spans="1:26" ht="14.25" customHeight="1" x14ac:dyDescent="0.2">
      <c r="A431" s="412"/>
      <c r="B431" s="365"/>
      <c r="C431" s="365"/>
      <c r="D431" s="365"/>
      <c r="E431" s="365"/>
      <c r="F431" s="365"/>
      <c r="G431" s="365"/>
      <c r="H431" s="365"/>
      <c r="I431" s="365"/>
      <c r="J431" s="365"/>
      <c r="K431" s="365"/>
      <c r="L431" s="365"/>
      <c r="M431" s="365"/>
      <c r="N431" s="365"/>
      <c r="O431" s="365"/>
      <c r="P431" s="365"/>
      <c r="Q431" s="365"/>
      <c r="R431" s="365"/>
      <c r="S431" s="365"/>
      <c r="T431" s="365"/>
      <c r="U431" s="365"/>
      <c r="V431" s="365"/>
      <c r="W431" s="365"/>
      <c r="X431" s="365"/>
      <c r="Y431" s="365"/>
      <c r="Z431" s="365"/>
    </row>
    <row r="432" spans="1:26" ht="14.25" customHeight="1" x14ac:dyDescent="0.2">
      <c r="A432" s="412"/>
      <c r="B432" s="365"/>
      <c r="C432" s="365"/>
      <c r="D432" s="365"/>
      <c r="E432" s="365"/>
      <c r="F432" s="365"/>
      <c r="G432" s="365"/>
      <c r="H432" s="365"/>
      <c r="I432" s="365"/>
      <c r="J432" s="365"/>
      <c r="K432" s="365"/>
      <c r="L432" s="365"/>
      <c r="M432" s="365"/>
      <c r="N432" s="365"/>
      <c r="O432" s="365"/>
      <c r="P432" s="365"/>
      <c r="Q432" s="365"/>
      <c r="R432" s="365"/>
      <c r="S432" s="365"/>
      <c r="T432" s="365"/>
      <c r="U432" s="365"/>
      <c r="V432" s="365"/>
      <c r="W432" s="365"/>
      <c r="X432" s="365"/>
      <c r="Y432" s="365"/>
      <c r="Z432" s="365"/>
    </row>
    <row r="433" spans="1:26" ht="14.25" customHeight="1" x14ac:dyDescent="0.2">
      <c r="A433" s="412"/>
      <c r="B433" s="365"/>
      <c r="C433" s="365"/>
      <c r="D433" s="365"/>
      <c r="E433" s="365"/>
      <c r="F433" s="365"/>
      <c r="G433" s="365"/>
      <c r="H433" s="365"/>
      <c r="I433" s="365"/>
      <c r="J433" s="365"/>
      <c r="K433" s="365"/>
      <c r="L433" s="365"/>
      <c r="M433" s="365"/>
      <c r="N433" s="365"/>
      <c r="O433" s="365"/>
      <c r="P433" s="365"/>
      <c r="Q433" s="365"/>
      <c r="R433" s="365"/>
      <c r="S433" s="365"/>
      <c r="T433" s="365"/>
      <c r="U433" s="365"/>
      <c r="V433" s="365"/>
      <c r="W433" s="365"/>
      <c r="X433" s="365"/>
      <c r="Y433" s="365"/>
      <c r="Z433" s="365"/>
    </row>
    <row r="434" spans="1:26" ht="15.75" customHeight="1" x14ac:dyDescent="0.2"/>
    <row r="435" spans="1:26" ht="15.75" customHeight="1" x14ac:dyDescent="0.2"/>
    <row r="436" spans="1:26" ht="15.75" customHeight="1" x14ac:dyDescent="0.2"/>
    <row r="437" spans="1:26" ht="15.75" customHeight="1" x14ac:dyDescent="0.2"/>
    <row r="438" spans="1:26" ht="15.75" customHeight="1" x14ac:dyDescent="0.2"/>
    <row r="439" spans="1:26" ht="15.75" customHeight="1" x14ac:dyDescent="0.2"/>
    <row r="440" spans="1:26" ht="15.75" customHeight="1" x14ac:dyDescent="0.2"/>
    <row r="441" spans="1:26" ht="15.75" customHeight="1" x14ac:dyDescent="0.2"/>
    <row r="442" spans="1:26" ht="15.75" customHeight="1" x14ac:dyDescent="0.2"/>
    <row r="443" spans="1:26" ht="15.75" customHeight="1" x14ac:dyDescent="0.2"/>
    <row r="444" spans="1:26" ht="15.75" customHeight="1" x14ac:dyDescent="0.2"/>
    <row r="445" spans="1:26" ht="15.75" customHeight="1" x14ac:dyDescent="0.2"/>
    <row r="446" spans="1:26" ht="15.75" customHeight="1" x14ac:dyDescent="0.2"/>
    <row r="447" spans="1:26" ht="15.75" customHeight="1" x14ac:dyDescent="0.2"/>
    <row r="448" spans="1:26"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7">
    <mergeCell ref="E7:J7"/>
    <mergeCell ref="E8:G8"/>
    <mergeCell ref="H8:J8"/>
    <mergeCell ref="K8:M8"/>
    <mergeCell ref="N8:P8"/>
    <mergeCell ref="A1:Q1"/>
    <mergeCell ref="A2:Q2"/>
    <mergeCell ref="B3:Q3"/>
    <mergeCell ref="A5:Q5"/>
    <mergeCell ref="A6:Q6"/>
    <mergeCell ref="K7:P7"/>
    <mergeCell ref="Q7:Q9"/>
    <mergeCell ref="B14:B15"/>
    <mergeCell ref="C14:C15"/>
    <mergeCell ref="A10:A11"/>
    <mergeCell ref="B10:B11"/>
    <mergeCell ref="C10:C11"/>
    <mergeCell ref="A12:A13"/>
    <mergeCell ref="B12:B13"/>
    <mergeCell ref="C12:C13"/>
    <mergeCell ref="A14:A15"/>
    <mergeCell ref="B20:B21"/>
    <mergeCell ref="C20:C21"/>
    <mergeCell ref="A16:A17"/>
    <mergeCell ref="B16:B17"/>
    <mergeCell ref="C16:C17"/>
    <mergeCell ref="A18:A19"/>
    <mergeCell ref="B18:B19"/>
    <mergeCell ref="C18:C19"/>
    <mergeCell ref="A20:A21"/>
    <mergeCell ref="B44:B45"/>
    <mergeCell ref="C44:C45"/>
    <mergeCell ref="A40:A41"/>
    <mergeCell ref="B40:B41"/>
    <mergeCell ref="C40:C41"/>
    <mergeCell ref="A42:A43"/>
    <mergeCell ref="B42:B43"/>
    <mergeCell ref="C42:C43"/>
    <mergeCell ref="A44:A45"/>
    <mergeCell ref="B50:B51"/>
    <mergeCell ref="C50:C51"/>
    <mergeCell ref="A46:A47"/>
    <mergeCell ref="B46:B47"/>
    <mergeCell ref="C46:C47"/>
    <mergeCell ref="A48:A49"/>
    <mergeCell ref="B48:B49"/>
    <mergeCell ref="C48:C49"/>
    <mergeCell ref="A50:A51"/>
    <mergeCell ref="B56:B57"/>
    <mergeCell ref="C56:C57"/>
    <mergeCell ref="A52:A53"/>
    <mergeCell ref="B52:B53"/>
    <mergeCell ref="C52:C53"/>
    <mergeCell ref="A54:A55"/>
    <mergeCell ref="B54:B55"/>
    <mergeCell ref="C54:C55"/>
    <mergeCell ref="A56:A57"/>
    <mergeCell ref="B62:B63"/>
    <mergeCell ref="C62:C63"/>
    <mergeCell ref="A58:A59"/>
    <mergeCell ref="B58:B59"/>
    <mergeCell ref="C58:C59"/>
    <mergeCell ref="A60:A61"/>
    <mergeCell ref="B60:B61"/>
    <mergeCell ref="C60:C61"/>
    <mergeCell ref="A62:A63"/>
    <mergeCell ref="B68:B69"/>
    <mergeCell ref="C68:C69"/>
    <mergeCell ref="A64:A65"/>
    <mergeCell ref="B64:B65"/>
    <mergeCell ref="C64:C65"/>
    <mergeCell ref="A66:A67"/>
    <mergeCell ref="B66:B67"/>
    <mergeCell ref="C66:C67"/>
    <mergeCell ref="A68:A69"/>
    <mergeCell ref="B74:B75"/>
    <mergeCell ref="C74:C75"/>
    <mergeCell ref="A70:A71"/>
    <mergeCell ref="B70:B71"/>
    <mergeCell ref="C70:C71"/>
    <mergeCell ref="A72:A73"/>
    <mergeCell ref="B72:B73"/>
    <mergeCell ref="C72:C73"/>
    <mergeCell ref="A74:A75"/>
    <mergeCell ref="B80:B81"/>
    <mergeCell ref="C80:C81"/>
    <mergeCell ref="A76:A77"/>
    <mergeCell ref="B76:B77"/>
    <mergeCell ref="C76:C77"/>
    <mergeCell ref="A78:A79"/>
    <mergeCell ref="B78:B79"/>
    <mergeCell ref="C78:C79"/>
    <mergeCell ref="A80:A81"/>
    <mergeCell ref="B86:B87"/>
    <mergeCell ref="C86:C87"/>
    <mergeCell ref="A82:A83"/>
    <mergeCell ref="B82:B83"/>
    <mergeCell ref="C82:C83"/>
    <mergeCell ref="A84:A85"/>
    <mergeCell ref="B84:B85"/>
    <mergeCell ref="C84:C85"/>
    <mergeCell ref="A86:A87"/>
    <mergeCell ref="B92:B93"/>
    <mergeCell ref="C92:C93"/>
    <mergeCell ref="A88:A89"/>
    <mergeCell ref="B88:B89"/>
    <mergeCell ref="C88:C89"/>
    <mergeCell ref="A90:A91"/>
    <mergeCell ref="B90:B91"/>
    <mergeCell ref="C90:C91"/>
    <mergeCell ref="A92:A93"/>
    <mergeCell ref="B98:B99"/>
    <mergeCell ref="C98:C99"/>
    <mergeCell ref="A94:A95"/>
    <mergeCell ref="B94:B95"/>
    <mergeCell ref="C94:C95"/>
    <mergeCell ref="A96:A97"/>
    <mergeCell ref="B96:B97"/>
    <mergeCell ref="C96:C97"/>
    <mergeCell ref="A98:A99"/>
    <mergeCell ref="B104:B105"/>
    <mergeCell ref="C104:C105"/>
    <mergeCell ref="A100:A101"/>
    <mergeCell ref="B100:B101"/>
    <mergeCell ref="C100:C101"/>
    <mergeCell ref="A102:A103"/>
    <mergeCell ref="B102:B103"/>
    <mergeCell ref="C102:C103"/>
    <mergeCell ref="A104:A105"/>
    <mergeCell ref="B110:B111"/>
    <mergeCell ref="C110:C111"/>
    <mergeCell ref="A106:A107"/>
    <mergeCell ref="B106:B107"/>
    <mergeCell ref="C106:C107"/>
    <mergeCell ref="A108:A109"/>
    <mergeCell ref="B108:B109"/>
    <mergeCell ref="C108:C109"/>
    <mergeCell ref="A110:A111"/>
    <mergeCell ref="B116:B117"/>
    <mergeCell ref="C116:C117"/>
    <mergeCell ref="A112:A113"/>
    <mergeCell ref="B112:B113"/>
    <mergeCell ref="C112:C113"/>
    <mergeCell ref="A114:A115"/>
    <mergeCell ref="B114:B115"/>
    <mergeCell ref="C114:C115"/>
    <mergeCell ref="A116:A117"/>
    <mergeCell ref="B122:B123"/>
    <mergeCell ref="C122:C123"/>
    <mergeCell ref="A118:A119"/>
    <mergeCell ref="B118:B119"/>
    <mergeCell ref="C118:C119"/>
    <mergeCell ref="A120:A121"/>
    <mergeCell ref="B120:B121"/>
    <mergeCell ref="C120:C121"/>
    <mergeCell ref="A122:A123"/>
    <mergeCell ref="B128:B129"/>
    <mergeCell ref="C128:C129"/>
    <mergeCell ref="A124:A125"/>
    <mergeCell ref="B124:B125"/>
    <mergeCell ref="C124:C125"/>
    <mergeCell ref="A126:A127"/>
    <mergeCell ref="B126:B127"/>
    <mergeCell ref="C126:C127"/>
    <mergeCell ref="A128:A129"/>
    <mergeCell ref="B134:B135"/>
    <mergeCell ref="C134:C135"/>
    <mergeCell ref="A130:A131"/>
    <mergeCell ref="B130:B131"/>
    <mergeCell ref="C130:C131"/>
    <mergeCell ref="A132:A133"/>
    <mergeCell ref="B132:B133"/>
    <mergeCell ref="C132:C133"/>
    <mergeCell ref="A134:A135"/>
    <mergeCell ref="B140:B141"/>
    <mergeCell ref="C140:C141"/>
    <mergeCell ref="A136:A137"/>
    <mergeCell ref="B136:B137"/>
    <mergeCell ref="C136:C137"/>
    <mergeCell ref="A138:A139"/>
    <mergeCell ref="B138:B139"/>
    <mergeCell ref="C138:C139"/>
    <mergeCell ref="A140:A141"/>
    <mergeCell ref="B146:B147"/>
    <mergeCell ref="C146:C147"/>
    <mergeCell ref="A142:A143"/>
    <mergeCell ref="B142:B143"/>
    <mergeCell ref="C142:C143"/>
    <mergeCell ref="A144:A145"/>
    <mergeCell ref="B144:B145"/>
    <mergeCell ref="C144:C145"/>
    <mergeCell ref="A146:A147"/>
    <mergeCell ref="B152:B153"/>
    <mergeCell ref="C152:C153"/>
    <mergeCell ref="A148:A149"/>
    <mergeCell ref="B148:B149"/>
    <mergeCell ref="C148:C149"/>
    <mergeCell ref="A150:A151"/>
    <mergeCell ref="B150:B151"/>
    <mergeCell ref="C150:C151"/>
    <mergeCell ref="A152:A153"/>
    <mergeCell ref="B158:B159"/>
    <mergeCell ref="C158:C159"/>
    <mergeCell ref="A154:A155"/>
    <mergeCell ref="B154:B155"/>
    <mergeCell ref="C154:C155"/>
    <mergeCell ref="A156:A157"/>
    <mergeCell ref="B156:B157"/>
    <mergeCell ref="C156:C157"/>
    <mergeCell ref="A158:A159"/>
    <mergeCell ref="B206:B207"/>
    <mergeCell ref="C206:C207"/>
    <mergeCell ref="A202:A203"/>
    <mergeCell ref="B202:B203"/>
    <mergeCell ref="C202:C203"/>
    <mergeCell ref="A204:A205"/>
    <mergeCell ref="B204:B205"/>
    <mergeCell ref="C204:C205"/>
    <mergeCell ref="A206:A207"/>
    <mergeCell ref="B212:B213"/>
    <mergeCell ref="C212:C213"/>
    <mergeCell ref="A208:A209"/>
    <mergeCell ref="B208:B209"/>
    <mergeCell ref="C208:C209"/>
    <mergeCell ref="A210:A211"/>
    <mergeCell ref="B210:B211"/>
    <mergeCell ref="C210:C211"/>
    <mergeCell ref="A212:A213"/>
    <mergeCell ref="C220:C221"/>
    <mergeCell ref="A222:A223"/>
    <mergeCell ref="B222:B223"/>
    <mergeCell ref="C222:C223"/>
    <mergeCell ref="A224:A225"/>
    <mergeCell ref="B218:B219"/>
    <mergeCell ref="C218:C219"/>
    <mergeCell ref="A214:A215"/>
    <mergeCell ref="B214:B215"/>
    <mergeCell ref="C214:C215"/>
    <mergeCell ref="A216:A217"/>
    <mergeCell ref="B216:B217"/>
    <mergeCell ref="C216:C217"/>
    <mergeCell ref="A218:A219"/>
    <mergeCell ref="B26:B27"/>
    <mergeCell ref="C26:C27"/>
    <mergeCell ref="A22:A23"/>
    <mergeCell ref="B22:B23"/>
    <mergeCell ref="C22:C23"/>
    <mergeCell ref="A24:A25"/>
    <mergeCell ref="B24:B25"/>
    <mergeCell ref="C24:C25"/>
    <mergeCell ref="A26:A27"/>
    <mergeCell ref="B32:B33"/>
    <mergeCell ref="C32:C33"/>
    <mergeCell ref="A28:A29"/>
    <mergeCell ref="B28:B29"/>
    <mergeCell ref="C28:C29"/>
    <mergeCell ref="A30:A31"/>
    <mergeCell ref="B30:B31"/>
    <mergeCell ref="C30:C31"/>
    <mergeCell ref="A32:A33"/>
    <mergeCell ref="B38:B39"/>
    <mergeCell ref="C38:C39"/>
    <mergeCell ref="A34:A35"/>
    <mergeCell ref="B34:B35"/>
    <mergeCell ref="C34:C35"/>
    <mergeCell ref="A36:A37"/>
    <mergeCell ref="B36:B37"/>
    <mergeCell ref="C36:C37"/>
    <mergeCell ref="A38:A39"/>
    <mergeCell ref="B170:B171"/>
    <mergeCell ref="C170:C171"/>
    <mergeCell ref="A166:A167"/>
    <mergeCell ref="B166:B167"/>
    <mergeCell ref="C166:C167"/>
    <mergeCell ref="A168:A169"/>
    <mergeCell ref="B168:B169"/>
    <mergeCell ref="C168:C169"/>
    <mergeCell ref="A170:A171"/>
    <mergeCell ref="B164:B165"/>
    <mergeCell ref="C164:C165"/>
    <mergeCell ref="A160:A161"/>
    <mergeCell ref="B160:B161"/>
    <mergeCell ref="C160:C161"/>
    <mergeCell ref="A162:A163"/>
    <mergeCell ref="B162:B163"/>
    <mergeCell ref="C162:C163"/>
    <mergeCell ref="A164:A165"/>
    <mergeCell ref="B176:B177"/>
    <mergeCell ref="C176:C177"/>
    <mergeCell ref="A172:A173"/>
    <mergeCell ref="B172:B173"/>
    <mergeCell ref="C172:C173"/>
    <mergeCell ref="A174:A175"/>
    <mergeCell ref="B174:B175"/>
    <mergeCell ref="C174:C175"/>
    <mergeCell ref="A176:A177"/>
    <mergeCell ref="B182:B183"/>
    <mergeCell ref="C182:C183"/>
    <mergeCell ref="A178:A179"/>
    <mergeCell ref="B178:B179"/>
    <mergeCell ref="C178:C179"/>
    <mergeCell ref="A180:A181"/>
    <mergeCell ref="B180:B181"/>
    <mergeCell ref="C180:C181"/>
    <mergeCell ref="A182:A183"/>
    <mergeCell ref="B188:B189"/>
    <mergeCell ref="C188:C189"/>
    <mergeCell ref="A184:A185"/>
    <mergeCell ref="B184:B185"/>
    <mergeCell ref="C184:C185"/>
    <mergeCell ref="A186:A187"/>
    <mergeCell ref="B186:B187"/>
    <mergeCell ref="C186:C187"/>
    <mergeCell ref="A188:A189"/>
    <mergeCell ref="B194:B195"/>
    <mergeCell ref="C194:C195"/>
    <mergeCell ref="A190:A191"/>
    <mergeCell ref="B190:B191"/>
    <mergeCell ref="C190:C191"/>
    <mergeCell ref="A192:A193"/>
    <mergeCell ref="B192:B193"/>
    <mergeCell ref="C192:C193"/>
    <mergeCell ref="A194:A195"/>
    <mergeCell ref="B200:B201"/>
    <mergeCell ref="C200:C201"/>
    <mergeCell ref="A230:D230"/>
    <mergeCell ref="B231:C231"/>
    <mergeCell ref="P232:Q232"/>
    <mergeCell ref="P233:Q233"/>
    <mergeCell ref="A234:Q236"/>
    <mergeCell ref="A196:A197"/>
    <mergeCell ref="B196:B197"/>
    <mergeCell ref="C196:C197"/>
    <mergeCell ref="A198:A199"/>
    <mergeCell ref="B198:B199"/>
    <mergeCell ref="C198:C199"/>
    <mergeCell ref="A200:A201"/>
    <mergeCell ref="A226:A227"/>
    <mergeCell ref="B226:B227"/>
    <mergeCell ref="C226:C227"/>
    <mergeCell ref="A228:A229"/>
    <mergeCell ref="B228:B229"/>
    <mergeCell ref="C228:C229"/>
    <mergeCell ref="B224:B225"/>
    <mergeCell ref="C224:C225"/>
    <mergeCell ref="A220:A221"/>
    <mergeCell ref="B220:B221"/>
  </mergeCells>
  <pageMargins left="0.5" right="0.2" top="0.5" bottom="0.5" header="0" footer="0"/>
  <pageSetup fitToHeight="0" orientation="landscape"/>
  <headerFooter>
    <oddHeader>&amp;LAKIS AIMS 2019&amp;CAIHEC AIMS AY 2018-19</oddHeader>
    <oddFooter>&amp;LAmerican Indian Higher Education Consortium</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1000"/>
  <sheetViews>
    <sheetView topLeftCell="A89" workbookViewId="0">
      <selection activeCell="B104" sqref="A104:B108"/>
    </sheetView>
  </sheetViews>
  <sheetFormatPr defaultColWidth="12.625" defaultRowHeight="15" customHeight="1" x14ac:dyDescent="0.2"/>
  <cols>
    <col min="1" max="2" width="21.125" customWidth="1"/>
    <col min="3" max="3" width="10.875" customWidth="1"/>
    <col min="4" max="4" width="63.125" customWidth="1"/>
    <col min="5" max="9" width="6.625" customWidth="1"/>
    <col min="10" max="26" width="7.75" customWidth="1"/>
  </cols>
  <sheetData>
    <row r="1" spans="1:26" ht="14.25" customHeight="1" x14ac:dyDescent="0.2">
      <c r="A1" s="1016" t="s">
        <v>432</v>
      </c>
      <c r="B1" s="782"/>
      <c r="C1" s="782"/>
      <c r="D1" s="782"/>
      <c r="E1" s="782"/>
      <c r="F1" s="782"/>
      <c r="G1" s="782"/>
      <c r="H1" s="782"/>
      <c r="I1" s="782"/>
      <c r="J1" s="782"/>
      <c r="K1" s="783"/>
      <c r="L1" s="365"/>
      <c r="M1" s="365"/>
      <c r="N1" s="365"/>
      <c r="O1" s="365"/>
      <c r="P1" s="365"/>
      <c r="Q1" s="365"/>
      <c r="R1" s="365"/>
      <c r="S1" s="365"/>
      <c r="T1" s="365"/>
      <c r="U1" s="365"/>
      <c r="V1" s="365"/>
      <c r="W1" s="365"/>
      <c r="X1" s="365"/>
      <c r="Y1" s="365"/>
      <c r="Z1" s="365"/>
    </row>
    <row r="2" spans="1:26" ht="14.25" customHeight="1" x14ac:dyDescent="0.2">
      <c r="A2" s="1016" t="s">
        <v>507</v>
      </c>
      <c r="B2" s="782"/>
      <c r="C2" s="782"/>
      <c r="D2" s="782"/>
      <c r="E2" s="782"/>
      <c r="F2" s="782"/>
      <c r="G2" s="782"/>
      <c r="H2" s="782"/>
      <c r="I2" s="782"/>
      <c r="J2" s="782"/>
      <c r="K2" s="783"/>
      <c r="L2" s="365"/>
      <c r="M2" s="365"/>
      <c r="N2" s="365"/>
      <c r="O2" s="365"/>
      <c r="P2" s="365"/>
      <c r="Q2" s="365"/>
      <c r="R2" s="365"/>
      <c r="S2" s="365"/>
      <c r="T2" s="365"/>
      <c r="U2" s="365"/>
      <c r="V2" s="365"/>
      <c r="W2" s="365"/>
      <c r="X2" s="365"/>
      <c r="Y2" s="365"/>
      <c r="Z2" s="365"/>
    </row>
    <row r="3" spans="1:26" ht="14.25" customHeight="1" x14ac:dyDescent="0.2">
      <c r="A3" s="413" t="s">
        <v>6</v>
      </c>
      <c r="B3" s="1017" t="str">
        <f>'1.1 Institutional Profile'!B5</f>
        <v>Little Big Horn College</v>
      </c>
      <c r="C3" s="788"/>
      <c r="D3" s="788"/>
      <c r="E3" s="788"/>
      <c r="F3" s="788"/>
      <c r="G3" s="788"/>
      <c r="H3" s="788"/>
      <c r="I3" s="788"/>
      <c r="J3" s="788"/>
      <c r="K3" s="788"/>
      <c r="L3" s="373"/>
      <c r="M3" s="373"/>
      <c r="N3" s="373"/>
      <c r="O3" s="373"/>
      <c r="P3" s="373"/>
      <c r="Q3" s="373"/>
      <c r="R3" s="373"/>
      <c r="S3" s="373"/>
      <c r="T3" s="373"/>
      <c r="U3" s="373"/>
      <c r="V3" s="373"/>
      <c r="W3" s="373"/>
      <c r="X3" s="373"/>
      <c r="Y3" s="373"/>
      <c r="Z3" s="373"/>
    </row>
    <row r="4" spans="1:26" ht="7.5" customHeight="1" x14ac:dyDescent="0.2">
      <c r="A4" s="414"/>
      <c r="B4" s="415"/>
      <c r="C4" s="416"/>
      <c r="D4" s="369"/>
      <c r="E4" s="416"/>
      <c r="F4" s="416"/>
      <c r="G4" s="416"/>
      <c r="H4" s="416"/>
      <c r="I4" s="416"/>
      <c r="J4" s="417"/>
      <c r="K4" s="417"/>
      <c r="L4" s="365"/>
      <c r="M4" s="365"/>
      <c r="N4" s="365"/>
      <c r="O4" s="365"/>
      <c r="P4" s="365"/>
      <c r="Q4" s="365"/>
      <c r="R4" s="365"/>
      <c r="S4" s="365"/>
      <c r="T4" s="365"/>
      <c r="U4" s="365"/>
      <c r="V4" s="365"/>
      <c r="W4" s="365"/>
      <c r="X4" s="365"/>
      <c r="Y4" s="365"/>
      <c r="Z4" s="365"/>
    </row>
    <row r="5" spans="1:26" ht="14.25" customHeight="1" x14ac:dyDescent="0.2">
      <c r="A5" s="1018" t="s">
        <v>508</v>
      </c>
      <c r="B5" s="782"/>
      <c r="C5" s="782"/>
      <c r="D5" s="782"/>
      <c r="E5" s="782"/>
      <c r="F5" s="782"/>
      <c r="G5" s="782"/>
      <c r="H5" s="782"/>
      <c r="I5" s="783"/>
      <c r="J5" s="418"/>
      <c r="K5" s="418"/>
      <c r="L5" s="365"/>
      <c r="M5" s="365"/>
      <c r="N5" s="365"/>
      <c r="O5" s="365"/>
      <c r="P5" s="365"/>
      <c r="Q5" s="365"/>
      <c r="R5" s="365"/>
      <c r="S5" s="365"/>
      <c r="T5" s="365"/>
      <c r="U5" s="365"/>
      <c r="V5" s="365"/>
      <c r="W5" s="365"/>
      <c r="X5" s="365"/>
      <c r="Y5" s="365"/>
      <c r="Z5" s="365"/>
    </row>
    <row r="6" spans="1:26" ht="24.75" customHeight="1" x14ac:dyDescent="0.2">
      <c r="A6" s="1032" t="s">
        <v>496</v>
      </c>
      <c r="B6" s="822"/>
      <c r="C6" s="822"/>
      <c r="D6" s="822"/>
      <c r="E6" s="822"/>
      <c r="F6" s="822"/>
      <c r="G6" s="822"/>
      <c r="H6" s="822"/>
      <c r="I6" s="822"/>
      <c r="J6" s="822"/>
      <c r="K6" s="904"/>
      <c r="L6" s="365"/>
      <c r="M6" s="365"/>
      <c r="N6" s="365"/>
      <c r="O6" s="365"/>
      <c r="P6" s="365"/>
      <c r="Q6" s="365"/>
      <c r="R6" s="365"/>
      <c r="S6" s="365"/>
      <c r="T6" s="365"/>
      <c r="U6" s="365"/>
      <c r="V6" s="365"/>
      <c r="W6" s="365"/>
      <c r="X6" s="365"/>
      <c r="Y6" s="365"/>
      <c r="Z6" s="365"/>
    </row>
    <row r="7" spans="1:26" ht="14.25" customHeight="1" x14ac:dyDescent="0.2">
      <c r="A7" s="419"/>
      <c r="B7" s="379"/>
      <c r="C7" s="380"/>
      <c r="D7" s="420"/>
      <c r="E7" s="1014" t="s">
        <v>146</v>
      </c>
      <c r="F7" s="832"/>
      <c r="G7" s="911"/>
      <c r="H7" s="1033" t="s">
        <v>147</v>
      </c>
      <c r="I7" s="832"/>
      <c r="J7" s="911"/>
      <c r="K7" s="1034" t="s">
        <v>102</v>
      </c>
      <c r="L7" s="365"/>
      <c r="M7" s="365"/>
      <c r="N7" s="365"/>
      <c r="O7" s="365"/>
      <c r="P7" s="365"/>
      <c r="Q7" s="365"/>
      <c r="R7" s="365"/>
      <c r="S7" s="365"/>
      <c r="T7" s="365"/>
      <c r="U7" s="365"/>
      <c r="V7" s="365"/>
      <c r="W7" s="365"/>
      <c r="X7" s="365"/>
      <c r="Y7" s="365"/>
      <c r="Z7" s="365"/>
    </row>
    <row r="8" spans="1:26" ht="14.25" customHeight="1" x14ac:dyDescent="0.2">
      <c r="A8" s="421"/>
      <c r="B8" s="422"/>
      <c r="C8" s="423"/>
      <c r="D8" s="424"/>
      <c r="E8" s="381" t="s">
        <v>501</v>
      </c>
      <c r="F8" s="381" t="s">
        <v>149</v>
      </c>
      <c r="G8" s="382" t="s">
        <v>150</v>
      </c>
      <c r="H8" s="383" t="s">
        <v>501</v>
      </c>
      <c r="I8" s="381" t="s">
        <v>149</v>
      </c>
      <c r="J8" s="382" t="s">
        <v>150</v>
      </c>
      <c r="K8" s="1035"/>
      <c r="L8" s="365"/>
      <c r="M8" s="365"/>
      <c r="N8" s="365"/>
      <c r="O8" s="365"/>
      <c r="P8" s="365"/>
      <c r="Q8" s="365"/>
      <c r="R8" s="365"/>
      <c r="S8" s="365"/>
      <c r="T8" s="365"/>
      <c r="U8" s="365"/>
      <c r="V8" s="365"/>
      <c r="W8" s="365"/>
      <c r="X8" s="365"/>
      <c r="Y8" s="365"/>
      <c r="Z8" s="365"/>
    </row>
    <row r="9" spans="1:26" ht="14.25" customHeight="1" x14ac:dyDescent="0.2">
      <c r="A9" s="1029" t="str">
        <f>'4.1 Program Offerings'!A$6</f>
        <v>Agriculture and Farming</v>
      </c>
      <c r="B9" s="1030" t="str">
        <f>'4.1 Program Offerings'!B$6</f>
        <v>Agriculture</v>
      </c>
      <c r="C9" s="1030" t="str">
        <f>'4.1 Program Offerings'!C$6</f>
        <v>AS</v>
      </c>
      <c r="D9" s="425" t="s">
        <v>509</v>
      </c>
      <c r="E9" s="396">
        <v>0</v>
      </c>
      <c r="F9" s="396">
        <v>0</v>
      </c>
      <c r="G9" s="397">
        <v>0</v>
      </c>
      <c r="H9" s="398">
        <v>0</v>
      </c>
      <c r="I9" s="396">
        <v>0</v>
      </c>
      <c r="J9" s="397">
        <v>0</v>
      </c>
      <c r="K9" s="400">
        <f t="shared" ref="K9:K58" si="0">SUM(E9:J9)</f>
        <v>0</v>
      </c>
      <c r="L9" s="365"/>
      <c r="M9" s="365"/>
      <c r="N9" s="365"/>
      <c r="O9" s="365"/>
      <c r="P9" s="365"/>
      <c r="Q9" s="365"/>
      <c r="R9" s="365"/>
      <c r="S9" s="365"/>
      <c r="T9" s="365"/>
      <c r="U9" s="365"/>
      <c r="V9" s="365"/>
      <c r="W9" s="365"/>
      <c r="X9" s="365"/>
      <c r="Y9" s="365"/>
      <c r="Z9" s="365"/>
    </row>
    <row r="10" spans="1:26" ht="14.25" customHeight="1" x14ac:dyDescent="0.2">
      <c r="A10" s="928"/>
      <c r="B10" s="928"/>
      <c r="C10" s="928"/>
      <c r="D10" s="362" t="s">
        <v>510</v>
      </c>
      <c r="E10" s="426">
        <v>0</v>
      </c>
      <c r="F10" s="426">
        <v>0</v>
      </c>
      <c r="G10" s="427">
        <v>0</v>
      </c>
      <c r="H10" s="428">
        <v>0</v>
      </c>
      <c r="I10" s="426">
        <v>0</v>
      </c>
      <c r="J10" s="427">
        <v>0</v>
      </c>
      <c r="K10" s="389">
        <f t="shared" si="0"/>
        <v>0</v>
      </c>
      <c r="L10" s="365"/>
      <c r="M10" s="365"/>
      <c r="N10" s="365"/>
      <c r="O10" s="365"/>
      <c r="P10" s="365"/>
      <c r="Q10" s="365"/>
      <c r="R10" s="365"/>
      <c r="S10" s="365"/>
      <c r="T10" s="365"/>
      <c r="U10" s="365"/>
      <c r="V10" s="365"/>
      <c r="W10" s="365"/>
      <c r="X10" s="365"/>
      <c r="Y10" s="365"/>
      <c r="Z10" s="365"/>
    </row>
    <row r="11" spans="1:26" ht="14.25" customHeight="1" x14ac:dyDescent="0.2">
      <c r="A11" s="928"/>
      <c r="B11" s="928"/>
      <c r="C11" s="928"/>
      <c r="D11" s="362" t="s">
        <v>511</v>
      </c>
      <c r="E11" s="426">
        <v>0</v>
      </c>
      <c r="F11" s="426">
        <v>0</v>
      </c>
      <c r="G11" s="427">
        <v>0</v>
      </c>
      <c r="H11" s="428">
        <v>0</v>
      </c>
      <c r="I11" s="426">
        <v>0</v>
      </c>
      <c r="J11" s="427">
        <v>0</v>
      </c>
      <c r="K11" s="389">
        <f t="shared" si="0"/>
        <v>0</v>
      </c>
      <c r="L11" s="365"/>
      <c r="M11" s="365"/>
      <c r="N11" s="365"/>
      <c r="O11" s="365"/>
      <c r="P11" s="365"/>
      <c r="Q11" s="365"/>
      <c r="R11" s="365"/>
      <c r="S11" s="365"/>
      <c r="T11" s="365"/>
      <c r="U11" s="365"/>
      <c r="V11" s="365"/>
      <c r="W11" s="365"/>
      <c r="X11" s="365"/>
      <c r="Y11" s="365"/>
      <c r="Z11" s="365"/>
    </row>
    <row r="12" spans="1:26" ht="14.25" customHeight="1" x14ac:dyDescent="0.2">
      <c r="A12" s="928"/>
      <c r="B12" s="928"/>
      <c r="C12" s="928"/>
      <c r="D12" s="362" t="s">
        <v>512</v>
      </c>
      <c r="E12" s="426">
        <v>0</v>
      </c>
      <c r="F12" s="426">
        <v>0</v>
      </c>
      <c r="G12" s="427">
        <v>0</v>
      </c>
      <c r="H12" s="428">
        <v>0</v>
      </c>
      <c r="I12" s="426">
        <v>0</v>
      </c>
      <c r="J12" s="427">
        <v>0</v>
      </c>
      <c r="K12" s="389">
        <f t="shared" si="0"/>
        <v>0</v>
      </c>
      <c r="L12" s="365"/>
      <c r="M12" s="365"/>
      <c r="N12" s="365"/>
      <c r="O12" s="365"/>
      <c r="P12" s="365"/>
      <c r="Q12" s="365"/>
      <c r="R12" s="365"/>
      <c r="S12" s="365"/>
      <c r="T12" s="365"/>
      <c r="U12" s="365"/>
      <c r="V12" s="365"/>
      <c r="W12" s="365"/>
      <c r="X12" s="365"/>
      <c r="Y12" s="365"/>
      <c r="Z12" s="365"/>
    </row>
    <row r="13" spans="1:26" ht="14.25" customHeight="1" x14ac:dyDescent="0.2">
      <c r="A13" s="1024"/>
      <c r="B13" s="1024"/>
      <c r="C13" s="1024"/>
      <c r="D13" s="429" t="s">
        <v>513</v>
      </c>
      <c r="E13" s="430">
        <v>0</v>
      </c>
      <c r="F13" s="430">
        <v>0</v>
      </c>
      <c r="G13" s="431">
        <v>0</v>
      </c>
      <c r="H13" s="432">
        <v>0</v>
      </c>
      <c r="I13" s="430">
        <v>0</v>
      </c>
      <c r="J13" s="431">
        <v>0</v>
      </c>
      <c r="K13" s="433">
        <f t="shared" si="0"/>
        <v>0</v>
      </c>
      <c r="L13" s="365"/>
      <c r="M13" s="365"/>
      <c r="N13" s="365"/>
      <c r="O13" s="365"/>
      <c r="P13" s="365"/>
      <c r="Q13" s="365"/>
      <c r="R13" s="365"/>
      <c r="S13" s="365"/>
      <c r="T13" s="365"/>
      <c r="U13" s="365"/>
      <c r="V13" s="365"/>
      <c r="W13" s="365"/>
      <c r="X13" s="365"/>
      <c r="Y13" s="365"/>
      <c r="Z13" s="365"/>
    </row>
    <row r="14" spans="1:26" ht="14.25" customHeight="1" x14ac:dyDescent="0.2">
      <c r="A14" s="1023" t="str">
        <f>'4.1 Program Offerings'!A7</f>
        <v>Agriculture and Farming</v>
      </c>
      <c r="B14" s="1031" t="str">
        <f>'4.1 Program Offerings'!B7</f>
        <v>Agriculture (Pilot)</v>
      </c>
      <c r="C14" s="1031" t="str">
        <f>'4.1 Program Offerings'!C7</f>
        <v>Certificate</v>
      </c>
      <c r="D14" s="425" t="s">
        <v>509</v>
      </c>
      <c r="E14" s="396">
        <v>0</v>
      </c>
      <c r="F14" s="396">
        <v>0</v>
      </c>
      <c r="G14" s="397">
        <v>0</v>
      </c>
      <c r="H14" s="398">
        <v>0</v>
      </c>
      <c r="I14" s="396">
        <v>0</v>
      </c>
      <c r="J14" s="397">
        <v>0</v>
      </c>
      <c r="K14" s="400">
        <f t="shared" si="0"/>
        <v>0</v>
      </c>
      <c r="L14" s="365"/>
      <c r="M14" s="365"/>
      <c r="N14" s="365"/>
      <c r="O14" s="365"/>
      <c r="P14" s="365"/>
      <c r="Q14" s="365"/>
      <c r="R14" s="365"/>
      <c r="S14" s="365"/>
      <c r="T14" s="365"/>
      <c r="U14" s="365"/>
      <c r="V14" s="365"/>
      <c r="W14" s="365"/>
      <c r="X14" s="365"/>
      <c r="Y14" s="365"/>
      <c r="Z14" s="365"/>
    </row>
    <row r="15" spans="1:26" ht="14.25" customHeight="1" x14ac:dyDescent="0.2">
      <c r="A15" s="928"/>
      <c r="B15" s="928"/>
      <c r="C15" s="928"/>
      <c r="D15" s="362" t="s">
        <v>510</v>
      </c>
      <c r="E15" s="426">
        <v>0</v>
      </c>
      <c r="F15" s="426">
        <v>0</v>
      </c>
      <c r="G15" s="427">
        <v>0</v>
      </c>
      <c r="H15" s="428">
        <v>0</v>
      </c>
      <c r="I15" s="426">
        <v>0</v>
      </c>
      <c r="J15" s="427">
        <v>0</v>
      </c>
      <c r="K15" s="389">
        <f t="shared" si="0"/>
        <v>0</v>
      </c>
      <c r="L15" s="365"/>
      <c r="M15" s="365"/>
      <c r="N15" s="365"/>
      <c r="O15" s="365"/>
      <c r="P15" s="365"/>
      <c r="Q15" s="365"/>
      <c r="R15" s="365"/>
      <c r="S15" s="365"/>
      <c r="T15" s="365"/>
      <c r="U15" s="365"/>
      <c r="V15" s="365"/>
      <c r="W15" s="365"/>
      <c r="X15" s="365"/>
      <c r="Y15" s="365"/>
      <c r="Z15" s="365"/>
    </row>
    <row r="16" spans="1:26" ht="14.25" customHeight="1" x14ac:dyDescent="0.2">
      <c r="A16" s="928"/>
      <c r="B16" s="928"/>
      <c r="C16" s="928"/>
      <c r="D16" s="362" t="s">
        <v>511</v>
      </c>
      <c r="E16" s="426">
        <v>0</v>
      </c>
      <c r="F16" s="426">
        <v>0</v>
      </c>
      <c r="G16" s="427">
        <v>0</v>
      </c>
      <c r="H16" s="428">
        <v>0</v>
      </c>
      <c r="I16" s="426">
        <v>0</v>
      </c>
      <c r="J16" s="427">
        <v>0</v>
      </c>
      <c r="K16" s="389">
        <f t="shared" si="0"/>
        <v>0</v>
      </c>
      <c r="L16" s="365"/>
      <c r="M16" s="365"/>
      <c r="N16" s="365"/>
      <c r="O16" s="365"/>
      <c r="P16" s="365"/>
      <c r="Q16" s="365"/>
      <c r="R16" s="365"/>
      <c r="S16" s="365"/>
      <c r="T16" s="365"/>
      <c r="U16" s="365"/>
      <c r="V16" s="365"/>
      <c r="W16" s="365"/>
      <c r="X16" s="365"/>
      <c r="Y16" s="365"/>
      <c r="Z16" s="365"/>
    </row>
    <row r="17" spans="1:26" ht="14.25" customHeight="1" x14ac:dyDescent="0.2">
      <c r="A17" s="928"/>
      <c r="B17" s="928"/>
      <c r="C17" s="928"/>
      <c r="D17" s="362" t="s">
        <v>512</v>
      </c>
      <c r="E17" s="426">
        <v>0</v>
      </c>
      <c r="F17" s="426">
        <v>0</v>
      </c>
      <c r="G17" s="427">
        <v>0</v>
      </c>
      <c r="H17" s="428">
        <v>0</v>
      </c>
      <c r="I17" s="426">
        <v>0</v>
      </c>
      <c r="J17" s="427">
        <v>0</v>
      </c>
      <c r="K17" s="389">
        <f t="shared" si="0"/>
        <v>0</v>
      </c>
      <c r="L17" s="365"/>
      <c r="M17" s="365"/>
      <c r="N17" s="365"/>
      <c r="O17" s="365"/>
      <c r="P17" s="365"/>
      <c r="Q17" s="365"/>
      <c r="R17" s="365"/>
      <c r="S17" s="365"/>
      <c r="T17" s="365"/>
      <c r="U17" s="365"/>
      <c r="V17" s="365"/>
      <c r="W17" s="365"/>
      <c r="X17" s="365"/>
      <c r="Y17" s="365"/>
      <c r="Z17" s="365"/>
    </row>
    <row r="18" spans="1:26" ht="14.25" customHeight="1" x14ac:dyDescent="0.2">
      <c r="A18" s="1024"/>
      <c r="B18" s="1024"/>
      <c r="C18" s="1024"/>
      <c r="D18" s="429" t="s">
        <v>513</v>
      </c>
      <c r="E18" s="430">
        <v>0</v>
      </c>
      <c r="F18" s="430">
        <v>0</v>
      </c>
      <c r="G18" s="431">
        <v>0</v>
      </c>
      <c r="H18" s="432">
        <v>0</v>
      </c>
      <c r="I18" s="430">
        <v>0</v>
      </c>
      <c r="J18" s="431">
        <v>0</v>
      </c>
      <c r="K18" s="433">
        <f t="shared" si="0"/>
        <v>0</v>
      </c>
      <c r="L18" s="365"/>
      <c r="M18" s="365"/>
      <c r="N18" s="365"/>
      <c r="O18" s="365"/>
      <c r="P18" s="365"/>
      <c r="Q18" s="365"/>
      <c r="R18" s="365"/>
      <c r="S18" s="365"/>
      <c r="T18" s="365"/>
      <c r="U18" s="365"/>
      <c r="V18" s="365"/>
      <c r="W18" s="365"/>
      <c r="X18" s="365"/>
      <c r="Y18" s="365"/>
      <c r="Z18" s="365"/>
    </row>
    <row r="19" spans="1:26" ht="14.25" customHeight="1" x14ac:dyDescent="0.2">
      <c r="A19" s="1023" t="str">
        <f>'4.1 Program Offerings'!A8</f>
        <v>American Indian Studies</v>
      </c>
      <c r="B19" s="1031" t="str">
        <f>'4.1 Program Offerings'!B8</f>
        <v>Crow Studies</v>
      </c>
      <c r="C19" s="1031" t="str">
        <f>'4.1 Program Offerings'!C8</f>
        <v>AA</v>
      </c>
      <c r="D19" s="425" t="s">
        <v>509</v>
      </c>
      <c r="E19" s="396">
        <v>0</v>
      </c>
      <c r="F19" s="396">
        <v>0</v>
      </c>
      <c r="G19" s="397">
        <v>0</v>
      </c>
      <c r="H19" s="398">
        <v>0</v>
      </c>
      <c r="I19" s="396">
        <v>0</v>
      </c>
      <c r="J19" s="397">
        <v>0</v>
      </c>
      <c r="K19" s="400">
        <f t="shared" si="0"/>
        <v>0</v>
      </c>
      <c r="L19" s="365"/>
      <c r="M19" s="365"/>
      <c r="N19" s="365"/>
      <c r="O19" s="365"/>
      <c r="P19" s="365"/>
      <c r="Q19" s="365"/>
      <c r="R19" s="365"/>
      <c r="S19" s="365"/>
      <c r="T19" s="365"/>
      <c r="U19" s="365"/>
      <c r="V19" s="365"/>
      <c r="W19" s="365"/>
      <c r="X19" s="365"/>
      <c r="Y19" s="365"/>
      <c r="Z19" s="365"/>
    </row>
    <row r="20" spans="1:26" ht="14.25" customHeight="1" x14ac:dyDescent="0.2">
      <c r="A20" s="928"/>
      <c r="B20" s="928"/>
      <c r="C20" s="928"/>
      <c r="D20" s="362" t="s">
        <v>510</v>
      </c>
      <c r="E20" s="426">
        <v>0</v>
      </c>
      <c r="F20" s="426">
        <v>0</v>
      </c>
      <c r="G20" s="427">
        <v>0</v>
      </c>
      <c r="H20" s="428">
        <v>0</v>
      </c>
      <c r="I20" s="426">
        <v>0</v>
      </c>
      <c r="J20" s="427">
        <v>0</v>
      </c>
      <c r="K20" s="389">
        <f t="shared" si="0"/>
        <v>0</v>
      </c>
      <c r="L20" s="365"/>
      <c r="M20" s="365"/>
      <c r="N20" s="365"/>
      <c r="O20" s="365"/>
      <c r="P20" s="365"/>
      <c r="Q20" s="365"/>
      <c r="R20" s="365"/>
      <c r="S20" s="365"/>
      <c r="T20" s="365"/>
      <c r="U20" s="365"/>
      <c r="V20" s="365"/>
      <c r="W20" s="365"/>
      <c r="X20" s="365"/>
      <c r="Y20" s="365"/>
      <c r="Z20" s="365"/>
    </row>
    <row r="21" spans="1:26" ht="14.25" customHeight="1" x14ac:dyDescent="0.2">
      <c r="A21" s="928"/>
      <c r="B21" s="928"/>
      <c r="C21" s="928"/>
      <c r="D21" s="362" t="s">
        <v>511</v>
      </c>
      <c r="E21" s="426">
        <v>0</v>
      </c>
      <c r="F21" s="426">
        <v>0</v>
      </c>
      <c r="G21" s="427">
        <v>0</v>
      </c>
      <c r="H21" s="428">
        <v>0</v>
      </c>
      <c r="I21" s="426">
        <v>0</v>
      </c>
      <c r="J21" s="427">
        <v>0</v>
      </c>
      <c r="K21" s="389">
        <f t="shared" si="0"/>
        <v>0</v>
      </c>
      <c r="L21" s="365"/>
      <c r="M21" s="365"/>
      <c r="N21" s="365"/>
      <c r="O21" s="365"/>
      <c r="P21" s="365"/>
      <c r="Q21" s="365"/>
      <c r="R21" s="365"/>
      <c r="S21" s="365"/>
      <c r="T21" s="365"/>
      <c r="U21" s="365"/>
      <c r="V21" s="365"/>
      <c r="W21" s="365"/>
      <c r="X21" s="365"/>
      <c r="Y21" s="365"/>
      <c r="Z21" s="365"/>
    </row>
    <row r="22" spans="1:26" ht="14.25" customHeight="1" x14ac:dyDescent="0.2">
      <c r="A22" s="928"/>
      <c r="B22" s="928"/>
      <c r="C22" s="928"/>
      <c r="D22" s="362" t="s">
        <v>512</v>
      </c>
      <c r="E22" s="426">
        <v>0</v>
      </c>
      <c r="F22" s="426">
        <v>0</v>
      </c>
      <c r="G22" s="427">
        <v>0</v>
      </c>
      <c r="H22" s="428">
        <v>0</v>
      </c>
      <c r="I22" s="426">
        <v>0</v>
      </c>
      <c r="J22" s="427">
        <v>0</v>
      </c>
      <c r="K22" s="389">
        <f t="shared" si="0"/>
        <v>0</v>
      </c>
      <c r="L22" s="365"/>
      <c r="M22" s="365"/>
      <c r="N22" s="365"/>
      <c r="O22" s="365"/>
      <c r="P22" s="365"/>
      <c r="Q22" s="365"/>
      <c r="R22" s="365"/>
      <c r="S22" s="365"/>
      <c r="T22" s="365"/>
      <c r="U22" s="365"/>
      <c r="V22" s="365"/>
      <c r="W22" s="365"/>
      <c r="X22" s="365"/>
      <c r="Y22" s="365"/>
      <c r="Z22" s="365"/>
    </row>
    <row r="23" spans="1:26" ht="14.25" customHeight="1" x14ac:dyDescent="0.2">
      <c r="A23" s="1024"/>
      <c r="B23" s="1024"/>
      <c r="C23" s="1024"/>
      <c r="D23" s="429" t="s">
        <v>513</v>
      </c>
      <c r="E23" s="430">
        <v>0</v>
      </c>
      <c r="F23" s="430">
        <v>0</v>
      </c>
      <c r="G23" s="431">
        <v>0</v>
      </c>
      <c r="H23" s="432">
        <v>0</v>
      </c>
      <c r="I23" s="430">
        <v>0</v>
      </c>
      <c r="J23" s="431">
        <v>0</v>
      </c>
      <c r="K23" s="433">
        <f t="shared" si="0"/>
        <v>0</v>
      </c>
      <c r="L23" s="365"/>
      <c r="M23" s="365"/>
      <c r="N23" s="365"/>
      <c r="O23" s="365"/>
      <c r="P23" s="365"/>
      <c r="Q23" s="365"/>
      <c r="R23" s="365"/>
      <c r="S23" s="365"/>
      <c r="T23" s="365"/>
      <c r="U23" s="365"/>
      <c r="V23" s="365"/>
      <c r="W23" s="365"/>
      <c r="X23" s="365"/>
      <c r="Y23" s="365"/>
      <c r="Z23" s="365"/>
    </row>
    <row r="24" spans="1:26" ht="14.25" customHeight="1" x14ac:dyDescent="0.2">
      <c r="A24" s="1023" t="str">
        <f>'4.1 Program Offerings'!A9</f>
        <v>Biology</v>
      </c>
      <c r="B24" s="1031" t="str">
        <f>'4.1 Program Offerings'!B9</f>
        <v>Biology/Natural Resources</v>
      </c>
      <c r="C24" s="1031" t="str">
        <f>'4.1 Program Offerings'!C9</f>
        <v>AS</v>
      </c>
      <c r="D24" s="425" t="s">
        <v>509</v>
      </c>
      <c r="E24" s="396">
        <v>0</v>
      </c>
      <c r="F24" s="396">
        <v>0</v>
      </c>
      <c r="G24" s="397">
        <v>0</v>
      </c>
      <c r="H24" s="398">
        <v>0</v>
      </c>
      <c r="I24" s="396">
        <v>0</v>
      </c>
      <c r="J24" s="397">
        <v>0</v>
      </c>
      <c r="K24" s="400">
        <f t="shared" si="0"/>
        <v>0</v>
      </c>
      <c r="L24" s="365"/>
      <c r="M24" s="365"/>
      <c r="N24" s="365"/>
      <c r="O24" s="365"/>
      <c r="P24" s="365"/>
      <c r="Q24" s="365"/>
      <c r="R24" s="365"/>
      <c r="S24" s="365"/>
      <c r="T24" s="365"/>
      <c r="U24" s="365"/>
      <c r="V24" s="365"/>
      <c r="W24" s="365"/>
      <c r="X24" s="365"/>
      <c r="Y24" s="365"/>
      <c r="Z24" s="365"/>
    </row>
    <row r="25" spans="1:26" ht="14.25" customHeight="1" x14ac:dyDescent="0.2">
      <c r="A25" s="928"/>
      <c r="B25" s="928"/>
      <c r="C25" s="928"/>
      <c r="D25" s="362" t="s">
        <v>510</v>
      </c>
      <c r="E25" s="426">
        <v>0</v>
      </c>
      <c r="F25" s="426">
        <v>0</v>
      </c>
      <c r="G25" s="427">
        <v>0</v>
      </c>
      <c r="H25" s="428">
        <v>0</v>
      </c>
      <c r="I25" s="426">
        <v>0</v>
      </c>
      <c r="J25" s="427">
        <v>0</v>
      </c>
      <c r="K25" s="389">
        <f t="shared" si="0"/>
        <v>0</v>
      </c>
      <c r="L25" s="365"/>
      <c r="M25" s="365"/>
      <c r="N25" s="365"/>
      <c r="O25" s="365"/>
      <c r="P25" s="365"/>
      <c r="Q25" s="365"/>
      <c r="R25" s="365"/>
      <c r="S25" s="365"/>
      <c r="T25" s="365"/>
      <c r="U25" s="365"/>
      <c r="V25" s="365"/>
      <c r="W25" s="365"/>
      <c r="X25" s="365"/>
      <c r="Y25" s="365"/>
      <c r="Z25" s="365"/>
    </row>
    <row r="26" spans="1:26" ht="14.25" customHeight="1" x14ac:dyDescent="0.2">
      <c r="A26" s="928"/>
      <c r="B26" s="928"/>
      <c r="C26" s="928"/>
      <c r="D26" s="362" t="s">
        <v>511</v>
      </c>
      <c r="E26" s="426">
        <v>0</v>
      </c>
      <c r="F26" s="426">
        <v>0</v>
      </c>
      <c r="G26" s="427">
        <v>0</v>
      </c>
      <c r="H26" s="428">
        <v>0</v>
      </c>
      <c r="I26" s="426">
        <v>0</v>
      </c>
      <c r="J26" s="427">
        <v>0</v>
      </c>
      <c r="K26" s="389">
        <f t="shared" si="0"/>
        <v>0</v>
      </c>
      <c r="L26" s="365"/>
      <c r="M26" s="365"/>
      <c r="N26" s="365"/>
      <c r="O26" s="365"/>
      <c r="P26" s="365"/>
      <c r="Q26" s="365"/>
      <c r="R26" s="365"/>
      <c r="S26" s="365"/>
      <c r="T26" s="365"/>
      <c r="U26" s="365"/>
      <c r="V26" s="365"/>
      <c r="W26" s="365"/>
      <c r="X26" s="365"/>
      <c r="Y26" s="365"/>
      <c r="Z26" s="365"/>
    </row>
    <row r="27" spans="1:26" ht="14.25" customHeight="1" x14ac:dyDescent="0.2">
      <c r="A27" s="928"/>
      <c r="B27" s="928"/>
      <c r="C27" s="928"/>
      <c r="D27" s="362" t="s">
        <v>512</v>
      </c>
      <c r="E27" s="426">
        <v>0</v>
      </c>
      <c r="F27" s="426">
        <v>0</v>
      </c>
      <c r="G27" s="427">
        <v>0</v>
      </c>
      <c r="H27" s="428">
        <v>0</v>
      </c>
      <c r="I27" s="426">
        <v>0</v>
      </c>
      <c r="J27" s="427">
        <v>0</v>
      </c>
      <c r="K27" s="389">
        <f t="shared" si="0"/>
        <v>0</v>
      </c>
      <c r="L27" s="365"/>
      <c r="M27" s="365"/>
      <c r="N27" s="365"/>
      <c r="O27" s="365"/>
      <c r="P27" s="365"/>
      <c r="Q27" s="365"/>
      <c r="R27" s="365"/>
      <c r="S27" s="365"/>
      <c r="T27" s="365"/>
      <c r="U27" s="365"/>
      <c r="V27" s="365"/>
      <c r="W27" s="365"/>
      <c r="X27" s="365"/>
      <c r="Y27" s="365"/>
      <c r="Z27" s="365"/>
    </row>
    <row r="28" spans="1:26" ht="14.25" customHeight="1" x14ac:dyDescent="0.2">
      <c r="A28" s="1024"/>
      <c r="B28" s="1024"/>
      <c r="C28" s="1024"/>
      <c r="D28" s="429" t="s">
        <v>513</v>
      </c>
      <c r="E28" s="430">
        <v>0</v>
      </c>
      <c r="F28" s="430">
        <v>0</v>
      </c>
      <c r="G28" s="431">
        <v>0</v>
      </c>
      <c r="H28" s="432">
        <v>0</v>
      </c>
      <c r="I28" s="430">
        <v>0</v>
      </c>
      <c r="J28" s="431">
        <v>0</v>
      </c>
      <c r="K28" s="433">
        <f t="shared" si="0"/>
        <v>0</v>
      </c>
      <c r="L28" s="365"/>
      <c r="M28" s="365"/>
      <c r="N28" s="365"/>
      <c r="O28" s="365"/>
      <c r="P28" s="365"/>
      <c r="Q28" s="365"/>
      <c r="R28" s="365"/>
      <c r="S28" s="365"/>
      <c r="T28" s="365"/>
      <c r="U28" s="365"/>
      <c r="V28" s="365"/>
      <c r="W28" s="365"/>
      <c r="X28" s="365"/>
      <c r="Y28" s="365"/>
      <c r="Z28" s="365"/>
    </row>
    <row r="29" spans="1:26" ht="14.25" customHeight="1" x14ac:dyDescent="0.2">
      <c r="A29" s="1023" t="str">
        <f>'4.1 Program Offerings'!A10</f>
        <v>Building Trades</v>
      </c>
      <c r="B29" s="1031" t="str">
        <f>'4.1 Program Offerings'!B10</f>
        <v>Highway Construction(Pilot)</v>
      </c>
      <c r="C29" s="1031" t="str">
        <f>'4.1 Program Offerings'!C10</f>
        <v>Certificate</v>
      </c>
      <c r="D29" s="425" t="s">
        <v>509</v>
      </c>
      <c r="E29" s="396">
        <v>3</v>
      </c>
      <c r="F29" s="396">
        <v>1</v>
      </c>
      <c r="G29" s="397">
        <v>0</v>
      </c>
      <c r="H29" s="398">
        <v>0</v>
      </c>
      <c r="I29" s="396">
        <v>0</v>
      </c>
      <c r="J29" s="397">
        <v>0</v>
      </c>
      <c r="K29" s="400">
        <f t="shared" si="0"/>
        <v>4</v>
      </c>
      <c r="L29" s="365"/>
      <c r="M29" s="365"/>
      <c r="N29" s="365"/>
      <c r="O29" s="365"/>
      <c r="P29" s="365"/>
      <c r="Q29" s="365"/>
      <c r="R29" s="365"/>
      <c r="S29" s="365"/>
      <c r="T29" s="365"/>
      <c r="U29" s="365"/>
      <c r="V29" s="365"/>
      <c r="W29" s="365"/>
      <c r="X29" s="365"/>
      <c r="Y29" s="365"/>
      <c r="Z29" s="365"/>
    </row>
    <row r="30" spans="1:26" ht="14.25" customHeight="1" x14ac:dyDescent="0.2">
      <c r="A30" s="928"/>
      <c r="B30" s="928"/>
      <c r="C30" s="928"/>
      <c r="D30" s="362" t="s">
        <v>510</v>
      </c>
      <c r="E30" s="426">
        <v>0</v>
      </c>
      <c r="F30" s="426">
        <v>0</v>
      </c>
      <c r="G30" s="427">
        <v>0</v>
      </c>
      <c r="H30" s="428">
        <v>0</v>
      </c>
      <c r="I30" s="426">
        <v>0</v>
      </c>
      <c r="J30" s="427">
        <v>0</v>
      </c>
      <c r="K30" s="389">
        <f t="shared" si="0"/>
        <v>0</v>
      </c>
      <c r="L30" s="365"/>
      <c r="M30" s="365"/>
      <c r="N30" s="365"/>
      <c r="O30" s="365"/>
      <c r="P30" s="365"/>
      <c r="Q30" s="365"/>
      <c r="R30" s="365"/>
      <c r="S30" s="365"/>
      <c r="T30" s="365"/>
      <c r="U30" s="365"/>
      <c r="V30" s="365"/>
      <c r="W30" s="365"/>
      <c r="X30" s="365"/>
      <c r="Y30" s="365"/>
      <c r="Z30" s="365"/>
    </row>
    <row r="31" spans="1:26" ht="14.25" customHeight="1" x14ac:dyDescent="0.2">
      <c r="A31" s="928"/>
      <c r="B31" s="928"/>
      <c r="C31" s="928"/>
      <c r="D31" s="362" t="s">
        <v>511</v>
      </c>
      <c r="E31" s="426">
        <v>1</v>
      </c>
      <c r="F31" s="426">
        <v>1</v>
      </c>
      <c r="G31" s="427">
        <v>0</v>
      </c>
      <c r="H31" s="428">
        <v>0</v>
      </c>
      <c r="I31" s="426">
        <v>0</v>
      </c>
      <c r="J31" s="427">
        <v>0</v>
      </c>
      <c r="K31" s="389">
        <f t="shared" si="0"/>
        <v>2</v>
      </c>
      <c r="L31" s="365"/>
      <c r="M31" s="365"/>
      <c r="N31" s="365"/>
      <c r="O31" s="365"/>
      <c r="P31" s="365"/>
      <c r="Q31" s="365"/>
      <c r="R31" s="365"/>
      <c r="S31" s="365"/>
      <c r="T31" s="365"/>
      <c r="U31" s="365"/>
      <c r="V31" s="365"/>
      <c r="W31" s="365"/>
      <c r="X31" s="365"/>
      <c r="Y31" s="365"/>
      <c r="Z31" s="365"/>
    </row>
    <row r="32" spans="1:26" ht="14.25" customHeight="1" x14ac:dyDescent="0.2">
      <c r="A32" s="928"/>
      <c r="B32" s="928"/>
      <c r="C32" s="928"/>
      <c r="D32" s="362" t="s">
        <v>512</v>
      </c>
      <c r="E32" s="426">
        <v>3</v>
      </c>
      <c r="F32" s="426">
        <v>1</v>
      </c>
      <c r="G32" s="427">
        <v>0</v>
      </c>
      <c r="H32" s="428">
        <v>0</v>
      </c>
      <c r="I32" s="426">
        <v>0</v>
      </c>
      <c r="J32" s="427">
        <v>0</v>
      </c>
      <c r="K32" s="389">
        <f t="shared" si="0"/>
        <v>4</v>
      </c>
      <c r="L32" s="365"/>
      <c r="M32" s="365"/>
      <c r="N32" s="365"/>
      <c r="O32" s="365"/>
      <c r="P32" s="365"/>
      <c r="Q32" s="365"/>
      <c r="R32" s="365"/>
      <c r="S32" s="365"/>
      <c r="T32" s="365"/>
      <c r="U32" s="365"/>
      <c r="V32" s="365"/>
      <c r="W32" s="365"/>
      <c r="X32" s="365"/>
      <c r="Y32" s="365"/>
      <c r="Z32" s="365"/>
    </row>
    <row r="33" spans="1:26" ht="14.25" customHeight="1" x14ac:dyDescent="0.2">
      <c r="A33" s="1024"/>
      <c r="B33" s="1024"/>
      <c r="C33" s="1024"/>
      <c r="D33" s="429" t="s">
        <v>513</v>
      </c>
      <c r="E33" s="430">
        <v>3</v>
      </c>
      <c r="F33" s="430">
        <v>1</v>
      </c>
      <c r="G33" s="431">
        <v>0</v>
      </c>
      <c r="H33" s="432">
        <v>0</v>
      </c>
      <c r="I33" s="430">
        <v>0</v>
      </c>
      <c r="J33" s="431">
        <v>0</v>
      </c>
      <c r="K33" s="433">
        <f t="shared" si="0"/>
        <v>4</v>
      </c>
      <c r="L33" s="365"/>
      <c r="M33" s="365"/>
      <c r="N33" s="365"/>
      <c r="O33" s="365"/>
      <c r="P33" s="365"/>
      <c r="Q33" s="365"/>
      <c r="R33" s="365"/>
      <c r="S33" s="365"/>
      <c r="T33" s="365"/>
      <c r="U33" s="365"/>
      <c r="V33" s="365"/>
      <c r="W33" s="365"/>
      <c r="X33" s="365"/>
      <c r="Y33" s="365"/>
      <c r="Z33" s="365"/>
    </row>
    <row r="34" spans="1:26" ht="14.25" customHeight="1" x14ac:dyDescent="0.2">
      <c r="A34" s="1023" t="str">
        <f>'4.1 Program Offerings'!A11</f>
        <v>Building Trades</v>
      </c>
      <c r="B34" s="1031" t="str">
        <f>'4.1 Program Offerings'!B11</f>
        <v>Welding Technology &amp; Fabrication (Pilot)</v>
      </c>
      <c r="C34" s="1031" t="str">
        <f>'4.1 Program Offerings'!C11</f>
        <v>Certificate</v>
      </c>
      <c r="D34" s="425" t="s">
        <v>509</v>
      </c>
      <c r="E34" s="396">
        <v>0</v>
      </c>
      <c r="F34" s="396">
        <v>0</v>
      </c>
      <c r="G34" s="397">
        <v>0</v>
      </c>
      <c r="H34" s="398">
        <v>0</v>
      </c>
      <c r="I34" s="396">
        <v>0</v>
      </c>
      <c r="J34" s="397">
        <v>0</v>
      </c>
      <c r="K34" s="400">
        <f t="shared" si="0"/>
        <v>0</v>
      </c>
      <c r="L34" s="365"/>
      <c r="M34" s="365"/>
      <c r="N34" s="365"/>
      <c r="O34" s="365"/>
      <c r="P34" s="365"/>
      <c r="Q34" s="365"/>
      <c r="R34" s="365"/>
      <c r="S34" s="365"/>
      <c r="T34" s="365"/>
      <c r="U34" s="365"/>
      <c r="V34" s="365"/>
      <c r="W34" s="365"/>
      <c r="X34" s="365"/>
      <c r="Y34" s="365"/>
      <c r="Z34" s="365"/>
    </row>
    <row r="35" spans="1:26" ht="14.25" customHeight="1" x14ac:dyDescent="0.2">
      <c r="A35" s="928"/>
      <c r="B35" s="928"/>
      <c r="C35" s="928"/>
      <c r="D35" s="362" t="s">
        <v>510</v>
      </c>
      <c r="E35" s="426">
        <v>0</v>
      </c>
      <c r="F35" s="426">
        <v>0</v>
      </c>
      <c r="G35" s="427">
        <v>0</v>
      </c>
      <c r="H35" s="428">
        <v>0</v>
      </c>
      <c r="I35" s="426">
        <v>0</v>
      </c>
      <c r="J35" s="427">
        <v>0</v>
      </c>
      <c r="K35" s="389">
        <f t="shared" si="0"/>
        <v>0</v>
      </c>
      <c r="L35" s="365"/>
      <c r="M35" s="365"/>
      <c r="N35" s="365"/>
      <c r="O35" s="365"/>
      <c r="P35" s="365"/>
      <c r="Q35" s="365"/>
      <c r="R35" s="365"/>
      <c r="S35" s="365"/>
      <c r="T35" s="365"/>
      <c r="U35" s="365"/>
      <c r="V35" s="365"/>
      <c r="W35" s="365"/>
      <c r="X35" s="365"/>
      <c r="Y35" s="365"/>
      <c r="Z35" s="365"/>
    </row>
    <row r="36" spans="1:26" ht="14.25" customHeight="1" x14ac:dyDescent="0.2">
      <c r="A36" s="928"/>
      <c r="B36" s="928"/>
      <c r="C36" s="928"/>
      <c r="D36" s="362" t="s">
        <v>511</v>
      </c>
      <c r="E36" s="426">
        <v>0</v>
      </c>
      <c r="F36" s="426">
        <v>0</v>
      </c>
      <c r="G36" s="427">
        <v>0</v>
      </c>
      <c r="H36" s="428">
        <v>0</v>
      </c>
      <c r="I36" s="426">
        <v>0</v>
      </c>
      <c r="J36" s="427">
        <v>0</v>
      </c>
      <c r="K36" s="389">
        <f t="shared" si="0"/>
        <v>0</v>
      </c>
      <c r="L36" s="365"/>
      <c r="M36" s="365"/>
      <c r="N36" s="365"/>
      <c r="O36" s="365"/>
      <c r="P36" s="365"/>
      <c r="Q36" s="365"/>
      <c r="R36" s="365"/>
      <c r="S36" s="365"/>
      <c r="T36" s="365"/>
      <c r="U36" s="365"/>
      <c r="V36" s="365"/>
      <c r="W36" s="365"/>
      <c r="X36" s="365"/>
      <c r="Y36" s="365"/>
      <c r="Z36" s="365"/>
    </row>
    <row r="37" spans="1:26" ht="14.25" customHeight="1" x14ac:dyDescent="0.2">
      <c r="A37" s="928"/>
      <c r="B37" s="928"/>
      <c r="C37" s="928"/>
      <c r="D37" s="362" t="s">
        <v>512</v>
      </c>
      <c r="E37" s="426">
        <v>0</v>
      </c>
      <c r="F37" s="426">
        <v>0</v>
      </c>
      <c r="G37" s="427">
        <v>0</v>
      </c>
      <c r="H37" s="428">
        <v>0</v>
      </c>
      <c r="I37" s="426">
        <v>0</v>
      </c>
      <c r="J37" s="427">
        <v>0</v>
      </c>
      <c r="K37" s="389">
        <f t="shared" si="0"/>
        <v>0</v>
      </c>
      <c r="L37" s="365"/>
      <c r="M37" s="365"/>
      <c r="N37" s="365"/>
      <c r="O37" s="365"/>
      <c r="P37" s="365"/>
      <c r="Q37" s="365"/>
      <c r="R37" s="365"/>
      <c r="S37" s="365"/>
      <c r="T37" s="365"/>
      <c r="U37" s="365"/>
      <c r="V37" s="365"/>
      <c r="W37" s="365"/>
      <c r="X37" s="365"/>
      <c r="Y37" s="365"/>
      <c r="Z37" s="365"/>
    </row>
    <row r="38" spans="1:26" ht="14.25" customHeight="1" x14ac:dyDescent="0.2">
      <c r="A38" s="1024"/>
      <c r="B38" s="1024"/>
      <c r="C38" s="1024"/>
      <c r="D38" s="429" t="s">
        <v>513</v>
      </c>
      <c r="E38" s="430">
        <v>0</v>
      </c>
      <c r="F38" s="430">
        <v>0</v>
      </c>
      <c r="G38" s="431">
        <v>0</v>
      </c>
      <c r="H38" s="432">
        <v>0</v>
      </c>
      <c r="I38" s="430">
        <v>0</v>
      </c>
      <c r="J38" s="431">
        <v>0</v>
      </c>
      <c r="K38" s="433">
        <f t="shared" si="0"/>
        <v>0</v>
      </c>
      <c r="L38" s="365"/>
      <c r="M38" s="365"/>
      <c r="N38" s="365"/>
      <c r="O38" s="365"/>
      <c r="P38" s="365"/>
      <c r="Q38" s="365"/>
      <c r="R38" s="365"/>
      <c r="S38" s="365"/>
      <c r="T38" s="365"/>
      <c r="U38" s="365"/>
      <c r="V38" s="365"/>
      <c r="W38" s="365"/>
      <c r="X38" s="365"/>
      <c r="Y38" s="365"/>
      <c r="Z38" s="365"/>
    </row>
    <row r="39" spans="1:26" ht="14.25" customHeight="1" x14ac:dyDescent="0.2">
      <c r="A39" s="1023" t="str">
        <f>'4.1 Program Offerings'!A12</f>
        <v>Business</v>
      </c>
      <c r="B39" s="1031" t="str">
        <f>'4.1 Program Offerings'!B12</f>
        <v>Business</v>
      </c>
      <c r="C39" s="1031" t="str">
        <f>'4.1 Program Offerings'!C12</f>
        <v>AA</v>
      </c>
      <c r="D39" s="425" t="s">
        <v>509</v>
      </c>
      <c r="E39" s="396">
        <v>3</v>
      </c>
      <c r="F39" s="396">
        <v>1</v>
      </c>
      <c r="G39" s="397">
        <v>0</v>
      </c>
      <c r="H39" s="398">
        <v>0</v>
      </c>
      <c r="I39" s="396">
        <v>0</v>
      </c>
      <c r="J39" s="397">
        <v>0</v>
      </c>
      <c r="K39" s="400">
        <f t="shared" si="0"/>
        <v>4</v>
      </c>
      <c r="L39" s="365"/>
      <c r="M39" s="365"/>
      <c r="N39" s="365"/>
      <c r="O39" s="365"/>
      <c r="P39" s="365"/>
      <c r="Q39" s="365"/>
      <c r="R39" s="365"/>
      <c r="S39" s="365"/>
      <c r="T39" s="365"/>
      <c r="U39" s="365"/>
      <c r="V39" s="365"/>
      <c r="W39" s="365"/>
      <c r="X39" s="365"/>
      <c r="Y39" s="365"/>
      <c r="Z39" s="365"/>
    </row>
    <row r="40" spans="1:26" ht="14.25" customHeight="1" x14ac:dyDescent="0.2">
      <c r="A40" s="928"/>
      <c r="B40" s="928"/>
      <c r="C40" s="928"/>
      <c r="D40" s="362" t="s">
        <v>510</v>
      </c>
      <c r="E40" s="426">
        <v>1</v>
      </c>
      <c r="F40" s="426">
        <v>0</v>
      </c>
      <c r="G40" s="427">
        <v>0</v>
      </c>
      <c r="H40" s="428">
        <v>0</v>
      </c>
      <c r="I40" s="426">
        <v>0</v>
      </c>
      <c r="J40" s="427">
        <v>0</v>
      </c>
      <c r="K40" s="389">
        <f t="shared" si="0"/>
        <v>1</v>
      </c>
      <c r="L40" s="365"/>
      <c r="M40" s="365"/>
      <c r="N40" s="365"/>
      <c r="O40" s="365"/>
      <c r="P40" s="365"/>
      <c r="Q40" s="365"/>
      <c r="R40" s="365"/>
      <c r="S40" s="365"/>
      <c r="T40" s="365"/>
      <c r="U40" s="365"/>
      <c r="V40" s="365"/>
      <c r="W40" s="365"/>
      <c r="X40" s="365"/>
      <c r="Y40" s="365"/>
      <c r="Z40" s="365"/>
    </row>
    <row r="41" spans="1:26" ht="14.25" customHeight="1" x14ac:dyDescent="0.2">
      <c r="A41" s="928"/>
      <c r="B41" s="928"/>
      <c r="C41" s="928"/>
      <c r="D41" s="362" t="s">
        <v>511</v>
      </c>
      <c r="E41" s="426">
        <v>2</v>
      </c>
      <c r="F41" s="426">
        <v>1</v>
      </c>
      <c r="G41" s="427">
        <v>0</v>
      </c>
      <c r="H41" s="428">
        <v>0</v>
      </c>
      <c r="I41" s="426">
        <v>0</v>
      </c>
      <c r="J41" s="427">
        <v>0</v>
      </c>
      <c r="K41" s="389">
        <f t="shared" si="0"/>
        <v>3</v>
      </c>
      <c r="L41" s="365"/>
      <c r="M41" s="365"/>
      <c r="N41" s="365"/>
      <c r="O41" s="365"/>
      <c r="P41" s="365"/>
      <c r="Q41" s="365"/>
      <c r="R41" s="365"/>
      <c r="S41" s="365"/>
      <c r="T41" s="365"/>
      <c r="U41" s="365"/>
      <c r="V41" s="365"/>
      <c r="W41" s="365"/>
      <c r="X41" s="365"/>
      <c r="Y41" s="365"/>
      <c r="Z41" s="365"/>
    </row>
    <row r="42" spans="1:26" ht="14.25" customHeight="1" x14ac:dyDescent="0.2">
      <c r="A42" s="928"/>
      <c r="B42" s="928"/>
      <c r="C42" s="928"/>
      <c r="D42" s="362" t="s">
        <v>512</v>
      </c>
      <c r="E42" s="426">
        <v>2</v>
      </c>
      <c r="F42" s="426">
        <v>1</v>
      </c>
      <c r="G42" s="427">
        <v>0</v>
      </c>
      <c r="H42" s="428">
        <v>0</v>
      </c>
      <c r="I42" s="426">
        <v>0</v>
      </c>
      <c r="J42" s="427">
        <v>0</v>
      </c>
      <c r="K42" s="389">
        <f t="shared" si="0"/>
        <v>3</v>
      </c>
      <c r="L42" s="365"/>
      <c r="M42" s="365"/>
      <c r="N42" s="365"/>
      <c r="O42" s="365"/>
      <c r="P42" s="365"/>
      <c r="Q42" s="365"/>
      <c r="R42" s="365"/>
      <c r="S42" s="365"/>
      <c r="T42" s="365"/>
      <c r="U42" s="365"/>
      <c r="V42" s="365"/>
      <c r="W42" s="365"/>
      <c r="X42" s="365"/>
      <c r="Y42" s="365"/>
      <c r="Z42" s="365"/>
    </row>
    <row r="43" spans="1:26" ht="14.25" customHeight="1" x14ac:dyDescent="0.2">
      <c r="A43" s="1024"/>
      <c r="B43" s="1024"/>
      <c r="C43" s="1024"/>
      <c r="D43" s="429" t="s">
        <v>513</v>
      </c>
      <c r="E43" s="430">
        <v>3</v>
      </c>
      <c r="F43" s="430">
        <v>1</v>
      </c>
      <c r="G43" s="431">
        <v>0</v>
      </c>
      <c r="H43" s="432">
        <v>0</v>
      </c>
      <c r="I43" s="430">
        <v>0</v>
      </c>
      <c r="J43" s="431">
        <v>0</v>
      </c>
      <c r="K43" s="433">
        <f t="shared" si="0"/>
        <v>4</v>
      </c>
      <c r="L43" s="365"/>
      <c r="M43" s="365"/>
      <c r="N43" s="365"/>
      <c r="O43" s="365"/>
      <c r="P43" s="365"/>
      <c r="Q43" s="365"/>
      <c r="R43" s="365"/>
      <c r="S43" s="365"/>
      <c r="T43" s="365"/>
      <c r="U43" s="365"/>
      <c r="V43" s="365"/>
      <c r="W43" s="365"/>
      <c r="X43" s="365"/>
      <c r="Y43" s="365"/>
      <c r="Z43" s="365"/>
    </row>
    <row r="44" spans="1:26" ht="14.25" customHeight="1" x14ac:dyDescent="0.2">
      <c r="A44" s="1023" t="str">
        <f>'4.1 Program Offerings'!A13</f>
        <v>Business</v>
      </c>
      <c r="B44" s="1031" t="str">
        <f>'4.1 Program Offerings'!B13</f>
        <v>Business: Accounting Assistant (Pilot Program)</v>
      </c>
      <c r="C44" s="1031" t="str">
        <f>'4.1 Program Offerings'!C13</f>
        <v>Certificate</v>
      </c>
      <c r="D44" s="425" t="s">
        <v>509</v>
      </c>
      <c r="E44" s="396">
        <v>0</v>
      </c>
      <c r="F44" s="396">
        <v>0</v>
      </c>
      <c r="G44" s="397">
        <v>0</v>
      </c>
      <c r="H44" s="398">
        <v>0</v>
      </c>
      <c r="I44" s="396">
        <v>0</v>
      </c>
      <c r="J44" s="397">
        <v>0</v>
      </c>
      <c r="K44" s="400">
        <f t="shared" si="0"/>
        <v>0</v>
      </c>
      <c r="L44" s="365"/>
      <c r="M44" s="365"/>
      <c r="N44" s="365"/>
      <c r="O44" s="365"/>
      <c r="P44" s="365"/>
      <c r="Q44" s="365"/>
      <c r="R44" s="365"/>
      <c r="S44" s="365"/>
      <c r="T44" s="365"/>
      <c r="U44" s="365"/>
      <c r="V44" s="365"/>
      <c r="W44" s="365"/>
      <c r="X44" s="365"/>
      <c r="Y44" s="365"/>
      <c r="Z44" s="365"/>
    </row>
    <row r="45" spans="1:26" ht="14.25" customHeight="1" x14ac:dyDescent="0.2">
      <c r="A45" s="928"/>
      <c r="B45" s="928"/>
      <c r="C45" s="928"/>
      <c r="D45" s="362" t="s">
        <v>510</v>
      </c>
      <c r="E45" s="426">
        <v>0</v>
      </c>
      <c r="F45" s="426">
        <v>0</v>
      </c>
      <c r="G45" s="427">
        <v>0</v>
      </c>
      <c r="H45" s="428">
        <v>0</v>
      </c>
      <c r="I45" s="426">
        <v>0</v>
      </c>
      <c r="J45" s="427">
        <v>0</v>
      </c>
      <c r="K45" s="389">
        <f t="shared" si="0"/>
        <v>0</v>
      </c>
      <c r="L45" s="365"/>
      <c r="M45" s="365"/>
      <c r="N45" s="365"/>
      <c r="O45" s="365"/>
      <c r="P45" s="365"/>
      <c r="Q45" s="365"/>
      <c r="R45" s="365"/>
      <c r="S45" s="365"/>
      <c r="T45" s="365"/>
      <c r="U45" s="365"/>
      <c r="V45" s="365"/>
      <c r="W45" s="365"/>
      <c r="X45" s="365"/>
      <c r="Y45" s="365"/>
      <c r="Z45" s="365"/>
    </row>
    <row r="46" spans="1:26" ht="14.25" customHeight="1" x14ac:dyDescent="0.2">
      <c r="A46" s="928"/>
      <c r="B46" s="928"/>
      <c r="C46" s="928"/>
      <c r="D46" s="362" t="s">
        <v>511</v>
      </c>
      <c r="E46" s="426">
        <v>0</v>
      </c>
      <c r="F46" s="426">
        <v>0</v>
      </c>
      <c r="G46" s="427">
        <v>0</v>
      </c>
      <c r="H46" s="428">
        <v>0</v>
      </c>
      <c r="I46" s="426">
        <v>0</v>
      </c>
      <c r="J46" s="427">
        <v>0</v>
      </c>
      <c r="K46" s="389">
        <f t="shared" si="0"/>
        <v>0</v>
      </c>
      <c r="L46" s="365"/>
      <c r="M46" s="365"/>
      <c r="N46" s="365"/>
      <c r="O46" s="365"/>
      <c r="P46" s="365"/>
      <c r="Q46" s="365"/>
      <c r="R46" s="365"/>
      <c r="S46" s="365"/>
      <c r="T46" s="365"/>
      <c r="U46" s="365"/>
      <c r="V46" s="365"/>
      <c r="W46" s="365"/>
      <c r="X46" s="365"/>
      <c r="Y46" s="365"/>
      <c r="Z46" s="365"/>
    </row>
    <row r="47" spans="1:26" ht="14.25" customHeight="1" x14ac:dyDescent="0.2">
      <c r="A47" s="928"/>
      <c r="B47" s="928"/>
      <c r="C47" s="928"/>
      <c r="D47" s="362" t="s">
        <v>512</v>
      </c>
      <c r="E47" s="426">
        <v>0</v>
      </c>
      <c r="F47" s="426">
        <v>0</v>
      </c>
      <c r="G47" s="427">
        <v>0</v>
      </c>
      <c r="H47" s="428">
        <v>0</v>
      </c>
      <c r="I47" s="426">
        <v>0</v>
      </c>
      <c r="J47" s="427">
        <v>0</v>
      </c>
      <c r="K47" s="389">
        <f t="shared" si="0"/>
        <v>0</v>
      </c>
      <c r="L47" s="365"/>
      <c r="M47" s="365"/>
      <c r="N47" s="365"/>
      <c r="O47" s="365"/>
      <c r="P47" s="365"/>
      <c r="Q47" s="365"/>
      <c r="R47" s="365"/>
      <c r="S47" s="365"/>
      <c r="T47" s="365"/>
      <c r="U47" s="365"/>
      <c r="V47" s="365"/>
      <c r="W47" s="365"/>
      <c r="X47" s="365"/>
      <c r="Y47" s="365"/>
      <c r="Z47" s="365"/>
    </row>
    <row r="48" spans="1:26" ht="14.25" customHeight="1" x14ac:dyDescent="0.2">
      <c r="A48" s="1024"/>
      <c r="B48" s="1024"/>
      <c r="C48" s="1024"/>
      <c r="D48" s="429" t="s">
        <v>513</v>
      </c>
      <c r="E48" s="430">
        <v>0</v>
      </c>
      <c r="F48" s="430">
        <v>0</v>
      </c>
      <c r="G48" s="431">
        <v>0</v>
      </c>
      <c r="H48" s="432">
        <v>0</v>
      </c>
      <c r="I48" s="430">
        <v>0</v>
      </c>
      <c r="J48" s="431">
        <v>0</v>
      </c>
      <c r="K48" s="433">
        <f t="shared" si="0"/>
        <v>0</v>
      </c>
      <c r="L48" s="365"/>
      <c r="M48" s="365"/>
      <c r="N48" s="365"/>
      <c r="O48" s="365"/>
      <c r="P48" s="365"/>
      <c r="Q48" s="365"/>
      <c r="R48" s="365"/>
      <c r="S48" s="365"/>
      <c r="T48" s="365"/>
      <c r="U48" s="365"/>
      <c r="V48" s="365"/>
      <c r="W48" s="365"/>
      <c r="X48" s="365"/>
      <c r="Y48" s="365"/>
      <c r="Z48" s="365"/>
    </row>
    <row r="49" spans="1:26" ht="14.25" customHeight="1" x14ac:dyDescent="0.2">
      <c r="A49" s="1023" t="str">
        <f>'4.1 Program Offerings'!A14</f>
        <v>Business</v>
      </c>
      <c r="B49" s="1031" t="str">
        <f>'4.1 Program Offerings'!B14</f>
        <v>Business: Tribal Management</v>
      </c>
      <c r="C49" s="1031" t="str">
        <f>'4.1 Program Offerings'!C14</f>
        <v>Certificate</v>
      </c>
      <c r="D49" s="425" t="s">
        <v>509</v>
      </c>
      <c r="E49" s="396">
        <v>0</v>
      </c>
      <c r="F49" s="396">
        <v>0</v>
      </c>
      <c r="G49" s="397">
        <v>0</v>
      </c>
      <c r="H49" s="398">
        <v>0</v>
      </c>
      <c r="I49" s="396">
        <v>0</v>
      </c>
      <c r="J49" s="397">
        <v>0</v>
      </c>
      <c r="K49" s="400">
        <f t="shared" si="0"/>
        <v>0</v>
      </c>
      <c r="L49" s="365"/>
      <c r="M49" s="365"/>
      <c r="N49" s="365"/>
      <c r="O49" s="365"/>
      <c r="P49" s="365"/>
      <c r="Q49" s="365"/>
      <c r="R49" s="365"/>
      <c r="S49" s="365"/>
      <c r="T49" s="365"/>
      <c r="U49" s="365"/>
      <c r="V49" s="365"/>
      <c r="W49" s="365"/>
      <c r="X49" s="365"/>
      <c r="Y49" s="365"/>
      <c r="Z49" s="365"/>
    </row>
    <row r="50" spans="1:26" ht="14.25" customHeight="1" x14ac:dyDescent="0.2">
      <c r="A50" s="928"/>
      <c r="B50" s="928"/>
      <c r="C50" s="928"/>
      <c r="D50" s="362" t="s">
        <v>510</v>
      </c>
      <c r="E50" s="426">
        <v>0</v>
      </c>
      <c r="F50" s="426">
        <v>0</v>
      </c>
      <c r="G50" s="427">
        <v>0</v>
      </c>
      <c r="H50" s="428">
        <v>0</v>
      </c>
      <c r="I50" s="426">
        <v>0</v>
      </c>
      <c r="J50" s="427">
        <v>0</v>
      </c>
      <c r="K50" s="389">
        <f t="shared" si="0"/>
        <v>0</v>
      </c>
      <c r="L50" s="365"/>
      <c r="M50" s="365"/>
      <c r="N50" s="365"/>
      <c r="O50" s="365"/>
      <c r="P50" s="365"/>
      <c r="Q50" s="365"/>
      <c r="R50" s="365"/>
      <c r="S50" s="365"/>
      <c r="T50" s="365"/>
      <c r="U50" s="365"/>
      <c r="V50" s="365"/>
      <c r="W50" s="365"/>
      <c r="X50" s="365"/>
      <c r="Y50" s="365"/>
      <c r="Z50" s="365"/>
    </row>
    <row r="51" spans="1:26" ht="14.25" customHeight="1" x14ac:dyDescent="0.2">
      <c r="A51" s="928"/>
      <c r="B51" s="928"/>
      <c r="C51" s="928"/>
      <c r="D51" s="362" t="s">
        <v>511</v>
      </c>
      <c r="E51" s="426">
        <v>0</v>
      </c>
      <c r="F51" s="426">
        <v>0</v>
      </c>
      <c r="G51" s="427">
        <v>0</v>
      </c>
      <c r="H51" s="428">
        <v>0</v>
      </c>
      <c r="I51" s="426">
        <v>0</v>
      </c>
      <c r="J51" s="427">
        <v>0</v>
      </c>
      <c r="K51" s="389">
        <f t="shared" si="0"/>
        <v>0</v>
      </c>
      <c r="L51" s="365"/>
      <c r="M51" s="365"/>
      <c r="N51" s="365"/>
      <c r="O51" s="365"/>
      <c r="P51" s="365"/>
      <c r="Q51" s="365"/>
      <c r="R51" s="365"/>
      <c r="S51" s="365"/>
      <c r="T51" s="365"/>
      <c r="U51" s="365"/>
      <c r="V51" s="365"/>
      <c r="W51" s="365"/>
      <c r="X51" s="365"/>
      <c r="Y51" s="365"/>
      <c r="Z51" s="365"/>
    </row>
    <row r="52" spans="1:26" ht="14.25" customHeight="1" x14ac:dyDescent="0.2">
      <c r="A52" s="928"/>
      <c r="B52" s="928"/>
      <c r="C52" s="928"/>
      <c r="D52" s="362" t="s">
        <v>512</v>
      </c>
      <c r="E52" s="426">
        <v>0</v>
      </c>
      <c r="F52" s="426">
        <v>0</v>
      </c>
      <c r="G52" s="427">
        <v>0</v>
      </c>
      <c r="H52" s="428">
        <v>0</v>
      </c>
      <c r="I52" s="426">
        <v>0</v>
      </c>
      <c r="J52" s="427">
        <v>0</v>
      </c>
      <c r="K52" s="389">
        <f t="shared" si="0"/>
        <v>0</v>
      </c>
      <c r="L52" s="365"/>
      <c r="M52" s="365"/>
      <c r="N52" s="365"/>
      <c r="O52" s="365"/>
      <c r="P52" s="365"/>
      <c r="Q52" s="365"/>
      <c r="R52" s="365"/>
      <c r="S52" s="365"/>
      <c r="T52" s="365"/>
      <c r="U52" s="365"/>
      <c r="V52" s="365"/>
      <c r="W52" s="365"/>
      <c r="X52" s="365"/>
      <c r="Y52" s="365"/>
      <c r="Z52" s="365"/>
    </row>
    <row r="53" spans="1:26" ht="14.25" customHeight="1" x14ac:dyDescent="0.2">
      <c r="A53" s="1024"/>
      <c r="B53" s="1024"/>
      <c r="C53" s="1024"/>
      <c r="D53" s="429" t="s">
        <v>513</v>
      </c>
      <c r="E53" s="430">
        <v>0</v>
      </c>
      <c r="F53" s="430">
        <v>0</v>
      </c>
      <c r="G53" s="431">
        <v>0</v>
      </c>
      <c r="H53" s="432">
        <v>0</v>
      </c>
      <c r="I53" s="430">
        <v>0</v>
      </c>
      <c r="J53" s="431">
        <v>0</v>
      </c>
      <c r="K53" s="433">
        <f t="shared" si="0"/>
        <v>0</v>
      </c>
      <c r="L53" s="365"/>
      <c r="M53" s="365"/>
      <c r="N53" s="365"/>
      <c r="O53" s="365"/>
      <c r="P53" s="365"/>
      <c r="Q53" s="365"/>
      <c r="R53" s="365"/>
      <c r="S53" s="365"/>
      <c r="T53" s="365"/>
      <c r="U53" s="365"/>
      <c r="V53" s="365"/>
      <c r="W53" s="365"/>
      <c r="X53" s="365"/>
      <c r="Y53" s="365"/>
      <c r="Z53" s="365"/>
    </row>
    <row r="54" spans="1:26" ht="14.25" customHeight="1" x14ac:dyDescent="0.2">
      <c r="A54" s="1023" t="str">
        <f>'4.1 Program Offerings'!A15</f>
        <v>Computer Technology</v>
      </c>
      <c r="B54" s="1031" t="str">
        <f>'4.1 Program Offerings'!B15</f>
        <v>Associate of Applied Science in Information Systems: Information Technology</v>
      </c>
      <c r="C54" s="1031" t="str">
        <f>'4.1 Program Offerings'!C15</f>
        <v>AAS</v>
      </c>
      <c r="D54" s="425" t="s">
        <v>509</v>
      </c>
      <c r="E54" s="396">
        <v>0</v>
      </c>
      <c r="F54" s="396">
        <v>0</v>
      </c>
      <c r="G54" s="397">
        <v>0</v>
      </c>
      <c r="H54" s="398">
        <v>0</v>
      </c>
      <c r="I54" s="396">
        <v>0</v>
      </c>
      <c r="J54" s="397">
        <v>0</v>
      </c>
      <c r="K54" s="400">
        <f t="shared" si="0"/>
        <v>0</v>
      </c>
      <c r="L54" s="365"/>
      <c r="M54" s="365"/>
      <c r="N54" s="365"/>
      <c r="O54" s="365"/>
      <c r="P54" s="365"/>
      <c r="Q54" s="365"/>
      <c r="R54" s="365"/>
      <c r="S54" s="365"/>
      <c r="T54" s="365"/>
      <c r="U54" s="365"/>
      <c r="V54" s="365"/>
      <c r="W54" s="365"/>
      <c r="X54" s="365"/>
      <c r="Y54" s="365"/>
      <c r="Z54" s="365"/>
    </row>
    <row r="55" spans="1:26" ht="14.25" customHeight="1" x14ac:dyDescent="0.2">
      <c r="A55" s="928"/>
      <c r="B55" s="928"/>
      <c r="C55" s="928"/>
      <c r="D55" s="362" t="s">
        <v>510</v>
      </c>
      <c r="E55" s="426">
        <v>0</v>
      </c>
      <c r="F55" s="426">
        <v>0</v>
      </c>
      <c r="G55" s="427">
        <v>0</v>
      </c>
      <c r="H55" s="428">
        <v>0</v>
      </c>
      <c r="I55" s="426">
        <v>0</v>
      </c>
      <c r="J55" s="427">
        <v>0</v>
      </c>
      <c r="K55" s="389">
        <f t="shared" si="0"/>
        <v>0</v>
      </c>
      <c r="L55" s="365"/>
      <c r="M55" s="365"/>
      <c r="N55" s="365"/>
      <c r="O55" s="365"/>
      <c r="P55" s="365"/>
      <c r="Q55" s="365"/>
      <c r="R55" s="365"/>
      <c r="S55" s="365"/>
      <c r="T55" s="365"/>
      <c r="U55" s="365"/>
      <c r="V55" s="365"/>
      <c r="W55" s="365"/>
      <c r="X55" s="365"/>
      <c r="Y55" s="365"/>
      <c r="Z55" s="365"/>
    </row>
    <row r="56" spans="1:26" ht="14.25" customHeight="1" x14ac:dyDescent="0.2">
      <c r="A56" s="928"/>
      <c r="B56" s="928"/>
      <c r="C56" s="928"/>
      <c r="D56" s="362" t="s">
        <v>511</v>
      </c>
      <c r="E56" s="426">
        <v>0</v>
      </c>
      <c r="F56" s="426">
        <v>0</v>
      </c>
      <c r="G56" s="427">
        <v>0</v>
      </c>
      <c r="H56" s="428">
        <v>0</v>
      </c>
      <c r="I56" s="426">
        <v>0</v>
      </c>
      <c r="J56" s="427">
        <v>0</v>
      </c>
      <c r="K56" s="389">
        <f t="shared" si="0"/>
        <v>0</v>
      </c>
      <c r="L56" s="365"/>
      <c r="M56" s="365"/>
      <c r="N56" s="365"/>
      <c r="O56" s="365"/>
      <c r="P56" s="365"/>
      <c r="Q56" s="365"/>
      <c r="R56" s="365"/>
      <c r="S56" s="365"/>
      <c r="T56" s="365"/>
      <c r="U56" s="365"/>
      <c r="V56" s="365"/>
      <c r="W56" s="365"/>
      <c r="X56" s="365"/>
      <c r="Y56" s="365"/>
      <c r="Z56" s="365"/>
    </row>
    <row r="57" spans="1:26" ht="14.25" customHeight="1" x14ac:dyDescent="0.2">
      <c r="A57" s="928"/>
      <c r="B57" s="928"/>
      <c r="C57" s="928"/>
      <c r="D57" s="362" t="s">
        <v>512</v>
      </c>
      <c r="E57" s="426">
        <v>0</v>
      </c>
      <c r="F57" s="426">
        <v>0</v>
      </c>
      <c r="G57" s="427">
        <v>0</v>
      </c>
      <c r="H57" s="428">
        <v>0</v>
      </c>
      <c r="I57" s="426">
        <v>0</v>
      </c>
      <c r="J57" s="427">
        <v>0</v>
      </c>
      <c r="K57" s="389">
        <f t="shared" si="0"/>
        <v>0</v>
      </c>
      <c r="L57" s="365"/>
      <c r="M57" s="365"/>
      <c r="N57" s="365"/>
      <c r="O57" s="365"/>
      <c r="P57" s="365"/>
      <c r="Q57" s="365"/>
      <c r="R57" s="365"/>
      <c r="S57" s="365"/>
      <c r="T57" s="365"/>
      <c r="U57" s="365"/>
      <c r="V57" s="365"/>
      <c r="W57" s="365"/>
      <c r="X57" s="365"/>
      <c r="Y57" s="365"/>
      <c r="Z57" s="365"/>
    </row>
    <row r="58" spans="1:26" ht="14.25" customHeight="1" x14ac:dyDescent="0.2">
      <c r="A58" s="1024"/>
      <c r="B58" s="1024"/>
      <c r="C58" s="1024"/>
      <c r="D58" s="429" t="s">
        <v>513</v>
      </c>
      <c r="E58" s="430">
        <v>0</v>
      </c>
      <c r="F58" s="430">
        <v>0</v>
      </c>
      <c r="G58" s="431">
        <v>0</v>
      </c>
      <c r="H58" s="432">
        <v>0</v>
      </c>
      <c r="I58" s="430">
        <v>0</v>
      </c>
      <c r="J58" s="431">
        <v>0</v>
      </c>
      <c r="K58" s="433">
        <f t="shared" si="0"/>
        <v>0</v>
      </c>
      <c r="L58" s="365"/>
      <c r="M58" s="365"/>
      <c r="N58" s="365"/>
      <c r="O58" s="365"/>
      <c r="P58" s="365"/>
      <c r="Q58" s="365"/>
      <c r="R58" s="365"/>
      <c r="S58" s="365"/>
      <c r="T58" s="365"/>
      <c r="U58" s="365"/>
      <c r="V58" s="365"/>
      <c r="W58" s="365"/>
      <c r="X58" s="365"/>
      <c r="Y58" s="365"/>
      <c r="Z58" s="365"/>
    </row>
    <row r="59" spans="1:26" ht="14.25" customHeight="1" x14ac:dyDescent="0.2">
      <c r="A59" s="1023" t="str">
        <f>'4.1 Program Offerings'!A16</f>
        <v>Computer Technology</v>
      </c>
      <c r="B59" s="1031" t="str">
        <f>'4.1 Program Offerings'!B16</f>
        <v>Information Systems: Office Assistant</v>
      </c>
      <c r="C59" s="1031" t="str">
        <f>'4.1 Program Offerings'!C16</f>
        <v>Certificate</v>
      </c>
      <c r="D59" s="425" t="s">
        <v>509</v>
      </c>
      <c r="E59" s="396">
        <v>0</v>
      </c>
      <c r="F59" s="396">
        <v>0</v>
      </c>
      <c r="G59" s="397">
        <v>0</v>
      </c>
      <c r="H59" s="398">
        <v>0</v>
      </c>
      <c r="I59" s="396">
        <v>0</v>
      </c>
      <c r="J59" s="397">
        <v>0</v>
      </c>
      <c r="K59" s="400">
        <v>0</v>
      </c>
      <c r="L59" s="365"/>
      <c r="M59" s="365"/>
      <c r="N59" s="365"/>
      <c r="O59" s="365"/>
      <c r="P59" s="365"/>
      <c r="Q59" s="365"/>
      <c r="R59" s="365"/>
      <c r="S59" s="365"/>
      <c r="T59" s="365"/>
      <c r="U59" s="365"/>
      <c r="V59" s="365"/>
      <c r="W59" s="365"/>
      <c r="X59" s="365"/>
      <c r="Y59" s="365"/>
      <c r="Z59" s="365"/>
    </row>
    <row r="60" spans="1:26" ht="14.25" customHeight="1" x14ac:dyDescent="0.2">
      <c r="A60" s="928"/>
      <c r="B60" s="928"/>
      <c r="C60" s="928"/>
      <c r="D60" s="362" t="s">
        <v>510</v>
      </c>
      <c r="E60" s="426">
        <v>0</v>
      </c>
      <c r="F60" s="426">
        <v>0</v>
      </c>
      <c r="G60" s="427">
        <v>0</v>
      </c>
      <c r="H60" s="428">
        <v>0</v>
      </c>
      <c r="I60" s="426">
        <v>0</v>
      </c>
      <c r="J60" s="427">
        <v>0</v>
      </c>
      <c r="K60" s="389">
        <f>SUM(E60:J60)</f>
        <v>0</v>
      </c>
      <c r="L60" s="365"/>
      <c r="M60" s="365"/>
      <c r="N60" s="365"/>
      <c r="O60" s="365"/>
      <c r="P60" s="365"/>
      <c r="Q60" s="365"/>
      <c r="R60" s="365"/>
      <c r="S60" s="365"/>
      <c r="T60" s="365"/>
      <c r="U60" s="365"/>
      <c r="V60" s="365"/>
      <c r="W60" s="365"/>
      <c r="X60" s="365"/>
      <c r="Y60" s="365"/>
      <c r="Z60" s="365"/>
    </row>
    <row r="61" spans="1:26" ht="14.25" customHeight="1" x14ac:dyDescent="0.2">
      <c r="A61" s="928"/>
      <c r="B61" s="928"/>
      <c r="C61" s="928"/>
      <c r="D61" s="362" t="s">
        <v>511</v>
      </c>
      <c r="E61" s="426">
        <v>0</v>
      </c>
      <c r="F61" s="426">
        <v>0</v>
      </c>
      <c r="G61" s="427">
        <v>0</v>
      </c>
      <c r="H61" s="428">
        <v>0</v>
      </c>
      <c r="I61" s="426">
        <v>0</v>
      </c>
      <c r="J61" s="427">
        <v>0</v>
      </c>
      <c r="K61" s="389">
        <v>0</v>
      </c>
      <c r="L61" s="365"/>
      <c r="M61" s="365"/>
      <c r="N61" s="365"/>
      <c r="O61" s="365"/>
      <c r="P61" s="365"/>
      <c r="Q61" s="365"/>
      <c r="R61" s="365"/>
      <c r="S61" s="365"/>
      <c r="T61" s="365"/>
      <c r="U61" s="365"/>
      <c r="V61" s="365"/>
      <c r="W61" s="365"/>
      <c r="X61" s="365"/>
      <c r="Y61" s="365"/>
      <c r="Z61" s="365"/>
    </row>
    <row r="62" spans="1:26" ht="14.25" customHeight="1" x14ac:dyDescent="0.2">
      <c r="A62" s="928"/>
      <c r="B62" s="928"/>
      <c r="C62" s="928"/>
      <c r="D62" s="362" t="s">
        <v>512</v>
      </c>
      <c r="E62" s="426">
        <v>0</v>
      </c>
      <c r="F62" s="426">
        <v>0</v>
      </c>
      <c r="G62" s="427">
        <v>0</v>
      </c>
      <c r="H62" s="428">
        <v>0</v>
      </c>
      <c r="I62" s="426">
        <v>0</v>
      </c>
      <c r="J62" s="427">
        <v>0</v>
      </c>
      <c r="K62" s="389">
        <f t="shared" ref="K62:K70" si="1">SUM(E62:J62)</f>
        <v>0</v>
      </c>
      <c r="L62" s="365"/>
      <c r="M62" s="365"/>
      <c r="N62" s="365"/>
      <c r="O62" s="365"/>
      <c r="P62" s="365"/>
      <c r="Q62" s="365"/>
      <c r="R62" s="365"/>
      <c r="S62" s="365"/>
      <c r="T62" s="365"/>
      <c r="U62" s="365"/>
      <c r="V62" s="365"/>
      <c r="W62" s="365"/>
      <c r="X62" s="365"/>
      <c r="Y62" s="365"/>
      <c r="Z62" s="365"/>
    </row>
    <row r="63" spans="1:26" ht="14.25" customHeight="1" x14ac:dyDescent="0.2">
      <c r="A63" s="1024"/>
      <c r="B63" s="1024"/>
      <c r="C63" s="1024"/>
      <c r="D63" s="429" t="s">
        <v>513</v>
      </c>
      <c r="E63" s="430">
        <v>0</v>
      </c>
      <c r="F63" s="430">
        <v>0</v>
      </c>
      <c r="G63" s="431">
        <v>0</v>
      </c>
      <c r="H63" s="432">
        <v>0</v>
      </c>
      <c r="I63" s="430">
        <v>0</v>
      </c>
      <c r="J63" s="431">
        <v>0</v>
      </c>
      <c r="K63" s="433">
        <f t="shared" si="1"/>
        <v>0</v>
      </c>
      <c r="L63" s="365"/>
      <c r="M63" s="365"/>
      <c r="N63" s="365"/>
      <c r="O63" s="365"/>
      <c r="P63" s="365"/>
      <c r="Q63" s="365"/>
      <c r="R63" s="365"/>
      <c r="S63" s="365"/>
      <c r="T63" s="365"/>
      <c r="U63" s="365"/>
      <c r="V63" s="365"/>
      <c r="W63" s="365"/>
      <c r="X63" s="365"/>
      <c r="Y63" s="365"/>
      <c r="Z63" s="365"/>
    </row>
    <row r="64" spans="1:26" ht="14.25" customHeight="1" x14ac:dyDescent="0.2">
      <c r="A64" s="1023" t="str">
        <f>'4.1 Program Offerings'!A17</f>
        <v>Computer Technology</v>
      </c>
      <c r="B64" s="1031" t="str">
        <f>'4.1 Program Offerings'!B17</f>
        <v>Information Systems: Technology Assistant</v>
      </c>
      <c r="C64" s="1031" t="str">
        <f>'4.1 Program Offerings'!C17</f>
        <v>Certificate</v>
      </c>
      <c r="D64" s="425" t="s">
        <v>509</v>
      </c>
      <c r="E64" s="396">
        <v>0</v>
      </c>
      <c r="F64" s="396">
        <v>0</v>
      </c>
      <c r="G64" s="397">
        <v>0</v>
      </c>
      <c r="H64" s="398">
        <v>0</v>
      </c>
      <c r="I64" s="396">
        <v>0</v>
      </c>
      <c r="J64" s="397">
        <v>0</v>
      </c>
      <c r="K64" s="400">
        <f t="shared" si="1"/>
        <v>0</v>
      </c>
      <c r="L64" s="365"/>
      <c r="M64" s="365"/>
      <c r="N64" s="365"/>
      <c r="O64" s="365"/>
      <c r="P64" s="365"/>
      <c r="Q64" s="365"/>
      <c r="R64" s="365"/>
      <c r="S64" s="365"/>
      <c r="T64" s="365"/>
      <c r="U64" s="365"/>
      <c r="V64" s="365"/>
      <c r="W64" s="365"/>
      <c r="X64" s="365"/>
      <c r="Y64" s="365"/>
      <c r="Z64" s="365"/>
    </row>
    <row r="65" spans="1:26" ht="14.25" customHeight="1" x14ac:dyDescent="0.2">
      <c r="A65" s="928"/>
      <c r="B65" s="928"/>
      <c r="C65" s="928"/>
      <c r="D65" s="362" t="s">
        <v>510</v>
      </c>
      <c r="E65" s="426">
        <v>0</v>
      </c>
      <c r="F65" s="426">
        <v>0</v>
      </c>
      <c r="G65" s="427">
        <v>0</v>
      </c>
      <c r="H65" s="428">
        <v>0</v>
      </c>
      <c r="I65" s="426">
        <v>0</v>
      </c>
      <c r="J65" s="427">
        <v>0</v>
      </c>
      <c r="K65" s="389">
        <f t="shared" si="1"/>
        <v>0</v>
      </c>
      <c r="L65" s="365"/>
      <c r="M65" s="365"/>
      <c r="N65" s="365"/>
      <c r="O65" s="365"/>
      <c r="P65" s="365"/>
      <c r="Q65" s="365"/>
      <c r="R65" s="365"/>
      <c r="S65" s="365"/>
      <c r="T65" s="365"/>
      <c r="U65" s="365"/>
      <c r="V65" s="365"/>
      <c r="W65" s="365"/>
      <c r="X65" s="365"/>
      <c r="Y65" s="365"/>
      <c r="Z65" s="365"/>
    </row>
    <row r="66" spans="1:26" ht="14.25" customHeight="1" x14ac:dyDescent="0.2">
      <c r="A66" s="928"/>
      <c r="B66" s="928"/>
      <c r="C66" s="928"/>
      <c r="D66" s="362" t="s">
        <v>511</v>
      </c>
      <c r="E66" s="426">
        <v>0</v>
      </c>
      <c r="F66" s="426">
        <v>0</v>
      </c>
      <c r="G66" s="427">
        <v>0</v>
      </c>
      <c r="H66" s="428">
        <v>0</v>
      </c>
      <c r="I66" s="426">
        <v>0</v>
      </c>
      <c r="J66" s="427">
        <v>0</v>
      </c>
      <c r="K66" s="389">
        <f t="shared" si="1"/>
        <v>0</v>
      </c>
      <c r="L66" s="365"/>
      <c r="M66" s="365"/>
      <c r="N66" s="365"/>
      <c r="O66" s="365"/>
      <c r="P66" s="365"/>
      <c r="Q66" s="365"/>
      <c r="R66" s="365"/>
      <c r="S66" s="365"/>
      <c r="T66" s="365"/>
      <c r="U66" s="365"/>
      <c r="V66" s="365"/>
      <c r="W66" s="365"/>
      <c r="X66" s="365"/>
      <c r="Y66" s="365"/>
      <c r="Z66" s="365"/>
    </row>
    <row r="67" spans="1:26" ht="14.25" customHeight="1" x14ac:dyDescent="0.2">
      <c r="A67" s="928"/>
      <c r="B67" s="928"/>
      <c r="C67" s="928"/>
      <c r="D67" s="362" t="s">
        <v>512</v>
      </c>
      <c r="E67" s="426">
        <v>0</v>
      </c>
      <c r="F67" s="426">
        <v>0</v>
      </c>
      <c r="G67" s="427">
        <v>0</v>
      </c>
      <c r="H67" s="428">
        <v>0</v>
      </c>
      <c r="I67" s="426">
        <v>0</v>
      </c>
      <c r="J67" s="427">
        <v>0</v>
      </c>
      <c r="K67" s="389">
        <f t="shared" si="1"/>
        <v>0</v>
      </c>
      <c r="L67" s="365"/>
      <c r="M67" s="365"/>
      <c r="N67" s="365"/>
      <c r="O67" s="365"/>
      <c r="P67" s="365"/>
      <c r="Q67" s="365"/>
      <c r="R67" s="365"/>
      <c r="S67" s="365"/>
      <c r="T67" s="365"/>
      <c r="U67" s="365"/>
      <c r="V67" s="365"/>
      <c r="W67" s="365"/>
      <c r="X67" s="365"/>
      <c r="Y67" s="365"/>
      <c r="Z67" s="365"/>
    </row>
    <row r="68" spans="1:26" ht="14.25" customHeight="1" x14ac:dyDescent="0.2">
      <c r="A68" s="1024"/>
      <c r="B68" s="1024"/>
      <c r="C68" s="1024"/>
      <c r="D68" s="429" t="s">
        <v>513</v>
      </c>
      <c r="E68" s="430">
        <v>0</v>
      </c>
      <c r="F68" s="430">
        <v>0</v>
      </c>
      <c r="G68" s="431">
        <v>0</v>
      </c>
      <c r="H68" s="432">
        <v>0</v>
      </c>
      <c r="I68" s="430">
        <v>0</v>
      </c>
      <c r="J68" s="431">
        <v>0</v>
      </c>
      <c r="K68" s="433">
        <f t="shared" si="1"/>
        <v>0</v>
      </c>
      <c r="L68" s="365"/>
      <c r="M68" s="365"/>
      <c r="N68" s="365"/>
      <c r="O68" s="365"/>
      <c r="P68" s="365"/>
      <c r="Q68" s="365"/>
      <c r="R68" s="365"/>
      <c r="S68" s="365"/>
      <c r="T68" s="365"/>
      <c r="U68" s="365"/>
      <c r="V68" s="365"/>
      <c r="W68" s="365"/>
      <c r="X68" s="365"/>
      <c r="Y68" s="365"/>
      <c r="Z68" s="365"/>
    </row>
    <row r="69" spans="1:26" ht="14.25" customHeight="1" x14ac:dyDescent="0.2">
      <c r="A69" s="1023" t="str">
        <f>'4.1 Program Offerings'!A18</f>
        <v>Education-Professional</v>
      </c>
      <c r="B69" s="1031" t="str">
        <f>'4.1 Program Offerings'!B18</f>
        <v>Early Childhood Education (Pilot Program)</v>
      </c>
      <c r="C69" s="1031" t="str">
        <f>'4.1 Program Offerings'!C18</f>
        <v>Certificate</v>
      </c>
      <c r="D69" s="425" t="s">
        <v>509</v>
      </c>
      <c r="E69" s="396">
        <v>0</v>
      </c>
      <c r="F69" s="396">
        <v>0</v>
      </c>
      <c r="G69" s="397">
        <v>0</v>
      </c>
      <c r="H69" s="398">
        <v>0</v>
      </c>
      <c r="I69" s="396">
        <v>0</v>
      </c>
      <c r="J69" s="397">
        <v>0</v>
      </c>
      <c r="K69" s="400">
        <f t="shared" si="1"/>
        <v>0</v>
      </c>
      <c r="L69" s="365"/>
      <c r="M69" s="365"/>
      <c r="N69" s="365"/>
      <c r="O69" s="365"/>
      <c r="P69" s="365"/>
      <c r="Q69" s="365"/>
      <c r="R69" s="365"/>
      <c r="S69" s="365"/>
      <c r="T69" s="365"/>
      <c r="U69" s="365"/>
      <c r="V69" s="365"/>
      <c r="W69" s="365"/>
      <c r="X69" s="365"/>
      <c r="Y69" s="365"/>
      <c r="Z69" s="365"/>
    </row>
    <row r="70" spans="1:26" ht="14.25" customHeight="1" x14ac:dyDescent="0.2">
      <c r="A70" s="928"/>
      <c r="B70" s="928"/>
      <c r="C70" s="928"/>
      <c r="D70" s="362" t="s">
        <v>510</v>
      </c>
      <c r="E70" s="426">
        <v>0</v>
      </c>
      <c r="F70" s="426">
        <v>0</v>
      </c>
      <c r="G70" s="427">
        <v>0</v>
      </c>
      <c r="H70" s="428">
        <v>0</v>
      </c>
      <c r="I70" s="426">
        <v>0</v>
      </c>
      <c r="J70" s="427">
        <v>0</v>
      </c>
      <c r="K70" s="389">
        <f t="shared" si="1"/>
        <v>0</v>
      </c>
      <c r="L70" s="365"/>
      <c r="M70" s="365"/>
      <c r="N70" s="365"/>
      <c r="O70" s="365"/>
      <c r="P70" s="365"/>
      <c r="Q70" s="365"/>
      <c r="R70" s="365"/>
      <c r="S70" s="365"/>
      <c r="T70" s="365"/>
      <c r="U70" s="365"/>
      <c r="V70" s="365"/>
      <c r="W70" s="365"/>
      <c r="X70" s="365"/>
      <c r="Y70" s="365"/>
      <c r="Z70" s="365"/>
    </row>
    <row r="71" spans="1:26" ht="14.25" customHeight="1" x14ac:dyDescent="0.2">
      <c r="A71" s="928"/>
      <c r="B71" s="928"/>
      <c r="C71" s="928"/>
      <c r="D71" s="362" t="s">
        <v>511</v>
      </c>
      <c r="E71" s="426">
        <v>0</v>
      </c>
      <c r="F71" s="426">
        <v>0</v>
      </c>
      <c r="G71" s="427">
        <v>0</v>
      </c>
      <c r="H71" s="428">
        <v>0</v>
      </c>
      <c r="I71" s="426">
        <v>0</v>
      </c>
      <c r="J71" s="427">
        <v>0</v>
      </c>
      <c r="K71" s="389">
        <v>0</v>
      </c>
      <c r="L71" s="365"/>
      <c r="M71" s="365"/>
      <c r="N71" s="365"/>
      <c r="O71" s="365"/>
      <c r="P71" s="365"/>
      <c r="Q71" s="365"/>
      <c r="R71" s="365"/>
      <c r="S71" s="365"/>
      <c r="T71" s="365"/>
      <c r="U71" s="365"/>
      <c r="V71" s="365"/>
      <c r="W71" s="365"/>
      <c r="X71" s="365"/>
      <c r="Y71" s="365"/>
      <c r="Z71" s="365"/>
    </row>
    <row r="72" spans="1:26" ht="14.25" customHeight="1" x14ac:dyDescent="0.2">
      <c r="A72" s="928"/>
      <c r="B72" s="928"/>
      <c r="C72" s="928"/>
      <c r="D72" s="362" t="s">
        <v>512</v>
      </c>
      <c r="E72" s="426">
        <v>0</v>
      </c>
      <c r="F72" s="426">
        <v>0</v>
      </c>
      <c r="G72" s="427">
        <v>0</v>
      </c>
      <c r="H72" s="428">
        <v>0</v>
      </c>
      <c r="I72" s="426">
        <v>0</v>
      </c>
      <c r="J72" s="427">
        <v>0</v>
      </c>
      <c r="K72" s="389">
        <f t="shared" ref="K72:K558" si="2">SUM(E72:J72)</f>
        <v>0</v>
      </c>
      <c r="L72" s="365"/>
      <c r="M72" s="365"/>
      <c r="N72" s="365"/>
      <c r="O72" s="365"/>
      <c r="P72" s="365"/>
      <c r="Q72" s="365"/>
      <c r="R72" s="365"/>
      <c r="S72" s="365"/>
      <c r="T72" s="365"/>
      <c r="U72" s="365"/>
      <c r="V72" s="365"/>
      <c r="W72" s="365"/>
      <c r="X72" s="365"/>
      <c r="Y72" s="365"/>
      <c r="Z72" s="365"/>
    </row>
    <row r="73" spans="1:26" ht="14.25" customHeight="1" x14ac:dyDescent="0.2">
      <c r="A73" s="1024"/>
      <c r="B73" s="1024"/>
      <c r="C73" s="1024"/>
      <c r="D73" s="429" t="s">
        <v>513</v>
      </c>
      <c r="E73" s="430">
        <v>0</v>
      </c>
      <c r="F73" s="430">
        <v>0</v>
      </c>
      <c r="G73" s="431">
        <v>0</v>
      </c>
      <c r="H73" s="432">
        <v>0</v>
      </c>
      <c r="I73" s="430">
        <v>0</v>
      </c>
      <c r="J73" s="431">
        <v>0</v>
      </c>
      <c r="K73" s="433">
        <f t="shared" si="2"/>
        <v>0</v>
      </c>
      <c r="L73" s="365"/>
      <c r="M73" s="365"/>
      <c r="N73" s="365"/>
      <c r="O73" s="365"/>
      <c r="P73" s="365"/>
      <c r="Q73" s="365"/>
      <c r="R73" s="365"/>
      <c r="S73" s="365"/>
      <c r="T73" s="365"/>
      <c r="U73" s="365"/>
      <c r="V73" s="365"/>
      <c r="W73" s="365"/>
      <c r="X73" s="365"/>
      <c r="Y73" s="365"/>
      <c r="Z73" s="365"/>
    </row>
    <row r="74" spans="1:26" ht="14.25" customHeight="1" x14ac:dyDescent="0.2">
      <c r="A74" s="1023" t="str">
        <f>'4.1 Program Offerings'!A19</f>
        <v>Education-Professional</v>
      </c>
      <c r="B74" s="1031" t="str">
        <f>'4.1 Program Offerings'!B19</f>
        <v>Education</v>
      </c>
      <c r="C74" s="1031" t="str">
        <f>'4.1 Program Offerings'!C19</f>
        <v>AA</v>
      </c>
      <c r="D74" s="425" t="s">
        <v>509</v>
      </c>
      <c r="E74" s="396">
        <v>0</v>
      </c>
      <c r="F74" s="396">
        <v>2</v>
      </c>
      <c r="G74" s="397">
        <v>0</v>
      </c>
      <c r="H74" s="398">
        <v>0</v>
      </c>
      <c r="I74" s="396">
        <v>0</v>
      </c>
      <c r="J74" s="397">
        <v>0</v>
      </c>
      <c r="K74" s="400">
        <f t="shared" si="2"/>
        <v>2</v>
      </c>
      <c r="L74" s="365"/>
      <c r="M74" s="365"/>
      <c r="N74" s="365"/>
      <c r="O74" s="365"/>
      <c r="P74" s="365"/>
      <c r="Q74" s="365"/>
      <c r="R74" s="365"/>
      <c r="S74" s="365"/>
      <c r="T74" s="365"/>
      <c r="U74" s="365"/>
      <c r="V74" s="365"/>
      <c r="W74" s="365"/>
      <c r="X74" s="365"/>
      <c r="Y74" s="365"/>
      <c r="Z74" s="365"/>
    </row>
    <row r="75" spans="1:26" ht="14.25" customHeight="1" x14ac:dyDescent="0.2">
      <c r="A75" s="928"/>
      <c r="B75" s="928"/>
      <c r="C75" s="928"/>
      <c r="D75" s="362" t="s">
        <v>510</v>
      </c>
      <c r="E75" s="426">
        <v>0</v>
      </c>
      <c r="F75" s="426">
        <v>1</v>
      </c>
      <c r="G75" s="427">
        <v>0</v>
      </c>
      <c r="H75" s="428">
        <v>0</v>
      </c>
      <c r="I75" s="426">
        <v>0</v>
      </c>
      <c r="J75" s="427">
        <v>0</v>
      </c>
      <c r="K75" s="389">
        <f t="shared" si="2"/>
        <v>1</v>
      </c>
      <c r="L75" s="365"/>
      <c r="M75" s="365"/>
      <c r="N75" s="365"/>
      <c r="O75" s="365"/>
      <c r="P75" s="365"/>
      <c r="Q75" s="365"/>
      <c r="R75" s="365"/>
      <c r="S75" s="365"/>
      <c r="T75" s="365"/>
      <c r="U75" s="365"/>
      <c r="V75" s="365"/>
      <c r="W75" s="365"/>
      <c r="X75" s="365"/>
      <c r="Y75" s="365"/>
      <c r="Z75" s="365"/>
    </row>
    <row r="76" spans="1:26" ht="14.25" customHeight="1" x14ac:dyDescent="0.2">
      <c r="A76" s="928"/>
      <c r="B76" s="928"/>
      <c r="C76" s="928"/>
      <c r="D76" s="362" t="s">
        <v>511</v>
      </c>
      <c r="E76" s="426">
        <v>0</v>
      </c>
      <c r="F76" s="426">
        <v>1</v>
      </c>
      <c r="G76" s="427">
        <v>0</v>
      </c>
      <c r="H76" s="428">
        <v>0</v>
      </c>
      <c r="I76" s="426">
        <v>0</v>
      </c>
      <c r="J76" s="427">
        <v>0</v>
      </c>
      <c r="K76" s="389">
        <f t="shared" si="2"/>
        <v>1</v>
      </c>
      <c r="L76" s="365"/>
      <c r="M76" s="365"/>
      <c r="N76" s="365"/>
      <c r="O76" s="365"/>
      <c r="P76" s="365"/>
      <c r="Q76" s="365"/>
      <c r="R76" s="365"/>
      <c r="S76" s="365"/>
      <c r="T76" s="365"/>
      <c r="U76" s="365"/>
      <c r="V76" s="365"/>
      <c r="W76" s="365"/>
      <c r="X76" s="365"/>
      <c r="Y76" s="365"/>
      <c r="Z76" s="365"/>
    </row>
    <row r="77" spans="1:26" ht="14.25" customHeight="1" x14ac:dyDescent="0.2">
      <c r="A77" s="928"/>
      <c r="B77" s="928"/>
      <c r="C77" s="928"/>
      <c r="D77" s="362" t="s">
        <v>512</v>
      </c>
      <c r="E77" s="426">
        <v>0</v>
      </c>
      <c r="F77" s="426">
        <v>2</v>
      </c>
      <c r="G77" s="427">
        <v>0</v>
      </c>
      <c r="H77" s="428">
        <v>0</v>
      </c>
      <c r="I77" s="426">
        <v>0</v>
      </c>
      <c r="J77" s="427">
        <v>0</v>
      </c>
      <c r="K77" s="389">
        <f t="shared" si="2"/>
        <v>2</v>
      </c>
      <c r="L77" s="365"/>
      <c r="M77" s="365"/>
      <c r="N77" s="365"/>
      <c r="O77" s="365"/>
      <c r="P77" s="365"/>
      <c r="Q77" s="365"/>
      <c r="R77" s="365"/>
      <c r="S77" s="365"/>
      <c r="T77" s="365"/>
      <c r="U77" s="365"/>
      <c r="V77" s="365"/>
      <c r="W77" s="365"/>
      <c r="X77" s="365"/>
      <c r="Y77" s="365"/>
      <c r="Z77" s="365"/>
    </row>
    <row r="78" spans="1:26" ht="14.25" customHeight="1" x14ac:dyDescent="0.2">
      <c r="A78" s="1024"/>
      <c r="B78" s="1024"/>
      <c r="C78" s="1024"/>
      <c r="D78" s="429" t="s">
        <v>513</v>
      </c>
      <c r="E78" s="430">
        <v>0</v>
      </c>
      <c r="F78" s="430">
        <v>2</v>
      </c>
      <c r="G78" s="431">
        <v>0</v>
      </c>
      <c r="H78" s="432">
        <v>0</v>
      </c>
      <c r="I78" s="430">
        <v>0</v>
      </c>
      <c r="J78" s="431">
        <v>0</v>
      </c>
      <c r="K78" s="433">
        <f t="shared" si="2"/>
        <v>2</v>
      </c>
      <c r="L78" s="365"/>
      <c r="M78" s="365"/>
      <c r="N78" s="365"/>
      <c r="O78" s="365"/>
      <c r="P78" s="365"/>
      <c r="Q78" s="365"/>
      <c r="R78" s="365"/>
      <c r="S78" s="365"/>
      <c r="T78" s="365"/>
      <c r="U78" s="365"/>
      <c r="V78" s="365"/>
      <c r="W78" s="365"/>
      <c r="X78" s="365"/>
      <c r="Y78" s="365"/>
      <c r="Z78" s="365"/>
    </row>
    <row r="79" spans="1:26" ht="14.25" customHeight="1" x14ac:dyDescent="0.2">
      <c r="A79" s="1023" t="str">
        <f>'4.1 Program Offerings'!A20</f>
        <v>Health Careers</v>
      </c>
      <c r="B79" s="1031" t="str">
        <f>'4.1 Program Offerings'!B20</f>
        <v>Health</v>
      </c>
      <c r="C79" s="1031" t="str">
        <f>'4.1 Program Offerings'!C20</f>
        <v>AS</v>
      </c>
      <c r="D79" s="425" t="s">
        <v>509</v>
      </c>
      <c r="E79" s="396">
        <v>0</v>
      </c>
      <c r="F79" s="396">
        <v>1</v>
      </c>
      <c r="G79" s="397">
        <v>0</v>
      </c>
      <c r="H79" s="398">
        <v>0</v>
      </c>
      <c r="I79" s="396">
        <v>0</v>
      </c>
      <c r="J79" s="397">
        <v>0</v>
      </c>
      <c r="K79" s="400">
        <f t="shared" si="2"/>
        <v>1</v>
      </c>
      <c r="L79" s="365"/>
      <c r="M79" s="365"/>
      <c r="N79" s="365"/>
      <c r="O79" s="365"/>
      <c r="P79" s="365"/>
      <c r="Q79" s="365"/>
      <c r="R79" s="365"/>
      <c r="S79" s="365"/>
      <c r="T79" s="365"/>
      <c r="U79" s="365"/>
      <c r="V79" s="365"/>
      <c r="W79" s="365"/>
      <c r="X79" s="365"/>
      <c r="Y79" s="365"/>
      <c r="Z79" s="365"/>
    </row>
    <row r="80" spans="1:26" ht="14.25" customHeight="1" x14ac:dyDescent="0.2">
      <c r="A80" s="928"/>
      <c r="B80" s="928"/>
      <c r="C80" s="928"/>
      <c r="D80" s="362" t="s">
        <v>510</v>
      </c>
      <c r="E80" s="426">
        <v>0</v>
      </c>
      <c r="F80" s="426">
        <v>1</v>
      </c>
      <c r="G80" s="427">
        <v>0</v>
      </c>
      <c r="H80" s="428">
        <v>0</v>
      </c>
      <c r="I80" s="426">
        <v>0</v>
      </c>
      <c r="J80" s="427">
        <v>0</v>
      </c>
      <c r="K80" s="389">
        <f t="shared" si="2"/>
        <v>1</v>
      </c>
      <c r="L80" s="365"/>
      <c r="M80" s="365"/>
      <c r="N80" s="365"/>
      <c r="O80" s="365"/>
      <c r="P80" s="365"/>
      <c r="Q80" s="365"/>
      <c r="R80" s="365"/>
      <c r="S80" s="365"/>
      <c r="T80" s="365"/>
      <c r="U80" s="365"/>
      <c r="V80" s="365"/>
      <c r="W80" s="365"/>
      <c r="X80" s="365"/>
      <c r="Y80" s="365"/>
      <c r="Z80" s="365"/>
    </row>
    <row r="81" spans="1:26" ht="14.25" customHeight="1" x14ac:dyDescent="0.2">
      <c r="A81" s="928"/>
      <c r="B81" s="928"/>
      <c r="C81" s="928"/>
      <c r="D81" s="362" t="s">
        <v>511</v>
      </c>
      <c r="E81" s="426">
        <v>0</v>
      </c>
      <c r="F81" s="426">
        <v>0</v>
      </c>
      <c r="G81" s="427">
        <v>0</v>
      </c>
      <c r="H81" s="428">
        <v>0</v>
      </c>
      <c r="I81" s="426">
        <v>0</v>
      </c>
      <c r="J81" s="427">
        <v>0</v>
      </c>
      <c r="K81" s="389">
        <f t="shared" si="2"/>
        <v>0</v>
      </c>
      <c r="L81" s="365"/>
      <c r="M81" s="365"/>
      <c r="N81" s="365"/>
      <c r="O81" s="365"/>
      <c r="P81" s="365"/>
      <c r="Q81" s="365"/>
      <c r="R81" s="365"/>
      <c r="S81" s="365"/>
      <c r="T81" s="365"/>
      <c r="U81" s="365"/>
      <c r="V81" s="365"/>
      <c r="W81" s="365"/>
      <c r="X81" s="365"/>
      <c r="Y81" s="365"/>
      <c r="Z81" s="365"/>
    </row>
    <row r="82" spans="1:26" ht="14.25" customHeight="1" x14ac:dyDescent="0.2">
      <c r="A82" s="928"/>
      <c r="B82" s="928"/>
      <c r="C82" s="928"/>
      <c r="D82" s="362" t="s">
        <v>512</v>
      </c>
      <c r="E82" s="426">
        <v>0</v>
      </c>
      <c r="F82" s="426">
        <v>1</v>
      </c>
      <c r="G82" s="427">
        <v>0</v>
      </c>
      <c r="H82" s="428">
        <v>0</v>
      </c>
      <c r="I82" s="426">
        <v>0</v>
      </c>
      <c r="J82" s="427">
        <v>0</v>
      </c>
      <c r="K82" s="389">
        <f t="shared" si="2"/>
        <v>1</v>
      </c>
      <c r="L82" s="365"/>
      <c r="M82" s="365"/>
      <c r="N82" s="365"/>
      <c r="O82" s="365"/>
      <c r="P82" s="365"/>
      <c r="Q82" s="365"/>
      <c r="R82" s="365"/>
      <c r="S82" s="365"/>
      <c r="T82" s="365"/>
      <c r="U82" s="365"/>
      <c r="V82" s="365"/>
      <c r="W82" s="365"/>
      <c r="X82" s="365"/>
      <c r="Y82" s="365"/>
      <c r="Z82" s="365"/>
    </row>
    <row r="83" spans="1:26" ht="14.25" customHeight="1" x14ac:dyDescent="0.2">
      <c r="A83" s="1024"/>
      <c r="B83" s="1024"/>
      <c r="C83" s="1024"/>
      <c r="D83" s="429" t="s">
        <v>513</v>
      </c>
      <c r="E83" s="430">
        <v>0</v>
      </c>
      <c r="F83" s="430">
        <v>1</v>
      </c>
      <c r="G83" s="431">
        <v>0</v>
      </c>
      <c r="H83" s="432">
        <v>0</v>
      </c>
      <c r="I83" s="430">
        <v>0</v>
      </c>
      <c r="J83" s="431">
        <v>0</v>
      </c>
      <c r="K83" s="433">
        <f t="shared" si="2"/>
        <v>1</v>
      </c>
      <c r="L83" s="365"/>
      <c r="M83" s="365"/>
      <c r="N83" s="365"/>
      <c r="O83" s="365"/>
      <c r="P83" s="365"/>
      <c r="Q83" s="365"/>
      <c r="R83" s="365"/>
      <c r="S83" s="365"/>
      <c r="T83" s="365"/>
      <c r="U83" s="365"/>
      <c r="V83" s="365"/>
      <c r="W83" s="365"/>
      <c r="X83" s="365"/>
      <c r="Y83" s="365"/>
      <c r="Z83" s="365"/>
    </row>
    <row r="84" spans="1:26" ht="14.25" customHeight="1" x14ac:dyDescent="0.2">
      <c r="A84" s="1023" t="str">
        <f>'4.1 Program Offerings'!A21</f>
        <v>Human Services</v>
      </c>
      <c r="B84" s="1031" t="str">
        <f>'4.1 Program Offerings'!B21</f>
        <v>Human Services</v>
      </c>
      <c r="C84" s="1031" t="str">
        <f>'4.1 Program Offerings'!C21</f>
        <v>AA</v>
      </c>
      <c r="D84" s="425" t="s">
        <v>509</v>
      </c>
      <c r="E84" s="396">
        <v>1</v>
      </c>
      <c r="F84" s="396">
        <v>6</v>
      </c>
      <c r="G84" s="397">
        <v>0</v>
      </c>
      <c r="H84" s="398">
        <v>0</v>
      </c>
      <c r="I84" s="396">
        <v>0</v>
      </c>
      <c r="J84" s="397">
        <v>0</v>
      </c>
      <c r="K84" s="400">
        <f t="shared" si="2"/>
        <v>7</v>
      </c>
      <c r="L84" s="365"/>
      <c r="M84" s="365"/>
      <c r="N84" s="365"/>
      <c r="O84" s="365"/>
      <c r="P84" s="365"/>
      <c r="Q84" s="365"/>
      <c r="R84" s="365"/>
      <c r="S84" s="365"/>
      <c r="T84" s="365"/>
      <c r="U84" s="365"/>
      <c r="V84" s="365"/>
      <c r="W84" s="365"/>
      <c r="X84" s="365"/>
      <c r="Y84" s="365"/>
      <c r="Z84" s="365"/>
    </row>
    <row r="85" spans="1:26" ht="14.25" customHeight="1" x14ac:dyDescent="0.2">
      <c r="A85" s="928"/>
      <c r="B85" s="928"/>
      <c r="C85" s="928"/>
      <c r="D85" s="362" t="s">
        <v>510</v>
      </c>
      <c r="E85" s="426">
        <v>0</v>
      </c>
      <c r="F85" s="426">
        <v>1</v>
      </c>
      <c r="G85" s="427">
        <v>0</v>
      </c>
      <c r="H85" s="428">
        <v>0</v>
      </c>
      <c r="I85" s="426">
        <v>0</v>
      </c>
      <c r="J85" s="427">
        <v>0</v>
      </c>
      <c r="K85" s="389">
        <f t="shared" si="2"/>
        <v>1</v>
      </c>
      <c r="L85" s="365"/>
      <c r="M85" s="365"/>
      <c r="N85" s="365"/>
      <c r="O85" s="365"/>
      <c r="P85" s="365"/>
      <c r="Q85" s="365"/>
      <c r="R85" s="365"/>
      <c r="S85" s="365"/>
      <c r="T85" s="365"/>
      <c r="U85" s="365"/>
      <c r="V85" s="365"/>
      <c r="W85" s="365"/>
      <c r="X85" s="365"/>
      <c r="Y85" s="365"/>
      <c r="Z85" s="365"/>
    </row>
    <row r="86" spans="1:26" ht="14.25" customHeight="1" x14ac:dyDescent="0.2">
      <c r="A86" s="928"/>
      <c r="B86" s="928"/>
      <c r="C86" s="928"/>
      <c r="D86" s="362" t="s">
        <v>511</v>
      </c>
      <c r="E86" s="426">
        <v>1</v>
      </c>
      <c r="F86" s="426">
        <v>3</v>
      </c>
      <c r="G86" s="427">
        <v>0</v>
      </c>
      <c r="H86" s="428">
        <v>0</v>
      </c>
      <c r="I86" s="426">
        <v>0</v>
      </c>
      <c r="J86" s="427">
        <v>0</v>
      </c>
      <c r="K86" s="389">
        <f t="shared" si="2"/>
        <v>4</v>
      </c>
      <c r="L86" s="365"/>
      <c r="M86" s="365"/>
      <c r="N86" s="365"/>
      <c r="O86" s="365"/>
      <c r="P86" s="365"/>
      <c r="Q86" s="365"/>
      <c r="R86" s="365"/>
      <c r="S86" s="365"/>
      <c r="T86" s="365"/>
      <c r="U86" s="365"/>
      <c r="V86" s="365"/>
      <c r="W86" s="365"/>
      <c r="X86" s="365"/>
      <c r="Y86" s="365"/>
      <c r="Z86" s="365"/>
    </row>
    <row r="87" spans="1:26" ht="14.25" customHeight="1" x14ac:dyDescent="0.2">
      <c r="A87" s="928"/>
      <c r="B87" s="928"/>
      <c r="C87" s="928"/>
      <c r="D87" s="362" t="s">
        <v>512</v>
      </c>
      <c r="E87" s="426">
        <v>1</v>
      </c>
      <c r="F87" s="426">
        <v>4</v>
      </c>
      <c r="G87" s="427">
        <v>0</v>
      </c>
      <c r="H87" s="428">
        <v>0</v>
      </c>
      <c r="I87" s="426">
        <v>0</v>
      </c>
      <c r="J87" s="427">
        <v>0</v>
      </c>
      <c r="K87" s="389">
        <f t="shared" si="2"/>
        <v>5</v>
      </c>
      <c r="L87" s="365"/>
      <c r="M87" s="365"/>
      <c r="N87" s="365"/>
      <c r="O87" s="365"/>
      <c r="P87" s="365"/>
      <c r="Q87" s="365"/>
      <c r="R87" s="365"/>
      <c r="S87" s="365"/>
      <c r="T87" s="365"/>
      <c r="U87" s="365"/>
      <c r="V87" s="365"/>
      <c r="W87" s="365"/>
      <c r="X87" s="365"/>
      <c r="Y87" s="365"/>
      <c r="Z87" s="365"/>
    </row>
    <row r="88" spans="1:26" ht="14.25" customHeight="1" x14ac:dyDescent="0.2">
      <c r="A88" s="1024"/>
      <c r="B88" s="1024"/>
      <c r="C88" s="1024"/>
      <c r="D88" s="429" t="s">
        <v>513</v>
      </c>
      <c r="E88" s="430">
        <v>1</v>
      </c>
      <c r="F88" s="430">
        <v>6</v>
      </c>
      <c r="G88" s="431">
        <v>0</v>
      </c>
      <c r="H88" s="432">
        <v>0</v>
      </c>
      <c r="I88" s="430">
        <v>0</v>
      </c>
      <c r="J88" s="431">
        <v>0</v>
      </c>
      <c r="K88" s="433">
        <f t="shared" si="2"/>
        <v>7</v>
      </c>
      <c r="L88" s="365"/>
      <c r="M88" s="365"/>
      <c r="N88" s="365"/>
      <c r="O88" s="365"/>
      <c r="P88" s="365"/>
      <c r="Q88" s="365"/>
      <c r="R88" s="365"/>
      <c r="S88" s="365"/>
      <c r="T88" s="365"/>
      <c r="U88" s="365"/>
      <c r="V88" s="365"/>
      <c r="W88" s="365"/>
      <c r="X88" s="365"/>
      <c r="Y88" s="365"/>
      <c r="Z88" s="365"/>
    </row>
    <row r="89" spans="1:26" ht="14.25" customHeight="1" x14ac:dyDescent="0.2">
      <c r="A89" s="1023" t="str">
        <f>'4.1 Program Offerings'!A22</f>
        <v>Individualized Program</v>
      </c>
      <c r="B89" s="1031" t="str">
        <f>'4.1 Program Offerings'!B22</f>
        <v>Directed Individualized Studies</v>
      </c>
      <c r="C89" s="1031" t="str">
        <f>'4.1 Program Offerings'!C22</f>
        <v>AA</v>
      </c>
      <c r="D89" s="425" t="s">
        <v>509</v>
      </c>
      <c r="E89" s="396">
        <v>1</v>
      </c>
      <c r="F89" s="396">
        <v>0</v>
      </c>
      <c r="G89" s="397">
        <v>0</v>
      </c>
      <c r="H89" s="398">
        <v>0</v>
      </c>
      <c r="I89" s="396">
        <v>0</v>
      </c>
      <c r="J89" s="397">
        <v>0</v>
      </c>
      <c r="K89" s="400">
        <f t="shared" si="2"/>
        <v>1</v>
      </c>
      <c r="L89" s="365"/>
      <c r="M89" s="365"/>
      <c r="N89" s="365"/>
      <c r="O89" s="365"/>
      <c r="P89" s="365"/>
      <c r="Q89" s="365"/>
      <c r="R89" s="365"/>
      <c r="S89" s="365"/>
      <c r="T89" s="365"/>
      <c r="U89" s="365"/>
      <c r="V89" s="365"/>
      <c r="W89" s="365"/>
      <c r="X89" s="365"/>
      <c r="Y89" s="365"/>
      <c r="Z89" s="365"/>
    </row>
    <row r="90" spans="1:26" ht="14.25" customHeight="1" x14ac:dyDescent="0.2">
      <c r="A90" s="928"/>
      <c r="B90" s="928"/>
      <c r="C90" s="928"/>
      <c r="D90" s="362" t="s">
        <v>510</v>
      </c>
      <c r="E90" s="426">
        <v>0</v>
      </c>
      <c r="F90" s="426">
        <v>0</v>
      </c>
      <c r="G90" s="427">
        <v>0</v>
      </c>
      <c r="H90" s="428">
        <v>0</v>
      </c>
      <c r="I90" s="426">
        <v>0</v>
      </c>
      <c r="J90" s="427">
        <v>0</v>
      </c>
      <c r="K90" s="389">
        <f t="shared" si="2"/>
        <v>0</v>
      </c>
      <c r="L90" s="365"/>
      <c r="M90" s="365"/>
      <c r="N90" s="365"/>
      <c r="O90" s="365"/>
      <c r="P90" s="365"/>
      <c r="Q90" s="365"/>
      <c r="R90" s="365"/>
      <c r="S90" s="365"/>
      <c r="T90" s="365"/>
      <c r="U90" s="365"/>
      <c r="V90" s="365"/>
      <c r="W90" s="365"/>
      <c r="X90" s="365"/>
      <c r="Y90" s="365"/>
      <c r="Z90" s="365"/>
    </row>
    <row r="91" spans="1:26" ht="14.25" customHeight="1" x14ac:dyDescent="0.2">
      <c r="A91" s="928"/>
      <c r="B91" s="928"/>
      <c r="C91" s="928"/>
      <c r="D91" s="362" t="s">
        <v>511</v>
      </c>
      <c r="E91" s="426">
        <v>0</v>
      </c>
      <c r="F91" s="426">
        <v>0</v>
      </c>
      <c r="G91" s="427">
        <v>0</v>
      </c>
      <c r="H91" s="428">
        <v>0</v>
      </c>
      <c r="I91" s="426">
        <v>0</v>
      </c>
      <c r="J91" s="427">
        <v>0</v>
      </c>
      <c r="K91" s="389">
        <f t="shared" si="2"/>
        <v>0</v>
      </c>
      <c r="L91" s="365"/>
      <c r="M91" s="365"/>
      <c r="N91" s="365"/>
      <c r="O91" s="365"/>
      <c r="P91" s="365"/>
      <c r="Q91" s="365"/>
      <c r="R91" s="365"/>
      <c r="S91" s="365"/>
      <c r="T91" s="365"/>
      <c r="U91" s="365"/>
      <c r="V91" s="365"/>
      <c r="W91" s="365"/>
      <c r="X91" s="365"/>
      <c r="Y91" s="365"/>
      <c r="Z91" s="365"/>
    </row>
    <row r="92" spans="1:26" ht="14.25" customHeight="1" x14ac:dyDescent="0.2">
      <c r="A92" s="928"/>
      <c r="B92" s="928"/>
      <c r="C92" s="928"/>
      <c r="D92" s="362" t="s">
        <v>512</v>
      </c>
      <c r="E92" s="426">
        <v>1</v>
      </c>
      <c r="F92" s="426">
        <v>0</v>
      </c>
      <c r="G92" s="427">
        <v>0</v>
      </c>
      <c r="H92" s="428">
        <v>0</v>
      </c>
      <c r="I92" s="426">
        <v>0</v>
      </c>
      <c r="J92" s="427">
        <v>0</v>
      </c>
      <c r="K92" s="389">
        <f t="shared" si="2"/>
        <v>1</v>
      </c>
      <c r="L92" s="365"/>
      <c r="M92" s="365"/>
      <c r="N92" s="365"/>
      <c r="O92" s="365"/>
      <c r="P92" s="365"/>
      <c r="Q92" s="365"/>
      <c r="R92" s="365"/>
      <c r="S92" s="365"/>
      <c r="T92" s="365"/>
      <c r="U92" s="365"/>
      <c r="V92" s="365"/>
      <c r="W92" s="365"/>
      <c r="X92" s="365"/>
      <c r="Y92" s="365"/>
      <c r="Z92" s="365"/>
    </row>
    <row r="93" spans="1:26" ht="14.25" customHeight="1" x14ac:dyDescent="0.2">
      <c r="A93" s="1024"/>
      <c r="B93" s="1024"/>
      <c r="C93" s="1024"/>
      <c r="D93" s="429" t="s">
        <v>513</v>
      </c>
      <c r="E93" s="430">
        <v>0</v>
      </c>
      <c r="F93" s="430">
        <v>0</v>
      </c>
      <c r="G93" s="431">
        <v>0</v>
      </c>
      <c r="H93" s="432">
        <v>0</v>
      </c>
      <c r="I93" s="430">
        <v>0</v>
      </c>
      <c r="J93" s="431">
        <v>0</v>
      </c>
      <c r="K93" s="433">
        <f t="shared" si="2"/>
        <v>0</v>
      </c>
      <c r="L93" s="365"/>
      <c r="M93" s="365"/>
      <c r="N93" s="365"/>
      <c r="O93" s="365"/>
      <c r="P93" s="365"/>
      <c r="Q93" s="365"/>
      <c r="R93" s="365"/>
      <c r="S93" s="365"/>
      <c r="T93" s="365"/>
      <c r="U93" s="365"/>
      <c r="V93" s="365"/>
      <c r="W93" s="365"/>
      <c r="X93" s="365"/>
      <c r="Y93" s="365"/>
      <c r="Z93" s="365"/>
    </row>
    <row r="94" spans="1:26" ht="14.25" customHeight="1" x14ac:dyDescent="0.2">
      <c r="A94" s="1023" t="str">
        <f>'4.1 Program Offerings'!A23</f>
        <v>Liberal Arts/General Studies</v>
      </c>
      <c r="B94" s="1031" t="str">
        <f>'4.1 Program Offerings'!B23</f>
        <v>Liberal Arts</v>
      </c>
      <c r="C94" s="1031" t="str">
        <f>'4.1 Program Offerings'!C23</f>
        <v>AA</v>
      </c>
      <c r="D94" s="425" t="s">
        <v>509</v>
      </c>
      <c r="E94" s="396">
        <v>2</v>
      </c>
      <c r="F94" s="396">
        <v>3</v>
      </c>
      <c r="G94" s="397">
        <v>0</v>
      </c>
      <c r="H94" s="398">
        <v>0</v>
      </c>
      <c r="I94" s="396">
        <v>0</v>
      </c>
      <c r="J94" s="397">
        <v>0</v>
      </c>
      <c r="K94" s="400">
        <f t="shared" si="2"/>
        <v>5</v>
      </c>
      <c r="L94" s="365"/>
      <c r="M94" s="365"/>
      <c r="N94" s="365"/>
      <c r="O94" s="365"/>
      <c r="P94" s="365"/>
      <c r="Q94" s="365"/>
      <c r="R94" s="365"/>
      <c r="S94" s="365"/>
      <c r="T94" s="365"/>
      <c r="U94" s="365"/>
      <c r="V94" s="365"/>
      <c r="W94" s="365"/>
      <c r="X94" s="365"/>
      <c r="Y94" s="365"/>
      <c r="Z94" s="365"/>
    </row>
    <row r="95" spans="1:26" ht="14.25" customHeight="1" x14ac:dyDescent="0.2">
      <c r="A95" s="928"/>
      <c r="B95" s="928"/>
      <c r="C95" s="928"/>
      <c r="D95" s="362" t="s">
        <v>510</v>
      </c>
      <c r="E95" s="426">
        <v>1</v>
      </c>
      <c r="F95" s="426">
        <v>1</v>
      </c>
      <c r="G95" s="427">
        <v>0</v>
      </c>
      <c r="H95" s="428">
        <v>0</v>
      </c>
      <c r="I95" s="426">
        <v>0</v>
      </c>
      <c r="J95" s="427">
        <v>0</v>
      </c>
      <c r="K95" s="389">
        <f t="shared" si="2"/>
        <v>2</v>
      </c>
      <c r="L95" s="365"/>
      <c r="M95" s="365"/>
      <c r="N95" s="365"/>
      <c r="O95" s="365"/>
      <c r="P95" s="365"/>
      <c r="Q95" s="365"/>
      <c r="R95" s="365"/>
      <c r="S95" s="365"/>
      <c r="T95" s="365"/>
      <c r="U95" s="365"/>
      <c r="V95" s="365"/>
      <c r="W95" s="365"/>
      <c r="X95" s="365"/>
      <c r="Y95" s="365"/>
      <c r="Z95" s="365"/>
    </row>
    <row r="96" spans="1:26" ht="14.25" customHeight="1" x14ac:dyDescent="0.2">
      <c r="A96" s="928"/>
      <c r="B96" s="928"/>
      <c r="C96" s="928"/>
      <c r="D96" s="362" t="s">
        <v>511</v>
      </c>
      <c r="E96" s="426">
        <v>1</v>
      </c>
      <c r="F96" s="426">
        <v>2</v>
      </c>
      <c r="G96" s="427">
        <v>0</v>
      </c>
      <c r="H96" s="428">
        <v>0</v>
      </c>
      <c r="I96" s="426">
        <v>0</v>
      </c>
      <c r="J96" s="427">
        <v>0</v>
      </c>
      <c r="K96" s="389">
        <f t="shared" si="2"/>
        <v>3</v>
      </c>
      <c r="L96" s="365"/>
      <c r="M96" s="365"/>
      <c r="N96" s="365"/>
      <c r="O96" s="365"/>
      <c r="P96" s="365"/>
      <c r="Q96" s="365"/>
      <c r="R96" s="365"/>
      <c r="S96" s="365"/>
      <c r="T96" s="365"/>
      <c r="U96" s="365"/>
      <c r="V96" s="365"/>
      <c r="W96" s="365"/>
      <c r="X96" s="365"/>
      <c r="Y96" s="365"/>
      <c r="Z96" s="365"/>
    </row>
    <row r="97" spans="1:26" ht="14.25" customHeight="1" x14ac:dyDescent="0.2">
      <c r="A97" s="928"/>
      <c r="B97" s="928"/>
      <c r="C97" s="928"/>
      <c r="D97" s="362" t="s">
        <v>512</v>
      </c>
      <c r="E97" s="426">
        <v>2</v>
      </c>
      <c r="F97" s="426">
        <v>3</v>
      </c>
      <c r="G97" s="427">
        <v>0</v>
      </c>
      <c r="H97" s="428">
        <v>0</v>
      </c>
      <c r="I97" s="426">
        <v>0</v>
      </c>
      <c r="J97" s="427">
        <v>0</v>
      </c>
      <c r="K97" s="389">
        <f t="shared" si="2"/>
        <v>5</v>
      </c>
      <c r="L97" s="365"/>
      <c r="M97" s="365"/>
      <c r="N97" s="365"/>
      <c r="O97" s="365"/>
      <c r="P97" s="365"/>
      <c r="Q97" s="365"/>
      <c r="R97" s="365"/>
      <c r="S97" s="365"/>
      <c r="T97" s="365"/>
      <c r="U97" s="365"/>
      <c r="V97" s="365"/>
      <c r="W97" s="365"/>
      <c r="X97" s="365"/>
      <c r="Y97" s="365"/>
      <c r="Z97" s="365"/>
    </row>
    <row r="98" spans="1:26" ht="14.25" customHeight="1" x14ac:dyDescent="0.2">
      <c r="A98" s="1024"/>
      <c r="B98" s="1024"/>
      <c r="C98" s="1024"/>
      <c r="D98" s="429" t="s">
        <v>513</v>
      </c>
      <c r="E98" s="430">
        <v>1</v>
      </c>
      <c r="F98" s="430">
        <v>3</v>
      </c>
      <c r="G98" s="431">
        <v>0</v>
      </c>
      <c r="H98" s="432">
        <v>0</v>
      </c>
      <c r="I98" s="430">
        <v>0</v>
      </c>
      <c r="J98" s="431">
        <v>0</v>
      </c>
      <c r="K98" s="433">
        <f t="shared" si="2"/>
        <v>4</v>
      </c>
      <c r="L98" s="365"/>
      <c r="M98" s="365"/>
      <c r="N98" s="365"/>
      <c r="O98" s="365"/>
      <c r="P98" s="365"/>
      <c r="Q98" s="365"/>
      <c r="R98" s="365"/>
      <c r="S98" s="365"/>
      <c r="T98" s="365"/>
      <c r="U98" s="365"/>
      <c r="V98" s="365"/>
      <c r="W98" s="365"/>
      <c r="X98" s="365"/>
      <c r="Y98" s="365"/>
      <c r="Z98" s="365"/>
    </row>
    <row r="99" spans="1:26" ht="14.25" customHeight="1" x14ac:dyDescent="0.2">
      <c r="A99" s="1023" t="str">
        <f>'4.1 Program Offerings'!A24</f>
        <v>Mathematics</v>
      </c>
      <c r="B99" s="1031" t="str">
        <f>'4.1 Program Offerings'!B24</f>
        <v>Mathematics</v>
      </c>
      <c r="C99" s="1031" t="str">
        <f>'4.1 Program Offerings'!C24</f>
        <v>AS</v>
      </c>
      <c r="D99" s="425" t="s">
        <v>509</v>
      </c>
      <c r="E99" s="396">
        <v>0</v>
      </c>
      <c r="F99" s="396">
        <v>0</v>
      </c>
      <c r="G99" s="397">
        <v>0</v>
      </c>
      <c r="H99" s="398">
        <v>0</v>
      </c>
      <c r="I99" s="396">
        <v>0</v>
      </c>
      <c r="J99" s="397">
        <v>0</v>
      </c>
      <c r="K99" s="400">
        <f t="shared" si="2"/>
        <v>0</v>
      </c>
      <c r="L99" s="365"/>
      <c r="M99" s="365"/>
      <c r="N99" s="365"/>
      <c r="O99" s="365"/>
      <c r="P99" s="365"/>
      <c r="Q99" s="365"/>
      <c r="R99" s="365"/>
      <c r="S99" s="365"/>
      <c r="T99" s="365"/>
      <c r="U99" s="365"/>
      <c r="V99" s="365"/>
      <c r="W99" s="365"/>
      <c r="X99" s="365"/>
      <c r="Y99" s="365"/>
      <c r="Z99" s="365"/>
    </row>
    <row r="100" spans="1:26" ht="14.25" customHeight="1" x14ac:dyDescent="0.2">
      <c r="A100" s="928"/>
      <c r="B100" s="928"/>
      <c r="C100" s="928"/>
      <c r="D100" s="362" t="s">
        <v>510</v>
      </c>
      <c r="E100" s="426">
        <v>0</v>
      </c>
      <c r="F100" s="426">
        <v>0</v>
      </c>
      <c r="G100" s="427">
        <v>0</v>
      </c>
      <c r="H100" s="428">
        <v>0</v>
      </c>
      <c r="I100" s="426">
        <v>0</v>
      </c>
      <c r="J100" s="427">
        <v>0</v>
      </c>
      <c r="K100" s="389">
        <f t="shared" si="2"/>
        <v>0</v>
      </c>
      <c r="L100" s="365"/>
      <c r="M100" s="365"/>
      <c r="N100" s="365"/>
      <c r="O100" s="365"/>
      <c r="P100" s="365"/>
      <c r="Q100" s="365"/>
      <c r="R100" s="365"/>
      <c r="S100" s="365"/>
      <c r="T100" s="365"/>
      <c r="U100" s="365"/>
      <c r="V100" s="365"/>
      <c r="W100" s="365"/>
      <c r="X100" s="365"/>
      <c r="Y100" s="365"/>
      <c r="Z100" s="365"/>
    </row>
    <row r="101" spans="1:26" ht="14.25" customHeight="1" x14ac:dyDescent="0.2">
      <c r="A101" s="928"/>
      <c r="B101" s="928"/>
      <c r="C101" s="928"/>
      <c r="D101" s="362" t="s">
        <v>511</v>
      </c>
      <c r="E101" s="426">
        <v>0</v>
      </c>
      <c r="F101" s="426">
        <v>0</v>
      </c>
      <c r="G101" s="427">
        <v>0</v>
      </c>
      <c r="H101" s="428">
        <v>0</v>
      </c>
      <c r="I101" s="426">
        <v>0</v>
      </c>
      <c r="J101" s="427">
        <v>0</v>
      </c>
      <c r="K101" s="389">
        <f t="shared" si="2"/>
        <v>0</v>
      </c>
      <c r="L101" s="365"/>
      <c r="M101" s="365"/>
      <c r="N101" s="365"/>
      <c r="O101" s="365"/>
      <c r="P101" s="365"/>
      <c r="Q101" s="365"/>
      <c r="R101" s="365"/>
      <c r="S101" s="365"/>
      <c r="T101" s="365"/>
      <c r="U101" s="365"/>
      <c r="V101" s="365"/>
      <c r="W101" s="365"/>
      <c r="X101" s="365"/>
      <c r="Y101" s="365"/>
      <c r="Z101" s="365"/>
    </row>
    <row r="102" spans="1:26" ht="14.25" customHeight="1" x14ac:dyDescent="0.2">
      <c r="A102" s="928"/>
      <c r="B102" s="928"/>
      <c r="C102" s="928"/>
      <c r="D102" s="362" t="s">
        <v>512</v>
      </c>
      <c r="E102" s="426">
        <v>0</v>
      </c>
      <c r="F102" s="426">
        <v>0</v>
      </c>
      <c r="G102" s="427">
        <v>0</v>
      </c>
      <c r="H102" s="428">
        <v>0</v>
      </c>
      <c r="I102" s="426">
        <v>0</v>
      </c>
      <c r="J102" s="427">
        <v>0</v>
      </c>
      <c r="K102" s="389">
        <f t="shared" si="2"/>
        <v>0</v>
      </c>
      <c r="L102" s="365"/>
      <c r="M102" s="365"/>
      <c r="N102" s="365"/>
      <c r="O102" s="365"/>
      <c r="P102" s="365"/>
      <c r="Q102" s="365"/>
      <c r="R102" s="365"/>
      <c r="S102" s="365"/>
      <c r="T102" s="365"/>
      <c r="U102" s="365"/>
      <c r="V102" s="365"/>
      <c r="W102" s="365"/>
      <c r="X102" s="365"/>
      <c r="Y102" s="365"/>
      <c r="Z102" s="365"/>
    </row>
    <row r="103" spans="1:26" ht="14.25" customHeight="1" x14ac:dyDescent="0.2">
      <c r="A103" s="1024"/>
      <c r="B103" s="1024"/>
      <c r="C103" s="1024"/>
      <c r="D103" s="429" t="s">
        <v>513</v>
      </c>
      <c r="E103" s="430">
        <v>0</v>
      </c>
      <c r="F103" s="430">
        <v>0</v>
      </c>
      <c r="G103" s="431">
        <v>0</v>
      </c>
      <c r="H103" s="432">
        <v>0</v>
      </c>
      <c r="I103" s="430">
        <v>0</v>
      </c>
      <c r="J103" s="431">
        <v>0</v>
      </c>
      <c r="K103" s="433">
        <f t="shared" si="2"/>
        <v>0</v>
      </c>
      <c r="L103" s="365"/>
      <c r="M103" s="365"/>
      <c r="N103" s="365"/>
      <c r="O103" s="365"/>
      <c r="P103" s="365"/>
      <c r="Q103" s="365"/>
      <c r="R103" s="365"/>
      <c r="S103" s="365"/>
      <c r="T103" s="365"/>
      <c r="U103" s="365"/>
      <c r="V103" s="365"/>
      <c r="W103" s="365"/>
      <c r="X103" s="365"/>
      <c r="Y103" s="365"/>
      <c r="Z103" s="365"/>
    </row>
    <row r="104" spans="1:26" ht="14.25" customHeight="1" x14ac:dyDescent="0.2">
      <c r="A104" s="1023" t="s">
        <v>504</v>
      </c>
      <c r="B104" s="1031" t="s">
        <v>505</v>
      </c>
      <c r="C104" s="1031" t="str">
        <f>'4.1 Program Offerings'!C25</f>
        <v>AS</v>
      </c>
      <c r="D104" s="425" t="s">
        <v>509</v>
      </c>
      <c r="E104" s="396">
        <v>1</v>
      </c>
      <c r="F104" s="396">
        <v>3</v>
      </c>
      <c r="G104" s="397">
        <v>0</v>
      </c>
      <c r="H104" s="398">
        <v>0</v>
      </c>
      <c r="I104" s="396">
        <v>2</v>
      </c>
      <c r="J104" s="397">
        <v>0</v>
      </c>
      <c r="K104" s="400">
        <f t="shared" si="2"/>
        <v>6</v>
      </c>
      <c r="L104" s="365"/>
      <c r="M104" s="365"/>
      <c r="N104" s="365"/>
      <c r="O104" s="365"/>
      <c r="P104" s="365"/>
      <c r="Q104" s="365"/>
      <c r="R104" s="365"/>
      <c r="S104" s="365"/>
      <c r="T104" s="365"/>
      <c r="U104" s="365"/>
      <c r="V104" s="365"/>
      <c r="W104" s="365"/>
      <c r="X104" s="365"/>
      <c r="Y104" s="365"/>
      <c r="Z104" s="365"/>
    </row>
    <row r="105" spans="1:26" ht="14.25" customHeight="1" x14ac:dyDescent="0.2">
      <c r="A105" s="928"/>
      <c r="B105" s="928"/>
      <c r="C105" s="928"/>
      <c r="D105" s="362" t="s">
        <v>510</v>
      </c>
      <c r="E105" s="426">
        <v>0</v>
      </c>
      <c r="F105" s="426">
        <v>1</v>
      </c>
      <c r="G105" s="427">
        <v>0</v>
      </c>
      <c r="H105" s="428">
        <v>0</v>
      </c>
      <c r="I105" s="426">
        <v>0</v>
      </c>
      <c r="J105" s="427">
        <v>0</v>
      </c>
      <c r="K105" s="389">
        <f t="shared" si="2"/>
        <v>1</v>
      </c>
      <c r="L105" s="365"/>
      <c r="M105" s="365"/>
      <c r="N105" s="365"/>
      <c r="O105" s="365"/>
      <c r="P105" s="365"/>
      <c r="Q105" s="365"/>
      <c r="R105" s="365"/>
      <c r="S105" s="365"/>
      <c r="T105" s="365"/>
      <c r="U105" s="365"/>
      <c r="V105" s="365"/>
      <c r="W105" s="365"/>
      <c r="X105" s="365"/>
      <c r="Y105" s="365"/>
      <c r="Z105" s="365"/>
    </row>
    <row r="106" spans="1:26" ht="14.25" customHeight="1" x14ac:dyDescent="0.2">
      <c r="A106" s="928"/>
      <c r="B106" s="928"/>
      <c r="C106" s="928"/>
      <c r="D106" s="362" t="s">
        <v>511</v>
      </c>
      <c r="E106" s="426">
        <v>0</v>
      </c>
      <c r="F106" s="426">
        <v>1</v>
      </c>
      <c r="G106" s="427">
        <v>0</v>
      </c>
      <c r="H106" s="428">
        <v>0</v>
      </c>
      <c r="I106" s="426">
        <v>1</v>
      </c>
      <c r="J106" s="427">
        <v>0</v>
      </c>
      <c r="K106" s="389">
        <f t="shared" si="2"/>
        <v>2</v>
      </c>
      <c r="L106" s="365"/>
      <c r="M106" s="365"/>
      <c r="N106" s="365"/>
      <c r="O106" s="365"/>
      <c r="P106" s="365"/>
      <c r="Q106" s="365"/>
      <c r="R106" s="365"/>
      <c r="S106" s="365"/>
      <c r="T106" s="365"/>
      <c r="U106" s="365"/>
      <c r="V106" s="365"/>
      <c r="W106" s="365"/>
      <c r="X106" s="365"/>
      <c r="Y106" s="365"/>
      <c r="Z106" s="365"/>
    </row>
    <row r="107" spans="1:26" ht="14.25" customHeight="1" x14ac:dyDescent="0.2">
      <c r="A107" s="928"/>
      <c r="B107" s="928"/>
      <c r="C107" s="928"/>
      <c r="D107" s="362" t="s">
        <v>512</v>
      </c>
      <c r="E107" s="426">
        <v>1</v>
      </c>
      <c r="F107" s="426">
        <v>2</v>
      </c>
      <c r="G107" s="427">
        <v>0</v>
      </c>
      <c r="H107" s="428">
        <v>0</v>
      </c>
      <c r="I107" s="426">
        <v>2</v>
      </c>
      <c r="J107" s="427">
        <v>0</v>
      </c>
      <c r="K107" s="389">
        <f t="shared" si="2"/>
        <v>5</v>
      </c>
      <c r="L107" s="365"/>
      <c r="M107" s="365"/>
      <c r="N107" s="365"/>
      <c r="O107" s="365"/>
      <c r="P107" s="365"/>
      <c r="Q107" s="365"/>
      <c r="R107" s="365"/>
      <c r="S107" s="365"/>
      <c r="T107" s="365"/>
      <c r="U107" s="365"/>
      <c r="V107" s="365"/>
      <c r="W107" s="365"/>
      <c r="X107" s="365"/>
      <c r="Y107" s="365"/>
      <c r="Z107" s="365"/>
    </row>
    <row r="108" spans="1:26" ht="14.25" customHeight="1" x14ac:dyDescent="0.2">
      <c r="A108" s="1024"/>
      <c r="B108" s="1024"/>
      <c r="C108" s="1024"/>
      <c r="D108" s="429" t="s">
        <v>513</v>
      </c>
      <c r="E108" s="430">
        <v>1</v>
      </c>
      <c r="F108" s="430">
        <v>2</v>
      </c>
      <c r="G108" s="431">
        <v>0</v>
      </c>
      <c r="H108" s="432">
        <v>0</v>
      </c>
      <c r="I108" s="430">
        <v>1</v>
      </c>
      <c r="J108" s="431">
        <v>0</v>
      </c>
      <c r="K108" s="433">
        <f t="shared" si="2"/>
        <v>4</v>
      </c>
      <c r="L108" s="365"/>
      <c r="M108" s="365"/>
      <c r="N108" s="365"/>
      <c r="O108" s="365"/>
      <c r="P108" s="365"/>
      <c r="Q108" s="365"/>
      <c r="R108" s="365"/>
      <c r="S108" s="365"/>
      <c r="T108" s="365"/>
      <c r="U108" s="365"/>
      <c r="V108" s="365"/>
      <c r="W108" s="365"/>
      <c r="X108" s="365"/>
      <c r="Y108" s="365"/>
      <c r="Z108" s="365"/>
    </row>
    <row r="109" spans="1:26" ht="14.25" customHeight="1" x14ac:dyDescent="0.2">
      <c r="A109" s="1023">
        <f>'4.1 Program Offerings'!A26</f>
        <v>0</v>
      </c>
      <c r="B109" s="1031">
        <f>'4.1 Program Offerings'!B26</f>
        <v>0</v>
      </c>
      <c r="C109" s="1031">
        <f>'4.1 Program Offerings'!C26</f>
        <v>0</v>
      </c>
      <c r="D109" s="425" t="s">
        <v>509</v>
      </c>
      <c r="E109" s="396">
        <v>0</v>
      </c>
      <c r="F109" s="396">
        <v>0</v>
      </c>
      <c r="G109" s="397">
        <v>0</v>
      </c>
      <c r="H109" s="398">
        <v>0</v>
      </c>
      <c r="I109" s="396">
        <v>0</v>
      </c>
      <c r="J109" s="397">
        <v>0</v>
      </c>
      <c r="K109" s="400">
        <f t="shared" si="2"/>
        <v>0</v>
      </c>
      <c r="L109" s="365"/>
      <c r="M109" s="365"/>
      <c r="N109" s="365"/>
      <c r="O109" s="365"/>
      <c r="P109" s="365"/>
      <c r="Q109" s="365"/>
      <c r="R109" s="365"/>
      <c r="S109" s="365"/>
      <c r="T109" s="365"/>
      <c r="U109" s="365"/>
      <c r="V109" s="365"/>
      <c r="W109" s="365"/>
      <c r="X109" s="365"/>
      <c r="Y109" s="365"/>
      <c r="Z109" s="365"/>
    </row>
    <row r="110" spans="1:26" ht="14.25" customHeight="1" x14ac:dyDescent="0.2">
      <c r="A110" s="928"/>
      <c r="B110" s="928"/>
      <c r="C110" s="928"/>
      <c r="D110" s="362" t="s">
        <v>510</v>
      </c>
      <c r="E110" s="426">
        <v>0</v>
      </c>
      <c r="F110" s="426">
        <v>0</v>
      </c>
      <c r="G110" s="427">
        <v>0</v>
      </c>
      <c r="H110" s="428">
        <v>0</v>
      </c>
      <c r="I110" s="426">
        <v>0</v>
      </c>
      <c r="J110" s="427">
        <v>0</v>
      </c>
      <c r="K110" s="389">
        <f t="shared" si="2"/>
        <v>0</v>
      </c>
      <c r="L110" s="365"/>
      <c r="M110" s="365"/>
      <c r="N110" s="365"/>
      <c r="O110" s="365"/>
      <c r="P110" s="365"/>
      <c r="Q110" s="365"/>
      <c r="R110" s="365"/>
      <c r="S110" s="365"/>
      <c r="T110" s="365"/>
      <c r="U110" s="365"/>
      <c r="V110" s="365"/>
      <c r="W110" s="365"/>
      <c r="X110" s="365"/>
      <c r="Y110" s="365"/>
      <c r="Z110" s="365"/>
    </row>
    <row r="111" spans="1:26" ht="14.25" customHeight="1" x14ac:dyDescent="0.2">
      <c r="A111" s="928"/>
      <c r="B111" s="928"/>
      <c r="C111" s="928"/>
      <c r="D111" s="362" t="s">
        <v>511</v>
      </c>
      <c r="E111" s="426">
        <v>0</v>
      </c>
      <c r="F111" s="426">
        <v>0</v>
      </c>
      <c r="G111" s="427">
        <v>0</v>
      </c>
      <c r="H111" s="428">
        <v>0</v>
      </c>
      <c r="I111" s="426">
        <v>0</v>
      </c>
      <c r="J111" s="427">
        <v>0</v>
      </c>
      <c r="K111" s="389">
        <f t="shared" si="2"/>
        <v>0</v>
      </c>
      <c r="L111" s="365"/>
      <c r="M111" s="365"/>
      <c r="N111" s="365"/>
      <c r="O111" s="365"/>
      <c r="P111" s="365"/>
      <c r="Q111" s="365"/>
      <c r="R111" s="365"/>
      <c r="S111" s="365"/>
      <c r="T111" s="365"/>
      <c r="U111" s="365"/>
      <c r="V111" s="365"/>
      <c r="W111" s="365"/>
      <c r="X111" s="365"/>
      <c r="Y111" s="365"/>
      <c r="Z111" s="365"/>
    </row>
    <row r="112" spans="1:26" ht="14.25" customHeight="1" x14ac:dyDescent="0.2">
      <c r="A112" s="928"/>
      <c r="B112" s="928"/>
      <c r="C112" s="928"/>
      <c r="D112" s="362" t="s">
        <v>512</v>
      </c>
      <c r="E112" s="426">
        <v>0</v>
      </c>
      <c r="F112" s="426">
        <v>0</v>
      </c>
      <c r="G112" s="427">
        <v>0</v>
      </c>
      <c r="H112" s="428">
        <v>0</v>
      </c>
      <c r="I112" s="426">
        <v>0</v>
      </c>
      <c r="J112" s="427">
        <v>0</v>
      </c>
      <c r="K112" s="389">
        <f t="shared" si="2"/>
        <v>0</v>
      </c>
      <c r="L112" s="365"/>
      <c r="M112" s="365"/>
      <c r="N112" s="365"/>
      <c r="O112" s="365"/>
      <c r="P112" s="365"/>
      <c r="Q112" s="365"/>
      <c r="R112" s="365"/>
      <c r="S112" s="365"/>
      <c r="T112" s="365"/>
      <c r="U112" s="365"/>
      <c r="V112" s="365"/>
      <c r="W112" s="365"/>
      <c r="X112" s="365"/>
      <c r="Y112" s="365"/>
      <c r="Z112" s="365"/>
    </row>
    <row r="113" spans="1:26" ht="14.25" customHeight="1" x14ac:dyDescent="0.2">
      <c r="A113" s="1024"/>
      <c r="B113" s="1024"/>
      <c r="C113" s="1024"/>
      <c r="D113" s="429" t="s">
        <v>513</v>
      </c>
      <c r="E113" s="430">
        <v>0</v>
      </c>
      <c r="F113" s="430">
        <v>0</v>
      </c>
      <c r="G113" s="431">
        <v>0</v>
      </c>
      <c r="H113" s="432">
        <v>0</v>
      </c>
      <c r="I113" s="430">
        <v>0</v>
      </c>
      <c r="J113" s="431">
        <v>0</v>
      </c>
      <c r="K113" s="433">
        <f t="shared" si="2"/>
        <v>0</v>
      </c>
      <c r="L113" s="365"/>
      <c r="M113" s="365"/>
      <c r="N113" s="365"/>
      <c r="O113" s="365"/>
      <c r="P113" s="365"/>
      <c r="Q113" s="365"/>
      <c r="R113" s="365"/>
      <c r="S113" s="365"/>
      <c r="T113" s="365"/>
      <c r="U113" s="365"/>
      <c r="V113" s="365"/>
      <c r="W113" s="365"/>
      <c r="X113" s="365"/>
      <c r="Y113" s="365"/>
      <c r="Z113" s="365"/>
    </row>
    <row r="114" spans="1:26" ht="14.25" customHeight="1" x14ac:dyDescent="0.2">
      <c r="A114" s="1029">
        <f>'4.1 Program Offerings'!A27</f>
        <v>0</v>
      </c>
      <c r="B114" s="1030">
        <f>'4.1 Program Offerings'!B27</f>
        <v>0</v>
      </c>
      <c r="C114" s="1030">
        <f>'4.1 Program Offerings'!C27</f>
        <v>0</v>
      </c>
      <c r="D114" s="425" t="s">
        <v>509</v>
      </c>
      <c r="E114" s="396">
        <v>0</v>
      </c>
      <c r="F114" s="396">
        <v>0</v>
      </c>
      <c r="G114" s="397">
        <v>0</v>
      </c>
      <c r="H114" s="398">
        <v>0</v>
      </c>
      <c r="I114" s="396">
        <v>0</v>
      </c>
      <c r="J114" s="397">
        <v>0</v>
      </c>
      <c r="K114" s="400">
        <f t="shared" si="2"/>
        <v>0</v>
      </c>
      <c r="L114" s="365"/>
      <c r="M114" s="365"/>
      <c r="N114" s="365"/>
      <c r="O114" s="365"/>
      <c r="P114" s="365"/>
      <c r="Q114" s="365"/>
      <c r="R114" s="365"/>
      <c r="S114" s="365"/>
      <c r="T114" s="365"/>
      <c r="U114" s="365"/>
      <c r="V114" s="365"/>
      <c r="W114" s="365"/>
      <c r="X114" s="365"/>
      <c r="Y114" s="365"/>
      <c r="Z114" s="365"/>
    </row>
    <row r="115" spans="1:26" ht="14.25" customHeight="1" x14ac:dyDescent="0.2">
      <c r="A115" s="928"/>
      <c r="B115" s="928"/>
      <c r="C115" s="928"/>
      <c r="D115" s="362" t="s">
        <v>510</v>
      </c>
      <c r="E115" s="426">
        <v>0</v>
      </c>
      <c r="F115" s="426">
        <v>0</v>
      </c>
      <c r="G115" s="427">
        <v>0</v>
      </c>
      <c r="H115" s="428">
        <v>0</v>
      </c>
      <c r="I115" s="426">
        <v>0</v>
      </c>
      <c r="J115" s="427">
        <v>0</v>
      </c>
      <c r="K115" s="389">
        <f t="shared" si="2"/>
        <v>0</v>
      </c>
      <c r="L115" s="365"/>
      <c r="M115" s="365"/>
      <c r="N115" s="365"/>
      <c r="O115" s="365"/>
      <c r="P115" s="365"/>
      <c r="Q115" s="365"/>
      <c r="R115" s="365"/>
      <c r="S115" s="365"/>
      <c r="T115" s="365"/>
      <c r="U115" s="365"/>
      <c r="V115" s="365"/>
      <c r="W115" s="365"/>
      <c r="X115" s="365"/>
      <c r="Y115" s="365"/>
      <c r="Z115" s="365"/>
    </row>
    <row r="116" spans="1:26" ht="14.25" customHeight="1" x14ac:dyDescent="0.2">
      <c r="A116" s="928"/>
      <c r="B116" s="928"/>
      <c r="C116" s="928"/>
      <c r="D116" s="362" t="s">
        <v>511</v>
      </c>
      <c r="E116" s="426">
        <v>0</v>
      </c>
      <c r="F116" s="426">
        <v>0</v>
      </c>
      <c r="G116" s="427">
        <v>0</v>
      </c>
      <c r="H116" s="428">
        <v>0</v>
      </c>
      <c r="I116" s="426">
        <v>0</v>
      </c>
      <c r="J116" s="427">
        <v>0</v>
      </c>
      <c r="K116" s="389">
        <f t="shared" si="2"/>
        <v>0</v>
      </c>
      <c r="L116" s="365"/>
      <c r="M116" s="365"/>
      <c r="N116" s="365"/>
      <c r="O116" s="365"/>
      <c r="P116" s="365"/>
      <c r="Q116" s="365"/>
      <c r="R116" s="365"/>
      <c r="S116" s="365"/>
      <c r="T116" s="365"/>
      <c r="U116" s="365"/>
      <c r="V116" s="365"/>
      <c r="W116" s="365"/>
      <c r="X116" s="365"/>
      <c r="Y116" s="365"/>
      <c r="Z116" s="365"/>
    </row>
    <row r="117" spans="1:26" ht="14.25" customHeight="1" x14ac:dyDescent="0.2">
      <c r="A117" s="928"/>
      <c r="B117" s="928"/>
      <c r="C117" s="928"/>
      <c r="D117" s="362" t="s">
        <v>512</v>
      </c>
      <c r="E117" s="426">
        <v>0</v>
      </c>
      <c r="F117" s="426">
        <v>0</v>
      </c>
      <c r="G117" s="427">
        <v>0</v>
      </c>
      <c r="H117" s="428">
        <v>0</v>
      </c>
      <c r="I117" s="426">
        <v>0</v>
      </c>
      <c r="J117" s="427">
        <v>0</v>
      </c>
      <c r="K117" s="389">
        <f t="shared" si="2"/>
        <v>0</v>
      </c>
      <c r="L117" s="365"/>
      <c r="M117" s="365"/>
      <c r="N117" s="365"/>
      <c r="O117" s="365"/>
      <c r="P117" s="365"/>
      <c r="Q117" s="365"/>
      <c r="R117" s="365"/>
      <c r="S117" s="365"/>
      <c r="T117" s="365"/>
      <c r="U117" s="365"/>
      <c r="V117" s="365"/>
      <c r="W117" s="365"/>
      <c r="X117" s="365"/>
      <c r="Y117" s="365"/>
      <c r="Z117" s="365"/>
    </row>
    <row r="118" spans="1:26" ht="14.25" customHeight="1" x14ac:dyDescent="0.2">
      <c r="A118" s="1024"/>
      <c r="B118" s="1024"/>
      <c r="C118" s="1024"/>
      <c r="D118" s="429" t="s">
        <v>513</v>
      </c>
      <c r="E118" s="430">
        <v>0</v>
      </c>
      <c r="F118" s="430">
        <v>0</v>
      </c>
      <c r="G118" s="431">
        <v>0</v>
      </c>
      <c r="H118" s="432">
        <v>0</v>
      </c>
      <c r="I118" s="430">
        <v>0</v>
      </c>
      <c r="J118" s="431">
        <v>0</v>
      </c>
      <c r="K118" s="433">
        <f t="shared" si="2"/>
        <v>0</v>
      </c>
      <c r="L118" s="365"/>
      <c r="M118" s="365"/>
      <c r="N118" s="365"/>
      <c r="O118" s="365"/>
      <c r="P118" s="365"/>
      <c r="Q118" s="365"/>
      <c r="R118" s="365"/>
      <c r="S118" s="365"/>
      <c r="T118" s="365"/>
      <c r="U118" s="365"/>
      <c r="V118" s="365"/>
      <c r="W118" s="365"/>
      <c r="X118" s="365"/>
      <c r="Y118" s="365"/>
      <c r="Z118" s="365"/>
    </row>
    <row r="119" spans="1:26" ht="14.25" customHeight="1" x14ac:dyDescent="0.2">
      <c r="A119" s="1029">
        <f>'4.1 Program Offerings'!A28</f>
        <v>0</v>
      </c>
      <c r="B119" s="1030">
        <f>'4.1 Program Offerings'!B28</f>
        <v>0</v>
      </c>
      <c r="C119" s="1030">
        <f>'4.1 Program Offerings'!C28</f>
        <v>0</v>
      </c>
      <c r="D119" s="425" t="s">
        <v>509</v>
      </c>
      <c r="E119" s="396">
        <v>0</v>
      </c>
      <c r="F119" s="396">
        <v>0</v>
      </c>
      <c r="G119" s="397">
        <v>0</v>
      </c>
      <c r="H119" s="398">
        <v>0</v>
      </c>
      <c r="I119" s="396">
        <v>0</v>
      </c>
      <c r="J119" s="397">
        <v>0</v>
      </c>
      <c r="K119" s="400">
        <f t="shared" si="2"/>
        <v>0</v>
      </c>
      <c r="L119" s="365"/>
      <c r="M119" s="365"/>
      <c r="N119" s="365"/>
      <c r="O119" s="365"/>
      <c r="P119" s="365"/>
      <c r="Q119" s="365"/>
      <c r="R119" s="365"/>
      <c r="S119" s="365"/>
      <c r="T119" s="365"/>
      <c r="U119" s="365"/>
      <c r="V119" s="365"/>
      <c r="W119" s="365"/>
      <c r="X119" s="365"/>
      <c r="Y119" s="365"/>
      <c r="Z119" s="365"/>
    </row>
    <row r="120" spans="1:26" ht="14.25" customHeight="1" x14ac:dyDescent="0.2">
      <c r="A120" s="928"/>
      <c r="B120" s="928"/>
      <c r="C120" s="928"/>
      <c r="D120" s="362" t="s">
        <v>510</v>
      </c>
      <c r="E120" s="426">
        <v>0</v>
      </c>
      <c r="F120" s="426">
        <v>0</v>
      </c>
      <c r="G120" s="427">
        <v>0</v>
      </c>
      <c r="H120" s="428">
        <v>0</v>
      </c>
      <c r="I120" s="426">
        <v>0</v>
      </c>
      <c r="J120" s="427">
        <v>0</v>
      </c>
      <c r="K120" s="389">
        <f t="shared" si="2"/>
        <v>0</v>
      </c>
      <c r="L120" s="365"/>
      <c r="M120" s="365"/>
      <c r="N120" s="365"/>
      <c r="O120" s="365"/>
      <c r="P120" s="365"/>
      <c r="Q120" s="365"/>
      <c r="R120" s="365"/>
      <c r="S120" s="365"/>
      <c r="T120" s="365"/>
      <c r="U120" s="365"/>
      <c r="V120" s="365"/>
      <c r="W120" s="365"/>
      <c r="X120" s="365"/>
      <c r="Y120" s="365"/>
      <c r="Z120" s="365"/>
    </row>
    <row r="121" spans="1:26" ht="14.25" customHeight="1" x14ac:dyDescent="0.2">
      <c r="A121" s="928"/>
      <c r="B121" s="928"/>
      <c r="C121" s="928"/>
      <c r="D121" s="362" t="s">
        <v>511</v>
      </c>
      <c r="E121" s="426">
        <v>0</v>
      </c>
      <c r="F121" s="426">
        <v>0</v>
      </c>
      <c r="G121" s="427">
        <v>0</v>
      </c>
      <c r="H121" s="428">
        <v>0</v>
      </c>
      <c r="I121" s="426">
        <v>0</v>
      </c>
      <c r="J121" s="427">
        <v>0</v>
      </c>
      <c r="K121" s="389">
        <f t="shared" si="2"/>
        <v>0</v>
      </c>
      <c r="L121" s="365"/>
      <c r="M121" s="365"/>
      <c r="N121" s="365"/>
      <c r="O121" s="365"/>
      <c r="P121" s="365"/>
      <c r="Q121" s="365"/>
      <c r="R121" s="365"/>
      <c r="S121" s="365"/>
      <c r="T121" s="365"/>
      <c r="U121" s="365"/>
      <c r="V121" s="365"/>
      <c r="W121" s="365"/>
      <c r="X121" s="365"/>
      <c r="Y121" s="365"/>
      <c r="Z121" s="365"/>
    </row>
    <row r="122" spans="1:26" ht="14.25" customHeight="1" x14ac:dyDescent="0.2">
      <c r="A122" s="928"/>
      <c r="B122" s="928"/>
      <c r="C122" s="928"/>
      <c r="D122" s="362" t="s">
        <v>512</v>
      </c>
      <c r="E122" s="426">
        <v>0</v>
      </c>
      <c r="F122" s="426">
        <v>0</v>
      </c>
      <c r="G122" s="427">
        <v>0</v>
      </c>
      <c r="H122" s="428">
        <v>0</v>
      </c>
      <c r="I122" s="426">
        <v>0</v>
      </c>
      <c r="J122" s="427">
        <v>0</v>
      </c>
      <c r="K122" s="389">
        <f t="shared" si="2"/>
        <v>0</v>
      </c>
      <c r="L122" s="365"/>
      <c r="M122" s="365"/>
      <c r="N122" s="365"/>
      <c r="O122" s="365"/>
      <c r="P122" s="365"/>
      <c r="Q122" s="365"/>
      <c r="R122" s="365"/>
      <c r="S122" s="365"/>
      <c r="T122" s="365"/>
      <c r="U122" s="365"/>
      <c r="V122" s="365"/>
      <c r="W122" s="365"/>
      <c r="X122" s="365"/>
      <c r="Y122" s="365"/>
      <c r="Z122" s="365"/>
    </row>
    <row r="123" spans="1:26" ht="14.25" customHeight="1" x14ac:dyDescent="0.2">
      <c r="A123" s="1024"/>
      <c r="B123" s="1024"/>
      <c r="C123" s="1024"/>
      <c r="D123" s="429" t="s">
        <v>513</v>
      </c>
      <c r="E123" s="430">
        <v>0</v>
      </c>
      <c r="F123" s="430">
        <v>0</v>
      </c>
      <c r="G123" s="431">
        <v>0</v>
      </c>
      <c r="H123" s="432">
        <v>0</v>
      </c>
      <c r="I123" s="430">
        <v>0</v>
      </c>
      <c r="J123" s="431">
        <v>0</v>
      </c>
      <c r="K123" s="433">
        <f t="shared" si="2"/>
        <v>0</v>
      </c>
      <c r="L123" s="365"/>
      <c r="M123" s="365"/>
      <c r="N123" s="365"/>
      <c r="O123" s="365"/>
      <c r="P123" s="365"/>
      <c r="Q123" s="365"/>
      <c r="R123" s="365"/>
      <c r="S123" s="365"/>
      <c r="T123" s="365"/>
      <c r="U123" s="365"/>
      <c r="V123" s="365"/>
      <c r="W123" s="365"/>
      <c r="X123" s="365"/>
      <c r="Y123" s="365"/>
      <c r="Z123" s="365"/>
    </row>
    <row r="124" spans="1:26" ht="14.25" customHeight="1" x14ac:dyDescent="0.2">
      <c r="A124" s="1023">
        <f>'4.1 Program Offerings'!A29</f>
        <v>0</v>
      </c>
      <c r="B124" s="1031">
        <f>'4.1 Program Offerings'!B29</f>
        <v>0</v>
      </c>
      <c r="C124" s="1031">
        <f>'4.1 Program Offerings'!C29</f>
        <v>0</v>
      </c>
      <c r="D124" s="425" t="s">
        <v>509</v>
      </c>
      <c r="E124" s="396">
        <v>0</v>
      </c>
      <c r="F124" s="396">
        <v>0</v>
      </c>
      <c r="G124" s="397">
        <v>0</v>
      </c>
      <c r="H124" s="398">
        <v>0</v>
      </c>
      <c r="I124" s="396">
        <v>0</v>
      </c>
      <c r="J124" s="397">
        <v>0</v>
      </c>
      <c r="K124" s="400">
        <f t="shared" si="2"/>
        <v>0</v>
      </c>
      <c r="L124" s="365"/>
      <c r="M124" s="365"/>
      <c r="N124" s="365"/>
      <c r="O124" s="365"/>
      <c r="P124" s="365"/>
      <c r="Q124" s="365"/>
      <c r="R124" s="365"/>
      <c r="S124" s="365"/>
      <c r="T124" s="365"/>
      <c r="U124" s="365"/>
      <c r="V124" s="365"/>
      <c r="W124" s="365"/>
      <c r="X124" s="365"/>
      <c r="Y124" s="365"/>
      <c r="Z124" s="365"/>
    </row>
    <row r="125" spans="1:26" ht="14.25" customHeight="1" x14ac:dyDescent="0.2">
      <c r="A125" s="928"/>
      <c r="B125" s="928"/>
      <c r="C125" s="928"/>
      <c r="D125" s="362" t="s">
        <v>510</v>
      </c>
      <c r="E125" s="426">
        <v>0</v>
      </c>
      <c r="F125" s="426">
        <v>0</v>
      </c>
      <c r="G125" s="427">
        <v>0</v>
      </c>
      <c r="H125" s="428">
        <v>0</v>
      </c>
      <c r="I125" s="426">
        <v>0</v>
      </c>
      <c r="J125" s="427">
        <v>0</v>
      </c>
      <c r="K125" s="389">
        <f t="shared" si="2"/>
        <v>0</v>
      </c>
      <c r="L125" s="365"/>
      <c r="M125" s="365"/>
      <c r="N125" s="365"/>
      <c r="O125" s="365"/>
      <c r="P125" s="365"/>
      <c r="Q125" s="365"/>
      <c r="R125" s="365"/>
      <c r="S125" s="365"/>
      <c r="T125" s="365"/>
      <c r="U125" s="365"/>
      <c r="V125" s="365"/>
      <c r="W125" s="365"/>
      <c r="X125" s="365"/>
      <c r="Y125" s="365"/>
      <c r="Z125" s="365"/>
    </row>
    <row r="126" spans="1:26" ht="14.25" customHeight="1" x14ac:dyDescent="0.2">
      <c r="A126" s="928"/>
      <c r="B126" s="928"/>
      <c r="C126" s="928"/>
      <c r="D126" s="362" t="s">
        <v>511</v>
      </c>
      <c r="E126" s="426">
        <v>0</v>
      </c>
      <c r="F126" s="426">
        <v>0</v>
      </c>
      <c r="G126" s="427">
        <v>0</v>
      </c>
      <c r="H126" s="428">
        <v>0</v>
      </c>
      <c r="I126" s="426">
        <v>0</v>
      </c>
      <c r="J126" s="427">
        <v>0</v>
      </c>
      <c r="K126" s="389">
        <f t="shared" si="2"/>
        <v>0</v>
      </c>
      <c r="L126" s="365"/>
      <c r="M126" s="365"/>
      <c r="N126" s="365"/>
      <c r="O126" s="365"/>
      <c r="P126" s="365"/>
      <c r="Q126" s="365"/>
      <c r="R126" s="365"/>
      <c r="S126" s="365"/>
      <c r="T126" s="365"/>
      <c r="U126" s="365"/>
      <c r="V126" s="365"/>
      <c r="W126" s="365"/>
      <c r="X126" s="365"/>
      <c r="Y126" s="365"/>
      <c r="Z126" s="365"/>
    </row>
    <row r="127" spans="1:26" ht="14.25" customHeight="1" x14ac:dyDescent="0.2">
      <c r="A127" s="928"/>
      <c r="B127" s="928"/>
      <c r="C127" s="928"/>
      <c r="D127" s="362" t="s">
        <v>512</v>
      </c>
      <c r="E127" s="426">
        <v>0</v>
      </c>
      <c r="F127" s="426">
        <v>0</v>
      </c>
      <c r="G127" s="427">
        <v>0</v>
      </c>
      <c r="H127" s="428">
        <v>0</v>
      </c>
      <c r="I127" s="426">
        <v>0</v>
      </c>
      <c r="J127" s="427">
        <v>0</v>
      </c>
      <c r="K127" s="389">
        <f t="shared" si="2"/>
        <v>0</v>
      </c>
      <c r="L127" s="365"/>
      <c r="M127" s="365"/>
      <c r="N127" s="365"/>
      <c r="O127" s="365"/>
      <c r="P127" s="365"/>
      <c r="Q127" s="365"/>
      <c r="R127" s="365"/>
      <c r="S127" s="365"/>
      <c r="T127" s="365"/>
      <c r="U127" s="365"/>
      <c r="V127" s="365"/>
      <c r="W127" s="365"/>
      <c r="X127" s="365"/>
      <c r="Y127" s="365"/>
      <c r="Z127" s="365"/>
    </row>
    <row r="128" spans="1:26" ht="14.25" customHeight="1" x14ac:dyDescent="0.2">
      <c r="A128" s="1024"/>
      <c r="B128" s="1024"/>
      <c r="C128" s="1024"/>
      <c r="D128" s="429" t="s">
        <v>513</v>
      </c>
      <c r="E128" s="430">
        <v>0</v>
      </c>
      <c r="F128" s="430">
        <v>0</v>
      </c>
      <c r="G128" s="431">
        <v>0</v>
      </c>
      <c r="H128" s="432">
        <v>0</v>
      </c>
      <c r="I128" s="430">
        <v>0</v>
      </c>
      <c r="J128" s="431">
        <v>0</v>
      </c>
      <c r="K128" s="433">
        <f t="shared" si="2"/>
        <v>0</v>
      </c>
      <c r="L128" s="365"/>
      <c r="M128" s="365"/>
      <c r="N128" s="365"/>
      <c r="O128" s="365"/>
      <c r="P128" s="365"/>
      <c r="Q128" s="365"/>
      <c r="R128" s="365"/>
      <c r="S128" s="365"/>
      <c r="T128" s="365"/>
      <c r="U128" s="365"/>
      <c r="V128" s="365"/>
      <c r="W128" s="365"/>
      <c r="X128" s="365"/>
      <c r="Y128" s="365"/>
      <c r="Z128" s="365"/>
    </row>
    <row r="129" spans="1:26" ht="14.25" customHeight="1" x14ac:dyDescent="0.2">
      <c r="A129" s="1023">
        <f>'4.1 Program Offerings'!A30</f>
        <v>0</v>
      </c>
      <c r="B129" s="1031">
        <f>'4.1 Program Offerings'!B30</f>
        <v>0</v>
      </c>
      <c r="C129" s="1031">
        <f>'4.1 Program Offerings'!C30</f>
        <v>0</v>
      </c>
      <c r="D129" s="425" t="s">
        <v>509</v>
      </c>
      <c r="E129" s="396">
        <v>0</v>
      </c>
      <c r="F129" s="396">
        <v>0</v>
      </c>
      <c r="G129" s="397">
        <v>0</v>
      </c>
      <c r="H129" s="398">
        <v>0</v>
      </c>
      <c r="I129" s="396">
        <v>0</v>
      </c>
      <c r="J129" s="397">
        <v>0</v>
      </c>
      <c r="K129" s="400">
        <f t="shared" si="2"/>
        <v>0</v>
      </c>
      <c r="L129" s="365"/>
      <c r="M129" s="365"/>
      <c r="N129" s="365"/>
      <c r="O129" s="365"/>
      <c r="P129" s="365"/>
      <c r="Q129" s="365"/>
      <c r="R129" s="365"/>
      <c r="S129" s="365"/>
      <c r="T129" s="365"/>
      <c r="U129" s="365"/>
      <c r="V129" s="365"/>
      <c r="W129" s="365"/>
      <c r="X129" s="365"/>
      <c r="Y129" s="365"/>
      <c r="Z129" s="365"/>
    </row>
    <row r="130" spans="1:26" ht="14.25" customHeight="1" x14ac:dyDescent="0.2">
      <c r="A130" s="928"/>
      <c r="B130" s="928"/>
      <c r="C130" s="928"/>
      <c r="D130" s="362" t="s">
        <v>510</v>
      </c>
      <c r="E130" s="426">
        <v>0</v>
      </c>
      <c r="F130" s="426">
        <v>0</v>
      </c>
      <c r="G130" s="427">
        <v>0</v>
      </c>
      <c r="H130" s="428">
        <v>0</v>
      </c>
      <c r="I130" s="426">
        <v>0</v>
      </c>
      <c r="J130" s="427">
        <v>0</v>
      </c>
      <c r="K130" s="389">
        <f t="shared" si="2"/>
        <v>0</v>
      </c>
      <c r="L130" s="365"/>
      <c r="M130" s="365"/>
      <c r="N130" s="365"/>
      <c r="O130" s="365"/>
      <c r="P130" s="365"/>
      <c r="Q130" s="365"/>
      <c r="R130" s="365"/>
      <c r="S130" s="365"/>
      <c r="T130" s="365"/>
      <c r="U130" s="365"/>
      <c r="V130" s="365"/>
      <c r="W130" s="365"/>
      <c r="X130" s="365"/>
      <c r="Y130" s="365"/>
      <c r="Z130" s="365"/>
    </row>
    <row r="131" spans="1:26" ht="14.25" customHeight="1" x14ac:dyDescent="0.2">
      <c r="A131" s="928"/>
      <c r="B131" s="928"/>
      <c r="C131" s="928"/>
      <c r="D131" s="362" t="s">
        <v>511</v>
      </c>
      <c r="E131" s="426">
        <v>0</v>
      </c>
      <c r="F131" s="426">
        <v>0</v>
      </c>
      <c r="G131" s="427">
        <v>0</v>
      </c>
      <c r="H131" s="428">
        <v>0</v>
      </c>
      <c r="I131" s="426">
        <v>0</v>
      </c>
      <c r="J131" s="427">
        <v>0</v>
      </c>
      <c r="K131" s="389">
        <f t="shared" si="2"/>
        <v>0</v>
      </c>
      <c r="L131" s="365"/>
      <c r="M131" s="365"/>
      <c r="N131" s="365"/>
      <c r="O131" s="365"/>
      <c r="P131" s="365"/>
      <c r="Q131" s="365"/>
      <c r="R131" s="365"/>
      <c r="S131" s="365"/>
      <c r="T131" s="365"/>
      <c r="U131" s="365"/>
      <c r="V131" s="365"/>
      <c r="W131" s="365"/>
      <c r="X131" s="365"/>
      <c r="Y131" s="365"/>
      <c r="Z131" s="365"/>
    </row>
    <row r="132" spans="1:26" ht="14.25" customHeight="1" x14ac:dyDescent="0.2">
      <c r="A132" s="928"/>
      <c r="B132" s="928"/>
      <c r="C132" s="928"/>
      <c r="D132" s="362" t="s">
        <v>512</v>
      </c>
      <c r="E132" s="426">
        <v>0</v>
      </c>
      <c r="F132" s="426">
        <v>0</v>
      </c>
      <c r="G132" s="427">
        <v>0</v>
      </c>
      <c r="H132" s="428">
        <v>0</v>
      </c>
      <c r="I132" s="426">
        <v>0</v>
      </c>
      <c r="J132" s="427">
        <v>0</v>
      </c>
      <c r="K132" s="389">
        <f t="shared" si="2"/>
        <v>0</v>
      </c>
      <c r="L132" s="365"/>
      <c r="M132" s="365"/>
      <c r="N132" s="365"/>
      <c r="O132" s="365"/>
      <c r="P132" s="365"/>
      <c r="Q132" s="365"/>
      <c r="R132" s="365"/>
      <c r="S132" s="365"/>
      <c r="T132" s="365"/>
      <c r="U132" s="365"/>
      <c r="V132" s="365"/>
      <c r="W132" s="365"/>
      <c r="X132" s="365"/>
      <c r="Y132" s="365"/>
      <c r="Z132" s="365"/>
    </row>
    <row r="133" spans="1:26" ht="14.25" customHeight="1" x14ac:dyDescent="0.2">
      <c r="A133" s="1024"/>
      <c r="B133" s="1024"/>
      <c r="C133" s="1024"/>
      <c r="D133" s="429" t="s">
        <v>513</v>
      </c>
      <c r="E133" s="430">
        <v>0</v>
      </c>
      <c r="F133" s="430">
        <v>0</v>
      </c>
      <c r="G133" s="431">
        <v>0</v>
      </c>
      <c r="H133" s="432">
        <v>0</v>
      </c>
      <c r="I133" s="430">
        <v>0</v>
      </c>
      <c r="J133" s="431">
        <v>0</v>
      </c>
      <c r="K133" s="433">
        <f t="shared" si="2"/>
        <v>0</v>
      </c>
      <c r="L133" s="365"/>
      <c r="M133" s="365"/>
      <c r="N133" s="365"/>
      <c r="O133" s="365"/>
      <c r="P133" s="365"/>
      <c r="Q133" s="365"/>
      <c r="R133" s="365"/>
      <c r="S133" s="365"/>
      <c r="T133" s="365"/>
      <c r="U133" s="365"/>
      <c r="V133" s="365"/>
      <c r="W133" s="365"/>
      <c r="X133" s="365"/>
      <c r="Y133" s="365"/>
      <c r="Z133" s="365"/>
    </row>
    <row r="134" spans="1:26" ht="14.25" customHeight="1" x14ac:dyDescent="0.2">
      <c r="A134" s="1029">
        <f>'4.1 Program Offerings'!A31</f>
        <v>0</v>
      </c>
      <c r="B134" s="1030">
        <f>'4.1 Program Offerings'!B31</f>
        <v>0</v>
      </c>
      <c r="C134" s="1030">
        <f>'4.1 Program Offerings'!C31</f>
        <v>0</v>
      </c>
      <c r="D134" s="425" t="s">
        <v>509</v>
      </c>
      <c r="E134" s="396">
        <v>0</v>
      </c>
      <c r="F134" s="396">
        <v>0</v>
      </c>
      <c r="G134" s="397">
        <v>0</v>
      </c>
      <c r="H134" s="398">
        <v>0</v>
      </c>
      <c r="I134" s="396">
        <v>0</v>
      </c>
      <c r="J134" s="397">
        <v>0</v>
      </c>
      <c r="K134" s="400">
        <f t="shared" si="2"/>
        <v>0</v>
      </c>
      <c r="L134" s="365"/>
      <c r="M134" s="365"/>
      <c r="N134" s="365"/>
      <c r="O134" s="365"/>
      <c r="P134" s="365"/>
      <c r="Q134" s="365"/>
      <c r="R134" s="365"/>
      <c r="S134" s="365"/>
      <c r="T134" s="365"/>
      <c r="U134" s="365"/>
      <c r="V134" s="365"/>
      <c r="W134" s="365"/>
      <c r="X134" s="365"/>
      <c r="Y134" s="365"/>
      <c r="Z134" s="365"/>
    </row>
    <row r="135" spans="1:26" ht="14.25" customHeight="1" x14ac:dyDescent="0.2">
      <c r="A135" s="928"/>
      <c r="B135" s="928"/>
      <c r="C135" s="928"/>
      <c r="D135" s="362" t="s">
        <v>510</v>
      </c>
      <c r="E135" s="426">
        <v>0</v>
      </c>
      <c r="F135" s="426">
        <v>0</v>
      </c>
      <c r="G135" s="427">
        <v>0</v>
      </c>
      <c r="H135" s="428">
        <v>0</v>
      </c>
      <c r="I135" s="426">
        <v>0</v>
      </c>
      <c r="J135" s="427">
        <v>0</v>
      </c>
      <c r="K135" s="389">
        <f t="shared" si="2"/>
        <v>0</v>
      </c>
      <c r="L135" s="365"/>
      <c r="M135" s="365"/>
      <c r="N135" s="365"/>
      <c r="O135" s="365"/>
      <c r="P135" s="365"/>
      <c r="Q135" s="365"/>
      <c r="R135" s="365"/>
      <c r="S135" s="365"/>
      <c r="T135" s="365"/>
      <c r="U135" s="365"/>
      <c r="V135" s="365"/>
      <c r="W135" s="365"/>
      <c r="X135" s="365"/>
      <c r="Y135" s="365"/>
      <c r="Z135" s="365"/>
    </row>
    <row r="136" spans="1:26" ht="14.25" customHeight="1" x14ac:dyDescent="0.2">
      <c r="A136" s="928"/>
      <c r="B136" s="928"/>
      <c r="C136" s="928"/>
      <c r="D136" s="362" t="s">
        <v>511</v>
      </c>
      <c r="E136" s="426">
        <v>0</v>
      </c>
      <c r="F136" s="426">
        <v>0</v>
      </c>
      <c r="G136" s="427">
        <v>0</v>
      </c>
      <c r="H136" s="428">
        <v>0</v>
      </c>
      <c r="I136" s="426">
        <v>0</v>
      </c>
      <c r="J136" s="427">
        <v>0</v>
      </c>
      <c r="K136" s="389">
        <f t="shared" si="2"/>
        <v>0</v>
      </c>
      <c r="L136" s="365"/>
      <c r="M136" s="365"/>
      <c r="N136" s="365"/>
      <c r="O136" s="365"/>
      <c r="P136" s="365"/>
      <c r="Q136" s="365"/>
      <c r="R136" s="365"/>
      <c r="S136" s="365"/>
      <c r="T136" s="365"/>
      <c r="U136" s="365"/>
      <c r="V136" s="365"/>
      <c r="W136" s="365"/>
      <c r="X136" s="365"/>
      <c r="Y136" s="365"/>
      <c r="Z136" s="365"/>
    </row>
    <row r="137" spans="1:26" ht="14.25" customHeight="1" x14ac:dyDescent="0.2">
      <c r="A137" s="928"/>
      <c r="B137" s="928"/>
      <c r="C137" s="928"/>
      <c r="D137" s="362" t="s">
        <v>512</v>
      </c>
      <c r="E137" s="426">
        <v>0</v>
      </c>
      <c r="F137" s="426">
        <v>0</v>
      </c>
      <c r="G137" s="427">
        <v>0</v>
      </c>
      <c r="H137" s="428">
        <v>0</v>
      </c>
      <c r="I137" s="426">
        <v>0</v>
      </c>
      <c r="J137" s="427">
        <v>0</v>
      </c>
      <c r="K137" s="389">
        <f t="shared" si="2"/>
        <v>0</v>
      </c>
      <c r="L137" s="365"/>
      <c r="M137" s="365"/>
      <c r="N137" s="365"/>
      <c r="O137" s="365"/>
      <c r="P137" s="365"/>
      <c r="Q137" s="365"/>
      <c r="R137" s="365"/>
      <c r="S137" s="365"/>
      <c r="T137" s="365"/>
      <c r="U137" s="365"/>
      <c r="V137" s="365"/>
      <c r="W137" s="365"/>
      <c r="X137" s="365"/>
      <c r="Y137" s="365"/>
      <c r="Z137" s="365"/>
    </row>
    <row r="138" spans="1:26" ht="14.25" customHeight="1" x14ac:dyDescent="0.2">
      <c r="A138" s="1024"/>
      <c r="B138" s="1024"/>
      <c r="C138" s="1024"/>
      <c r="D138" s="429" t="s">
        <v>513</v>
      </c>
      <c r="E138" s="430">
        <v>0</v>
      </c>
      <c r="F138" s="430">
        <v>0</v>
      </c>
      <c r="G138" s="431">
        <v>0</v>
      </c>
      <c r="H138" s="432">
        <v>0</v>
      </c>
      <c r="I138" s="430">
        <v>0</v>
      </c>
      <c r="J138" s="431">
        <v>0</v>
      </c>
      <c r="K138" s="433">
        <f t="shared" si="2"/>
        <v>0</v>
      </c>
      <c r="L138" s="365"/>
      <c r="M138" s="365"/>
      <c r="N138" s="365"/>
      <c r="O138" s="365"/>
      <c r="P138" s="365"/>
      <c r="Q138" s="365"/>
      <c r="R138" s="365"/>
      <c r="S138" s="365"/>
      <c r="T138" s="365"/>
      <c r="U138" s="365"/>
      <c r="V138" s="365"/>
      <c r="W138" s="365"/>
      <c r="X138" s="365"/>
      <c r="Y138" s="365"/>
      <c r="Z138" s="365"/>
    </row>
    <row r="139" spans="1:26" ht="14.25" customHeight="1" x14ac:dyDescent="0.2">
      <c r="A139" s="1029">
        <f>'4.1 Program Offerings'!A32</f>
        <v>0</v>
      </c>
      <c r="B139" s="1030">
        <f>'4.1 Program Offerings'!B32</f>
        <v>0</v>
      </c>
      <c r="C139" s="1030">
        <f>'4.1 Program Offerings'!C32</f>
        <v>0</v>
      </c>
      <c r="D139" s="425" t="s">
        <v>509</v>
      </c>
      <c r="E139" s="396">
        <v>0</v>
      </c>
      <c r="F139" s="396">
        <v>0</v>
      </c>
      <c r="G139" s="397">
        <v>0</v>
      </c>
      <c r="H139" s="398">
        <v>0</v>
      </c>
      <c r="I139" s="396">
        <v>0</v>
      </c>
      <c r="J139" s="397">
        <v>0</v>
      </c>
      <c r="K139" s="400">
        <f t="shared" si="2"/>
        <v>0</v>
      </c>
      <c r="L139" s="365"/>
      <c r="M139" s="365"/>
      <c r="N139" s="365"/>
      <c r="O139" s="365"/>
      <c r="P139" s="365"/>
      <c r="Q139" s="365"/>
      <c r="R139" s="365"/>
      <c r="S139" s="365"/>
      <c r="T139" s="365"/>
      <c r="U139" s="365"/>
      <c r="V139" s="365"/>
      <c r="W139" s="365"/>
      <c r="X139" s="365"/>
      <c r="Y139" s="365"/>
      <c r="Z139" s="365"/>
    </row>
    <row r="140" spans="1:26" ht="14.25" customHeight="1" x14ac:dyDescent="0.2">
      <c r="A140" s="928"/>
      <c r="B140" s="928"/>
      <c r="C140" s="928"/>
      <c r="D140" s="362" t="s">
        <v>510</v>
      </c>
      <c r="E140" s="426">
        <v>0</v>
      </c>
      <c r="F140" s="426">
        <v>0</v>
      </c>
      <c r="G140" s="427">
        <v>0</v>
      </c>
      <c r="H140" s="428">
        <v>0</v>
      </c>
      <c r="I140" s="426">
        <v>0</v>
      </c>
      <c r="J140" s="427">
        <v>0</v>
      </c>
      <c r="K140" s="389">
        <f t="shared" si="2"/>
        <v>0</v>
      </c>
      <c r="L140" s="365"/>
      <c r="M140" s="365"/>
      <c r="N140" s="365"/>
      <c r="O140" s="365"/>
      <c r="P140" s="365"/>
      <c r="Q140" s="365"/>
      <c r="R140" s="365"/>
      <c r="S140" s="365"/>
      <c r="T140" s="365"/>
      <c r="U140" s="365"/>
      <c r="V140" s="365"/>
      <c r="W140" s="365"/>
      <c r="X140" s="365"/>
      <c r="Y140" s="365"/>
      <c r="Z140" s="365"/>
    </row>
    <row r="141" spans="1:26" ht="14.25" customHeight="1" x14ac:dyDescent="0.2">
      <c r="A141" s="928"/>
      <c r="B141" s="928"/>
      <c r="C141" s="928"/>
      <c r="D141" s="362" t="s">
        <v>511</v>
      </c>
      <c r="E141" s="426">
        <v>0</v>
      </c>
      <c r="F141" s="426">
        <v>0</v>
      </c>
      <c r="G141" s="427">
        <v>0</v>
      </c>
      <c r="H141" s="428">
        <v>0</v>
      </c>
      <c r="I141" s="426">
        <v>0</v>
      </c>
      <c r="J141" s="427">
        <v>0</v>
      </c>
      <c r="K141" s="389">
        <f t="shared" si="2"/>
        <v>0</v>
      </c>
      <c r="L141" s="365"/>
      <c r="M141" s="365"/>
      <c r="N141" s="365"/>
      <c r="O141" s="365"/>
      <c r="P141" s="365"/>
      <c r="Q141" s="365"/>
      <c r="R141" s="365"/>
      <c r="S141" s="365"/>
      <c r="T141" s="365"/>
      <c r="U141" s="365"/>
      <c r="V141" s="365"/>
      <c r="W141" s="365"/>
      <c r="X141" s="365"/>
      <c r="Y141" s="365"/>
      <c r="Z141" s="365"/>
    </row>
    <row r="142" spans="1:26" ht="14.25" customHeight="1" x14ac:dyDescent="0.2">
      <c r="A142" s="928"/>
      <c r="B142" s="928"/>
      <c r="C142" s="928"/>
      <c r="D142" s="362" t="s">
        <v>512</v>
      </c>
      <c r="E142" s="426">
        <v>0</v>
      </c>
      <c r="F142" s="426">
        <v>0</v>
      </c>
      <c r="G142" s="427">
        <v>0</v>
      </c>
      <c r="H142" s="428">
        <v>0</v>
      </c>
      <c r="I142" s="426">
        <v>0</v>
      </c>
      <c r="J142" s="427">
        <v>0</v>
      </c>
      <c r="K142" s="389">
        <f t="shared" si="2"/>
        <v>0</v>
      </c>
      <c r="L142" s="365"/>
      <c r="M142" s="365"/>
      <c r="N142" s="365"/>
      <c r="O142" s="365"/>
      <c r="P142" s="365"/>
      <c r="Q142" s="365"/>
      <c r="R142" s="365"/>
      <c r="S142" s="365"/>
      <c r="T142" s="365"/>
      <c r="U142" s="365"/>
      <c r="V142" s="365"/>
      <c r="W142" s="365"/>
      <c r="X142" s="365"/>
      <c r="Y142" s="365"/>
      <c r="Z142" s="365"/>
    </row>
    <row r="143" spans="1:26" ht="14.25" customHeight="1" x14ac:dyDescent="0.2">
      <c r="A143" s="1024"/>
      <c r="B143" s="1024"/>
      <c r="C143" s="1024"/>
      <c r="D143" s="429" t="s">
        <v>513</v>
      </c>
      <c r="E143" s="430">
        <v>0</v>
      </c>
      <c r="F143" s="430">
        <v>0</v>
      </c>
      <c r="G143" s="431">
        <v>0</v>
      </c>
      <c r="H143" s="432">
        <v>0</v>
      </c>
      <c r="I143" s="430">
        <v>0</v>
      </c>
      <c r="J143" s="431">
        <v>0</v>
      </c>
      <c r="K143" s="433">
        <f t="shared" si="2"/>
        <v>0</v>
      </c>
      <c r="L143" s="365"/>
      <c r="M143" s="365"/>
      <c r="N143" s="365"/>
      <c r="O143" s="365"/>
      <c r="P143" s="365"/>
      <c r="Q143" s="365"/>
      <c r="R143" s="365"/>
      <c r="S143" s="365"/>
      <c r="T143" s="365"/>
      <c r="U143" s="365"/>
      <c r="V143" s="365"/>
      <c r="W143" s="365"/>
      <c r="X143" s="365"/>
      <c r="Y143" s="365"/>
      <c r="Z143" s="365"/>
    </row>
    <row r="144" spans="1:26" ht="14.25" customHeight="1" x14ac:dyDescent="0.2">
      <c r="A144" s="1023">
        <f>'4.1 Program Offerings'!A33</f>
        <v>0</v>
      </c>
      <c r="B144" s="1031">
        <f>'4.1 Program Offerings'!B33</f>
        <v>0</v>
      </c>
      <c r="C144" s="1031">
        <f>'4.1 Program Offerings'!C33</f>
        <v>0</v>
      </c>
      <c r="D144" s="425" t="s">
        <v>509</v>
      </c>
      <c r="E144" s="396">
        <v>0</v>
      </c>
      <c r="F144" s="396">
        <v>0</v>
      </c>
      <c r="G144" s="397">
        <v>0</v>
      </c>
      <c r="H144" s="398">
        <v>0</v>
      </c>
      <c r="I144" s="396">
        <v>0</v>
      </c>
      <c r="J144" s="397">
        <v>0</v>
      </c>
      <c r="K144" s="400">
        <f t="shared" si="2"/>
        <v>0</v>
      </c>
      <c r="L144" s="365"/>
      <c r="M144" s="365"/>
      <c r="N144" s="365"/>
      <c r="O144" s="365"/>
      <c r="P144" s="365"/>
      <c r="Q144" s="365"/>
      <c r="R144" s="365"/>
      <c r="S144" s="365"/>
      <c r="T144" s="365"/>
      <c r="U144" s="365"/>
      <c r="V144" s="365"/>
      <c r="W144" s="365"/>
      <c r="X144" s="365"/>
      <c r="Y144" s="365"/>
      <c r="Z144" s="365"/>
    </row>
    <row r="145" spans="1:26" ht="14.25" customHeight="1" x14ac:dyDescent="0.2">
      <c r="A145" s="928"/>
      <c r="B145" s="928"/>
      <c r="C145" s="928"/>
      <c r="D145" s="362" t="s">
        <v>510</v>
      </c>
      <c r="E145" s="426">
        <v>0</v>
      </c>
      <c r="F145" s="426">
        <v>0</v>
      </c>
      <c r="G145" s="427">
        <v>0</v>
      </c>
      <c r="H145" s="428">
        <v>0</v>
      </c>
      <c r="I145" s="426">
        <v>0</v>
      </c>
      <c r="J145" s="427">
        <v>0</v>
      </c>
      <c r="K145" s="389">
        <f t="shared" si="2"/>
        <v>0</v>
      </c>
      <c r="L145" s="365"/>
      <c r="M145" s="365"/>
      <c r="N145" s="365"/>
      <c r="O145" s="365"/>
      <c r="P145" s="365"/>
      <c r="Q145" s="365"/>
      <c r="R145" s="365"/>
      <c r="S145" s="365"/>
      <c r="T145" s="365"/>
      <c r="U145" s="365"/>
      <c r="V145" s="365"/>
      <c r="W145" s="365"/>
      <c r="X145" s="365"/>
      <c r="Y145" s="365"/>
      <c r="Z145" s="365"/>
    </row>
    <row r="146" spans="1:26" ht="14.25" customHeight="1" x14ac:dyDescent="0.2">
      <c r="A146" s="928"/>
      <c r="B146" s="928"/>
      <c r="C146" s="928"/>
      <c r="D146" s="362" t="s">
        <v>511</v>
      </c>
      <c r="E146" s="426">
        <v>0</v>
      </c>
      <c r="F146" s="426">
        <v>0</v>
      </c>
      <c r="G146" s="427">
        <v>0</v>
      </c>
      <c r="H146" s="428">
        <v>0</v>
      </c>
      <c r="I146" s="426">
        <v>0</v>
      </c>
      <c r="J146" s="427">
        <v>0</v>
      </c>
      <c r="K146" s="389">
        <f t="shared" si="2"/>
        <v>0</v>
      </c>
      <c r="L146" s="365"/>
      <c r="M146" s="365"/>
      <c r="N146" s="365"/>
      <c r="O146" s="365"/>
      <c r="P146" s="365"/>
      <c r="Q146" s="365"/>
      <c r="R146" s="365"/>
      <c r="S146" s="365"/>
      <c r="T146" s="365"/>
      <c r="U146" s="365"/>
      <c r="V146" s="365"/>
      <c r="W146" s="365"/>
      <c r="X146" s="365"/>
      <c r="Y146" s="365"/>
      <c r="Z146" s="365"/>
    </row>
    <row r="147" spans="1:26" ht="14.25" customHeight="1" x14ac:dyDescent="0.2">
      <c r="A147" s="928"/>
      <c r="B147" s="928"/>
      <c r="C147" s="928"/>
      <c r="D147" s="362" t="s">
        <v>512</v>
      </c>
      <c r="E147" s="426">
        <v>0</v>
      </c>
      <c r="F147" s="426">
        <v>0</v>
      </c>
      <c r="G147" s="427">
        <v>0</v>
      </c>
      <c r="H147" s="428">
        <v>0</v>
      </c>
      <c r="I147" s="426">
        <v>0</v>
      </c>
      <c r="J147" s="427">
        <v>0</v>
      </c>
      <c r="K147" s="389">
        <f t="shared" si="2"/>
        <v>0</v>
      </c>
      <c r="L147" s="365"/>
      <c r="M147" s="365"/>
      <c r="N147" s="365"/>
      <c r="O147" s="365"/>
      <c r="P147" s="365"/>
      <c r="Q147" s="365"/>
      <c r="R147" s="365"/>
      <c r="S147" s="365"/>
      <c r="T147" s="365"/>
      <c r="U147" s="365"/>
      <c r="V147" s="365"/>
      <c r="W147" s="365"/>
      <c r="X147" s="365"/>
      <c r="Y147" s="365"/>
      <c r="Z147" s="365"/>
    </row>
    <row r="148" spans="1:26" ht="14.25" customHeight="1" x14ac:dyDescent="0.2">
      <c r="A148" s="1024"/>
      <c r="B148" s="1024"/>
      <c r="C148" s="1024"/>
      <c r="D148" s="429" t="s">
        <v>513</v>
      </c>
      <c r="E148" s="430">
        <v>0</v>
      </c>
      <c r="F148" s="430">
        <v>0</v>
      </c>
      <c r="G148" s="431">
        <v>0</v>
      </c>
      <c r="H148" s="432">
        <v>0</v>
      </c>
      <c r="I148" s="430">
        <v>0</v>
      </c>
      <c r="J148" s="431">
        <v>0</v>
      </c>
      <c r="K148" s="433">
        <f t="shared" si="2"/>
        <v>0</v>
      </c>
      <c r="L148" s="365"/>
      <c r="M148" s="365"/>
      <c r="N148" s="365"/>
      <c r="O148" s="365"/>
      <c r="P148" s="365"/>
      <c r="Q148" s="365"/>
      <c r="R148" s="365"/>
      <c r="S148" s="365"/>
      <c r="T148" s="365"/>
      <c r="U148" s="365"/>
      <c r="V148" s="365"/>
      <c r="W148" s="365"/>
      <c r="X148" s="365"/>
      <c r="Y148" s="365"/>
      <c r="Z148" s="365"/>
    </row>
    <row r="149" spans="1:26" ht="14.25" customHeight="1" x14ac:dyDescent="0.2">
      <c r="A149" s="1023">
        <f>'4.1 Program Offerings'!A34</f>
        <v>0</v>
      </c>
      <c r="B149" s="1031">
        <f>'4.1 Program Offerings'!B34</f>
        <v>0</v>
      </c>
      <c r="C149" s="1031">
        <f>'4.1 Program Offerings'!C34</f>
        <v>0</v>
      </c>
      <c r="D149" s="425" t="s">
        <v>509</v>
      </c>
      <c r="E149" s="396">
        <v>0</v>
      </c>
      <c r="F149" s="396">
        <v>0</v>
      </c>
      <c r="G149" s="397">
        <v>0</v>
      </c>
      <c r="H149" s="398">
        <v>0</v>
      </c>
      <c r="I149" s="396">
        <v>0</v>
      </c>
      <c r="J149" s="397">
        <v>0</v>
      </c>
      <c r="K149" s="400">
        <f t="shared" si="2"/>
        <v>0</v>
      </c>
      <c r="L149" s="365"/>
      <c r="M149" s="365"/>
      <c r="N149" s="365"/>
      <c r="O149" s="365"/>
      <c r="P149" s="365"/>
      <c r="Q149" s="365"/>
      <c r="R149" s="365"/>
      <c r="S149" s="365"/>
      <c r="T149" s="365"/>
      <c r="U149" s="365"/>
      <c r="V149" s="365"/>
      <c r="W149" s="365"/>
      <c r="X149" s="365"/>
      <c r="Y149" s="365"/>
      <c r="Z149" s="365"/>
    </row>
    <row r="150" spans="1:26" ht="14.25" customHeight="1" x14ac:dyDescent="0.2">
      <c r="A150" s="928"/>
      <c r="B150" s="928"/>
      <c r="C150" s="928"/>
      <c r="D150" s="362" t="s">
        <v>510</v>
      </c>
      <c r="E150" s="426">
        <v>0</v>
      </c>
      <c r="F150" s="426">
        <v>0</v>
      </c>
      <c r="G150" s="427">
        <v>0</v>
      </c>
      <c r="H150" s="428">
        <v>0</v>
      </c>
      <c r="I150" s="426">
        <v>0</v>
      </c>
      <c r="J150" s="427">
        <v>0</v>
      </c>
      <c r="K150" s="389">
        <f t="shared" si="2"/>
        <v>0</v>
      </c>
      <c r="L150" s="365"/>
      <c r="M150" s="365"/>
      <c r="N150" s="365"/>
      <c r="O150" s="365"/>
      <c r="P150" s="365"/>
      <c r="Q150" s="365"/>
      <c r="R150" s="365"/>
      <c r="S150" s="365"/>
      <c r="T150" s="365"/>
      <c r="U150" s="365"/>
      <c r="V150" s="365"/>
      <c r="W150" s="365"/>
      <c r="X150" s="365"/>
      <c r="Y150" s="365"/>
      <c r="Z150" s="365"/>
    </row>
    <row r="151" spans="1:26" ht="14.25" customHeight="1" x14ac:dyDescent="0.2">
      <c r="A151" s="928"/>
      <c r="B151" s="928"/>
      <c r="C151" s="928"/>
      <c r="D151" s="362" t="s">
        <v>511</v>
      </c>
      <c r="E151" s="426">
        <v>0</v>
      </c>
      <c r="F151" s="426">
        <v>0</v>
      </c>
      <c r="G151" s="427">
        <v>0</v>
      </c>
      <c r="H151" s="428">
        <v>0</v>
      </c>
      <c r="I151" s="426">
        <v>0</v>
      </c>
      <c r="J151" s="427">
        <v>0</v>
      </c>
      <c r="K151" s="389">
        <f t="shared" si="2"/>
        <v>0</v>
      </c>
      <c r="L151" s="365"/>
      <c r="M151" s="365"/>
      <c r="N151" s="365"/>
      <c r="O151" s="365"/>
      <c r="P151" s="365"/>
      <c r="Q151" s="365"/>
      <c r="R151" s="365"/>
      <c r="S151" s="365"/>
      <c r="T151" s="365"/>
      <c r="U151" s="365"/>
      <c r="V151" s="365"/>
      <c r="W151" s="365"/>
      <c r="X151" s="365"/>
      <c r="Y151" s="365"/>
      <c r="Z151" s="365"/>
    </row>
    <row r="152" spans="1:26" ht="14.25" customHeight="1" x14ac:dyDescent="0.2">
      <c r="A152" s="928"/>
      <c r="B152" s="928"/>
      <c r="C152" s="928"/>
      <c r="D152" s="362" t="s">
        <v>512</v>
      </c>
      <c r="E152" s="426">
        <v>0</v>
      </c>
      <c r="F152" s="426">
        <v>0</v>
      </c>
      <c r="G152" s="427">
        <v>0</v>
      </c>
      <c r="H152" s="428">
        <v>0</v>
      </c>
      <c r="I152" s="426">
        <v>0</v>
      </c>
      <c r="J152" s="427">
        <v>0</v>
      </c>
      <c r="K152" s="389">
        <f t="shared" si="2"/>
        <v>0</v>
      </c>
      <c r="L152" s="365"/>
      <c r="M152" s="365"/>
      <c r="N152" s="365"/>
      <c r="O152" s="365"/>
      <c r="P152" s="365"/>
      <c r="Q152" s="365"/>
      <c r="R152" s="365"/>
      <c r="S152" s="365"/>
      <c r="T152" s="365"/>
      <c r="U152" s="365"/>
      <c r="V152" s="365"/>
      <c r="W152" s="365"/>
      <c r="X152" s="365"/>
      <c r="Y152" s="365"/>
      <c r="Z152" s="365"/>
    </row>
    <row r="153" spans="1:26" ht="14.25" customHeight="1" x14ac:dyDescent="0.2">
      <c r="A153" s="1024"/>
      <c r="B153" s="1024"/>
      <c r="C153" s="1024"/>
      <c r="D153" s="429" t="s">
        <v>513</v>
      </c>
      <c r="E153" s="430">
        <v>0</v>
      </c>
      <c r="F153" s="430">
        <v>0</v>
      </c>
      <c r="G153" s="431">
        <v>0</v>
      </c>
      <c r="H153" s="432">
        <v>0</v>
      </c>
      <c r="I153" s="430">
        <v>0</v>
      </c>
      <c r="J153" s="431">
        <v>0</v>
      </c>
      <c r="K153" s="433">
        <f t="shared" si="2"/>
        <v>0</v>
      </c>
      <c r="L153" s="365"/>
      <c r="M153" s="365"/>
      <c r="N153" s="365"/>
      <c r="O153" s="365"/>
      <c r="P153" s="365"/>
      <c r="Q153" s="365"/>
      <c r="R153" s="365"/>
      <c r="S153" s="365"/>
      <c r="T153" s="365"/>
      <c r="U153" s="365"/>
      <c r="V153" s="365"/>
      <c r="W153" s="365"/>
      <c r="X153" s="365"/>
      <c r="Y153" s="365"/>
      <c r="Z153" s="365"/>
    </row>
    <row r="154" spans="1:26" ht="14.25" customHeight="1" x14ac:dyDescent="0.2">
      <c r="A154" s="1029">
        <f>'4.1 Program Offerings'!A35</f>
        <v>0</v>
      </c>
      <c r="B154" s="1030">
        <f>'4.1 Program Offerings'!B35</f>
        <v>0</v>
      </c>
      <c r="C154" s="1030">
        <f>'4.1 Program Offerings'!C35</f>
        <v>0</v>
      </c>
      <c r="D154" s="425" t="s">
        <v>509</v>
      </c>
      <c r="E154" s="396">
        <v>0</v>
      </c>
      <c r="F154" s="396">
        <v>0</v>
      </c>
      <c r="G154" s="397">
        <v>0</v>
      </c>
      <c r="H154" s="398">
        <v>0</v>
      </c>
      <c r="I154" s="396">
        <v>0</v>
      </c>
      <c r="J154" s="397">
        <v>0</v>
      </c>
      <c r="K154" s="400">
        <f t="shared" si="2"/>
        <v>0</v>
      </c>
      <c r="L154" s="365"/>
      <c r="M154" s="365"/>
      <c r="N154" s="365"/>
      <c r="O154" s="365"/>
      <c r="P154" s="365"/>
      <c r="Q154" s="365"/>
      <c r="R154" s="365"/>
      <c r="S154" s="365"/>
      <c r="T154" s="365"/>
      <c r="U154" s="365"/>
      <c r="V154" s="365"/>
      <c r="W154" s="365"/>
      <c r="X154" s="365"/>
      <c r="Y154" s="365"/>
      <c r="Z154" s="365"/>
    </row>
    <row r="155" spans="1:26" ht="14.25" customHeight="1" x14ac:dyDescent="0.2">
      <c r="A155" s="928"/>
      <c r="B155" s="928"/>
      <c r="C155" s="928"/>
      <c r="D155" s="362" t="s">
        <v>510</v>
      </c>
      <c r="E155" s="426">
        <v>0</v>
      </c>
      <c r="F155" s="426">
        <v>0</v>
      </c>
      <c r="G155" s="427">
        <v>0</v>
      </c>
      <c r="H155" s="428">
        <v>0</v>
      </c>
      <c r="I155" s="426">
        <v>0</v>
      </c>
      <c r="J155" s="427">
        <v>0</v>
      </c>
      <c r="K155" s="389">
        <f t="shared" si="2"/>
        <v>0</v>
      </c>
      <c r="L155" s="365"/>
      <c r="M155" s="365"/>
      <c r="N155" s="365"/>
      <c r="O155" s="365"/>
      <c r="P155" s="365"/>
      <c r="Q155" s="365"/>
      <c r="R155" s="365"/>
      <c r="S155" s="365"/>
      <c r="T155" s="365"/>
      <c r="U155" s="365"/>
      <c r="V155" s="365"/>
      <c r="W155" s="365"/>
      <c r="X155" s="365"/>
      <c r="Y155" s="365"/>
      <c r="Z155" s="365"/>
    </row>
    <row r="156" spans="1:26" ht="14.25" customHeight="1" x14ac:dyDescent="0.2">
      <c r="A156" s="928"/>
      <c r="B156" s="928"/>
      <c r="C156" s="928"/>
      <c r="D156" s="362" t="s">
        <v>511</v>
      </c>
      <c r="E156" s="426">
        <v>0</v>
      </c>
      <c r="F156" s="426">
        <v>0</v>
      </c>
      <c r="G156" s="427">
        <v>0</v>
      </c>
      <c r="H156" s="428">
        <v>0</v>
      </c>
      <c r="I156" s="426">
        <v>0</v>
      </c>
      <c r="J156" s="427">
        <v>0</v>
      </c>
      <c r="K156" s="389">
        <f t="shared" si="2"/>
        <v>0</v>
      </c>
      <c r="L156" s="365"/>
      <c r="M156" s="365"/>
      <c r="N156" s="365"/>
      <c r="O156" s="365"/>
      <c r="P156" s="365"/>
      <c r="Q156" s="365"/>
      <c r="R156" s="365"/>
      <c r="S156" s="365"/>
      <c r="T156" s="365"/>
      <c r="U156" s="365"/>
      <c r="V156" s="365"/>
      <c r="W156" s="365"/>
      <c r="X156" s="365"/>
      <c r="Y156" s="365"/>
      <c r="Z156" s="365"/>
    </row>
    <row r="157" spans="1:26" ht="14.25" customHeight="1" x14ac:dyDescent="0.2">
      <c r="A157" s="928"/>
      <c r="B157" s="928"/>
      <c r="C157" s="928"/>
      <c r="D157" s="362" t="s">
        <v>512</v>
      </c>
      <c r="E157" s="426">
        <v>0</v>
      </c>
      <c r="F157" s="426">
        <v>0</v>
      </c>
      <c r="G157" s="427">
        <v>0</v>
      </c>
      <c r="H157" s="428">
        <v>0</v>
      </c>
      <c r="I157" s="426">
        <v>0</v>
      </c>
      <c r="J157" s="427">
        <v>0</v>
      </c>
      <c r="K157" s="389">
        <f t="shared" si="2"/>
        <v>0</v>
      </c>
      <c r="L157" s="365"/>
      <c r="M157" s="365"/>
      <c r="N157" s="365"/>
      <c r="O157" s="365"/>
      <c r="P157" s="365"/>
      <c r="Q157" s="365"/>
      <c r="R157" s="365"/>
      <c r="S157" s="365"/>
      <c r="T157" s="365"/>
      <c r="U157" s="365"/>
      <c r="V157" s="365"/>
      <c r="W157" s="365"/>
      <c r="X157" s="365"/>
      <c r="Y157" s="365"/>
      <c r="Z157" s="365"/>
    </row>
    <row r="158" spans="1:26" ht="14.25" customHeight="1" x14ac:dyDescent="0.2">
      <c r="A158" s="1024"/>
      <c r="B158" s="1024"/>
      <c r="C158" s="1024"/>
      <c r="D158" s="429" t="s">
        <v>513</v>
      </c>
      <c r="E158" s="430">
        <v>0</v>
      </c>
      <c r="F158" s="430">
        <v>0</v>
      </c>
      <c r="G158" s="431">
        <v>0</v>
      </c>
      <c r="H158" s="432">
        <v>0</v>
      </c>
      <c r="I158" s="430">
        <v>0</v>
      </c>
      <c r="J158" s="431">
        <v>0</v>
      </c>
      <c r="K158" s="433">
        <f t="shared" si="2"/>
        <v>0</v>
      </c>
      <c r="L158" s="365"/>
      <c r="M158" s="365"/>
      <c r="N158" s="365"/>
      <c r="O158" s="365"/>
      <c r="P158" s="365"/>
      <c r="Q158" s="365"/>
      <c r="R158" s="365"/>
      <c r="S158" s="365"/>
      <c r="T158" s="365"/>
      <c r="U158" s="365"/>
      <c r="V158" s="365"/>
      <c r="W158" s="365"/>
      <c r="X158" s="365"/>
      <c r="Y158" s="365"/>
      <c r="Z158" s="365"/>
    </row>
    <row r="159" spans="1:26" ht="14.25" customHeight="1" x14ac:dyDescent="0.2">
      <c r="A159" s="1029">
        <f>'4.1 Program Offerings'!A36</f>
        <v>0</v>
      </c>
      <c r="B159" s="1030">
        <f>'4.1 Program Offerings'!B36</f>
        <v>0</v>
      </c>
      <c r="C159" s="1030">
        <f>'4.1 Program Offerings'!C36</f>
        <v>0</v>
      </c>
      <c r="D159" s="425" t="s">
        <v>509</v>
      </c>
      <c r="E159" s="396">
        <v>0</v>
      </c>
      <c r="F159" s="396">
        <v>0</v>
      </c>
      <c r="G159" s="397">
        <v>0</v>
      </c>
      <c r="H159" s="398">
        <v>0</v>
      </c>
      <c r="I159" s="396">
        <v>0</v>
      </c>
      <c r="J159" s="397">
        <v>0</v>
      </c>
      <c r="K159" s="400">
        <f t="shared" si="2"/>
        <v>0</v>
      </c>
      <c r="L159" s="365"/>
      <c r="M159" s="365"/>
      <c r="N159" s="365"/>
      <c r="O159" s="365"/>
      <c r="P159" s="365"/>
      <c r="Q159" s="365"/>
      <c r="R159" s="365"/>
      <c r="S159" s="365"/>
      <c r="T159" s="365"/>
      <c r="U159" s="365"/>
      <c r="V159" s="365"/>
      <c r="W159" s="365"/>
      <c r="X159" s="365"/>
      <c r="Y159" s="365"/>
      <c r="Z159" s="365"/>
    </row>
    <row r="160" spans="1:26" ht="14.25" customHeight="1" x14ac:dyDescent="0.2">
      <c r="A160" s="928"/>
      <c r="B160" s="928"/>
      <c r="C160" s="928"/>
      <c r="D160" s="362" t="s">
        <v>510</v>
      </c>
      <c r="E160" s="426">
        <v>0</v>
      </c>
      <c r="F160" s="426">
        <v>0</v>
      </c>
      <c r="G160" s="427">
        <v>0</v>
      </c>
      <c r="H160" s="428">
        <v>0</v>
      </c>
      <c r="I160" s="426">
        <v>0</v>
      </c>
      <c r="J160" s="427">
        <v>0</v>
      </c>
      <c r="K160" s="389">
        <f t="shared" si="2"/>
        <v>0</v>
      </c>
      <c r="L160" s="365"/>
      <c r="M160" s="365"/>
      <c r="N160" s="365"/>
      <c r="O160" s="365"/>
      <c r="P160" s="365"/>
      <c r="Q160" s="365"/>
      <c r="R160" s="365"/>
      <c r="S160" s="365"/>
      <c r="T160" s="365"/>
      <c r="U160" s="365"/>
      <c r="V160" s="365"/>
      <c r="W160" s="365"/>
      <c r="X160" s="365"/>
      <c r="Y160" s="365"/>
      <c r="Z160" s="365"/>
    </row>
    <row r="161" spans="1:26" ht="14.25" customHeight="1" x14ac:dyDescent="0.2">
      <c r="A161" s="928"/>
      <c r="B161" s="928"/>
      <c r="C161" s="928"/>
      <c r="D161" s="362" t="s">
        <v>511</v>
      </c>
      <c r="E161" s="426">
        <v>0</v>
      </c>
      <c r="F161" s="426">
        <v>0</v>
      </c>
      <c r="G161" s="427">
        <v>0</v>
      </c>
      <c r="H161" s="428">
        <v>0</v>
      </c>
      <c r="I161" s="426">
        <v>0</v>
      </c>
      <c r="J161" s="427">
        <v>0</v>
      </c>
      <c r="K161" s="389">
        <f t="shared" si="2"/>
        <v>0</v>
      </c>
      <c r="L161" s="365"/>
      <c r="M161" s="365"/>
      <c r="N161" s="365"/>
      <c r="O161" s="365"/>
      <c r="P161" s="365"/>
      <c r="Q161" s="365"/>
      <c r="R161" s="365"/>
      <c r="S161" s="365"/>
      <c r="T161" s="365"/>
      <c r="U161" s="365"/>
      <c r="V161" s="365"/>
      <c r="W161" s="365"/>
      <c r="X161" s="365"/>
      <c r="Y161" s="365"/>
      <c r="Z161" s="365"/>
    </row>
    <row r="162" spans="1:26" ht="14.25" customHeight="1" x14ac:dyDescent="0.2">
      <c r="A162" s="928"/>
      <c r="B162" s="928"/>
      <c r="C162" s="928"/>
      <c r="D162" s="362" t="s">
        <v>512</v>
      </c>
      <c r="E162" s="426">
        <v>0</v>
      </c>
      <c r="F162" s="426">
        <v>0</v>
      </c>
      <c r="G162" s="427">
        <v>0</v>
      </c>
      <c r="H162" s="428">
        <v>0</v>
      </c>
      <c r="I162" s="426">
        <v>0</v>
      </c>
      <c r="J162" s="427">
        <v>0</v>
      </c>
      <c r="K162" s="389">
        <f t="shared" si="2"/>
        <v>0</v>
      </c>
      <c r="L162" s="365"/>
      <c r="M162" s="365"/>
      <c r="N162" s="365"/>
      <c r="O162" s="365"/>
      <c r="P162" s="365"/>
      <c r="Q162" s="365"/>
      <c r="R162" s="365"/>
      <c r="S162" s="365"/>
      <c r="T162" s="365"/>
      <c r="U162" s="365"/>
      <c r="V162" s="365"/>
      <c r="W162" s="365"/>
      <c r="X162" s="365"/>
      <c r="Y162" s="365"/>
      <c r="Z162" s="365"/>
    </row>
    <row r="163" spans="1:26" ht="14.25" customHeight="1" x14ac:dyDescent="0.2">
      <c r="A163" s="1024"/>
      <c r="B163" s="1024"/>
      <c r="C163" s="1024"/>
      <c r="D163" s="429" t="s">
        <v>513</v>
      </c>
      <c r="E163" s="430">
        <v>0</v>
      </c>
      <c r="F163" s="430">
        <v>0</v>
      </c>
      <c r="G163" s="431">
        <v>0</v>
      </c>
      <c r="H163" s="432">
        <v>0</v>
      </c>
      <c r="I163" s="430">
        <v>0</v>
      </c>
      <c r="J163" s="431">
        <v>0</v>
      </c>
      <c r="K163" s="433">
        <f t="shared" si="2"/>
        <v>0</v>
      </c>
      <c r="L163" s="365"/>
      <c r="M163" s="365"/>
      <c r="N163" s="365"/>
      <c r="O163" s="365"/>
      <c r="P163" s="365"/>
      <c r="Q163" s="365"/>
      <c r="R163" s="365"/>
      <c r="S163" s="365"/>
      <c r="T163" s="365"/>
      <c r="U163" s="365"/>
      <c r="V163" s="365"/>
      <c r="W163" s="365"/>
      <c r="X163" s="365"/>
      <c r="Y163" s="365"/>
      <c r="Z163" s="365"/>
    </row>
    <row r="164" spans="1:26" ht="14.25" customHeight="1" x14ac:dyDescent="0.2">
      <c r="A164" s="1023">
        <f>'4.1 Program Offerings'!A37</f>
        <v>0</v>
      </c>
      <c r="B164" s="1031">
        <f>'4.1 Program Offerings'!B37</f>
        <v>0</v>
      </c>
      <c r="C164" s="1031">
        <f>'4.1 Program Offerings'!C37</f>
        <v>0</v>
      </c>
      <c r="D164" s="425" t="s">
        <v>509</v>
      </c>
      <c r="E164" s="396">
        <v>0</v>
      </c>
      <c r="F164" s="396">
        <v>0</v>
      </c>
      <c r="G164" s="397">
        <v>0</v>
      </c>
      <c r="H164" s="398">
        <v>0</v>
      </c>
      <c r="I164" s="396">
        <v>0</v>
      </c>
      <c r="J164" s="397">
        <v>0</v>
      </c>
      <c r="K164" s="400">
        <f t="shared" si="2"/>
        <v>0</v>
      </c>
      <c r="L164" s="365"/>
      <c r="M164" s="365"/>
      <c r="N164" s="365"/>
      <c r="O164" s="365"/>
      <c r="P164" s="365"/>
      <c r="Q164" s="365"/>
      <c r="R164" s="365"/>
      <c r="S164" s="365"/>
      <c r="T164" s="365"/>
      <c r="U164" s="365"/>
      <c r="V164" s="365"/>
      <c r="W164" s="365"/>
      <c r="X164" s="365"/>
      <c r="Y164" s="365"/>
      <c r="Z164" s="365"/>
    </row>
    <row r="165" spans="1:26" ht="14.25" customHeight="1" x14ac:dyDescent="0.2">
      <c r="A165" s="928"/>
      <c r="B165" s="928"/>
      <c r="C165" s="928"/>
      <c r="D165" s="362" t="s">
        <v>510</v>
      </c>
      <c r="E165" s="426">
        <v>0</v>
      </c>
      <c r="F165" s="426">
        <v>0</v>
      </c>
      <c r="G165" s="427">
        <v>0</v>
      </c>
      <c r="H165" s="428">
        <v>0</v>
      </c>
      <c r="I165" s="426">
        <v>0</v>
      </c>
      <c r="J165" s="427">
        <v>0</v>
      </c>
      <c r="K165" s="389">
        <f t="shared" si="2"/>
        <v>0</v>
      </c>
      <c r="L165" s="365"/>
      <c r="M165" s="365"/>
      <c r="N165" s="365"/>
      <c r="O165" s="365"/>
      <c r="P165" s="365"/>
      <c r="Q165" s="365"/>
      <c r="R165" s="365"/>
      <c r="S165" s="365"/>
      <c r="T165" s="365"/>
      <c r="U165" s="365"/>
      <c r="V165" s="365"/>
      <c r="W165" s="365"/>
      <c r="X165" s="365"/>
      <c r="Y165" s="365"/>
      <c r="Z165" s="365"/>
    </row>
    <row r="166" spans="1:26" ht="14.25" customHeight="1" x14ac:dyDescent="0.2">
      <c r="A166" s="928"/>
      <c r="B166" s="928"/>
      <c r="C166" s="928"/>
      <c r="D166" s="362" t="s">
        <v>511</v>
      </c>
      <c r="E166" s="426">
        <v>0</v>
      </c>
      <c r="F166" s="426">
        <v>0</v>
      </c>
      <c r="G166" s="427">
        <v>0</v>
      </c>
      <c r="H166" s="428">
        <v>0</v>
      </c>
      <c r="I166" s="426">
        <v>0</v>
      </c>
      <c r="J166" s="427">
        <v>0</v>
      </c>
      <c r="K166" s="389">
        <f t="shared" si="2"/>
        <v>0</v>
      </c>
      <c r="L166" s="365"/>
      <c r="M166" s="365"/>
      <c r="N166" s="365"/>
      <c r="O166" s="365"/>
      <c r="P166" s="365"/>
      <c r="Q166" s="365"/>
      <c r="R166" s="365"/>
      <c r="S166" s="365"/>
      <c r="T166" s="365"/>
      <c r="U166" s="365"/>
      <c r="V166" s="365"/>
      <c r="W166" s="365"/>
      <c r="X166" s="365"/>
      <c r="Y166" s="365"/>
      <c r="Z166" s="365"/>
    </row>
    <row r="167" spans="1:26" ht="14.25" customHeight="1" x14ac:dyDescent="0.2">
      <c r="A167" s="928"/>
      <c r="B167" s="928"/>
      <c r="C167" s="928"/>
      <c r="D167" s="362" t="s">
        <v>512</v>
      </c>
      <c r="E167" s="426">
        <v>0</v>
      </c>
      <c r="F167" s="426">
        <v>0</v>
      </c>
      <c r="G167" s="427">
        <v>0</v>
      </c>
      <c r="H167" s="428">
        <v>0</v>
      </c>
      <c r="I167" s="426">
        <v>0</v>
      </c>
      <c r="J167" s="427">
        <v>0</v>
      </c>
      <c r="K167" s="389">
        <f t="shared" si="2"/>
        <v>0</v>
      </c>
      <c r="L167" s="365"/>
      <c r="M167" s="365"/>
      <c r="N167" s="365"/>
      <c r="O167" s="365"/>
      <c r="P167" s="365"/>
      <c r="Q167" s="365"/>
      <c r="R167" s="365"/>
      <c r="S167" s="365"/>
      <c r="T167" s="365"/>
      <c r="U167" s="365"/>
      <c r="V167" s="365"/>
      <c r="W167" s="365"/>
      <c r="X167" s="365"/>
      <c r="Y167" s="365"/>
      <c r="Z167" s="365"/>
    </row>
    <row r="168" spans="1:26" ht="14.25" customHeight="1" x14ac:dyDescent="0.2">
      <c r="A168" s="1024"/>
      <c r="B168" s="1024"/>
      <c r="C168" s="1024"/>
      <c r="D168" s="429" t="s">
        <v>513</v>
      </c>
      <c r="E168" s="430">
        <v>0</v>
      </c>
      <c r="F168" s="430">
        <v>0</v>
      </c>
      <c r="G168" s="431">
        <v>0</v>
      </c>
      <c r="H168" s="432">
        <v>0</v>
      </c>
      <c r="I168" s="430">
        <v>0</v>
      </c>
      <c r="J168" s="431">
        <v>0</v>
      </c>
      <c r="K168" s="433">
        <f t="shared" si="2"/>
        <v>0</v>
      </c>
      <c r="L168" s="365"/>
      <c r="M168" s="365"/>
      <c r="N168" s="365"/>
      <c r="O168" s="365"/>
      <c r="P168" s="365"/>
      <c r="Q168" s="365"/>
      <c r="R168" s="365"/>
      <c r="S168" s="365"/>
      <c r="T168" s="365"/>
      <c r="U168" s="365"/>
      <c r="V168" s="365"/>
      <c r="W168" s="365"/>
      <c r="X168" s="365"/>
      <c r="Y168" s="365"/>
      <c r="Z168" s="365"/>
    </row>
    <row r="169" spans="1:26" ht="14.25" customHeight="1" x14ac:dyDescent="0.2">
      <c r="A169" s="1023">
        <f>'4.1 Program Offerings'!A38</f>
        <v>0</v>
      </c>
      <c r="B169" s="1031">
        <f>'4.1 Program Offerings'!B38</f>
        <v>0</v>
      </c>
      <c r="C169" s="1031">
        <f>'4.1 Program Offerings'!C38</f>
        <v>0</v>
      </c>
      <c r="D169" s="425" t="s">
        <v>509</v>
      </c>
      <c r="E169" s="396">
        <v>0</v>
      </c>
      <c r="F169" s="396">
        <v>0</v>
      </c>
      <c r="G169" s="397">
        <v>0</v>
      </c>
      <c r="H169" s="398">
        <v>0</v>
      </c>
      <c r="I169" s="396">
        <v>0</v>
      </c>
      <c r="J169" s="397">
        <v>0</v>
      </c>
      <c r="K169" s="400">
        <f t="shared" si="2"/>
        <v>0</v>
      </c>
      <c r="L169" s="365"/>
      <c r="M169" s="365"/>
      <c r="N169" s="365"/>
      <c r="O169" s="365"/>
      <c r="P169" s="365"/>
      <c r="Q169" s="365"/>
      <c r="R169" s="365"/>
      <c r="S169" s="365"/>
      <c r="T169" s="365"/>
      <c r="U169" s="365"/>
      <c r="V169" s="365"/>
      <c r="W169" s="365"/>
      <c r="X169" s="365"/>
      <c r="Y169" s="365"/>
      <c r="Z169" s="365"/>
    </row>
    <row r="170" spans="1:26" ht="14.25" customHeight="1" x14ac:dyDescent="0.2">
      <c r="A170" s="928"/>
      <c r="B170" s="928"/>
      <c r="C170" s="928"/>
      <c r="D170" s="362" t="s">
        <v>510</v>
      </c>
      <c r="E170" s="426">
        <v>0</v>
      </c>
      <c r="F170" s="426">
        <v>0</v>
      </c>
      <c r="G170" s="427">
        <v>0</v>
      </c>
      <c r="H170" s="428">
        <v>0</v>
      </c>
      <c r="I170" s="426">
        <v>0</v>
      </c>
      <c r="J170" s="427">
        <v>0</v>
      </c>
      <c r="K170" s="389">
        <f t="shared" si="2"/>
        <v>0</v>
      </c>
      <c r="L170" s="365"/>
      <c r="M170" s="365"/>
      <c r="N170" s="365"/>
      <c r="O170" s="365"/>
      <c r="P170" s="365"/>
      <c r="Q170" s="365"/>
      <c r="R170" s="365"/>
      <c r="S170" s="365"/>
      <c r="T170" s="365"/>
      <c r="U170" s="365"/>
      <c r="V170" s="365"/>
      <c r="W170" s="365"/>
      <c r="X170" s="365"/>
      <c r="Y170" s="365"/>
      <c r="Z170" s="365"/>
    </row>
    <row r="171" spans="1:26" ht="14.25" customHeight="1" x14ac:dyDescent="0.2">
      <c r="A171" s="928"/>
      <c r="B171" s="928"/>
      <c r="C171" s="928"/>
      <c r="D171" s="362" t="s">
        <v>511</v>
      </c>
      <c r="E171" s="426">
        <v>0</v>
      </c>
      <c r="F171" s="426">
        <v>0</v>
      </c>
      <c r="G171" s="427">
        <v>0</v>
      </c>
      <c r="H171" s="428">
        <v>0</v>
      </c>
      <c r="I171" s="426">
        <v>0</v>
      </c>
      <c r="J171" s="427">
        <v>0</v>
      </c>
      <c r="K171" s="389">
        <f t="shared" si="2"/>
        <v>0</v>
      </c>
      <c r="L171" s="365"/>
      <c r="M171" s="365"/>
      <c r="N171" s="365"/>
      <c r="O171" s="365"/>
      <c r="P171" s="365"/>
      <c r="Q171" s="365"/>
      <c r="R171" s="365"/>
      <c r="S171" s="365"/>
      <c r="T171" s="365"/>
      <c r="U171" s="365"/>
      <c r="V171" s="365"/>
      <c r="W171" s="365"/>
      <c r="X171" s="365"/>
      <c r="Y171" s="365"/>
      <c r="Z171" s="365"/>
    </row>
    <row r="172" spans="1:26" ht="14.25" customHeight="1" x14ac:dyDescent="0.2">
      <c r="A172" s="928"/>
      <c r="B172" s="928"/>
      <c r="C172" s="928"/>
      <c r="D172" s="362" t="s">
        <v>512</v>
      </c>
      <c r="E172" s="426">
        <v>0</v>
      </c>
      <c r="F172" s="426">
        <v>0</v>
      </c>
      <c r="G172" s="427">
        <v>0</v>
      </c>
      <c r="H172" s="428">
        <v>0</v>
      </c>
      <c r="I172" s="426">
        <v>0</v>
      </c>
      <c r="J172" s="427">
        <v>0</v>
      </c>
      <c r="K172" s="389">
        <f t="shared" si="2"/>
        <v>0</v>
      </c>
      <c r="L172" s="365"/>
      <c r="M172" s="365"/>
      <c r="N172" s="365"/>
      <c r="O172" s="365"/>
      <c r="P172" s="365"/>
      <c r="Q172" s="365"/>
      <c r="R172" s="365"/>
      <c r="S172" s="365"/>
      <c r="T172" s="365"/>
      <c r="U172" s="365"/>
      <c r="V172" s="365"/>
      <c r="W172" s="365"/>
      <c r="X172" s="365"/>
      <c r="Y172" s="365"/>
      <c r="Z172" s="365"/>
    </row>
    <row r="173" spans="1:26" ht="14.25" customHeight="1" x14ac:dyDescent="0.2">
      <c r="A173" s="1024"/>
      <c r="B173" s="1024"/>
      <c r="C173" s="1024"/>
      <c r="D173" s="429" t="s">
        <v>513</v>
      </c>
      <c r="E173" s="430">
        <v>0</v>
      </c>
      <c r="F173" s="430">
        <v>0</v>
      </c>
      <c r="G173" s="431">
        <v>0</v>
      </c>
      <c r="H173" s="432">
        <v>0</v>
      </c>
      <c r="I173" s="430">
        <v>0</v>
      </c>
      <c r="J173" s="431">
        <v>0</v>
      </c>
      <c r="K173" s="433">
        <f t="shared" si="2"/>
        <v>0</v>
      </c>
      <c r="L173" s="365"/>
      <c r="M173" s="365"/>
      <c r="N173" s="365"/>
      <c r="O173" s="365"/>
      <c r="P173" s="365"/>
      <c r="Q173" s="365"/>
      <c r="R173" s="365"/>
      <c r="S173" s="365"/>
      <c r="T173" s="365"/>
      <c r="U173" s="365"/>
      <c r="V173" s="365"/>
      <c r="W173" s="365"/>
      <c r="X173" s="365"/>
      <c r="Y173" s="365"/>
      <c r="Z173" s="365"/>
    </row>
    <row r="174" spans="1:26" ht="14.25" customHeight="1" x14ac:dyDescent="0.2">
      <c r="A174" s="1029">
        <f>'4.1 Program Offerings'!A39</f>
        <v>0</v>
      </c>
      <c r="B174" s="1030">
        <f>'4.1 Program Offerings'!B39</f>
        <v>0</v>
      </c>
      <c r="C174" s="1030">
        <f>'4.1 Program Offerings'!C39</f>
        <v>0</v>
      </c>
      <c r="D174" s="425" t="s">
        <v>509</v>
      </c>
      <c r="E174" s="396">
        <v>0</v>
      </c>
      <c r="F174" s="396">
        <v>0</v>
      </c>
      <c r="G174" s="397">
        <v>0</v>
      </c>
      <c r="H174" s="398">
        <v>0</v>
      </c>
      <c r="I174" s="396">
        <v>0</v>
      </c>
      <c r="J174" s="397">
        <v>0</v>
      </c>
      <c r="K174" s="400">
        <f t="shared" si="2"/>
        <v>0</v>
      </c>
      <c r="L174" s="365"/>
      <c r="M174" s="365"/>
      <c r="N174" s="365"/>
      <c r="O174" s="365"/>
      <c r="P174" s="365"/>
      <c r="Q174" s="365"/>
      <c r="R174" s="365"/>
      <c r="S174" s="365"/>
      <c r="T174" s="365"/>
      <c r="U174" s="365"/>
      <c r="V174" s="365"/>
      <c r="W174" s="365"/>
      <c r="X174" s="365"/>
      <c r="Y174" s="365"/>
      <c r="Z174" s="365"/>
    </row>
    <row r="175" spans="1:26" ht="14.25" customHeight="1" x14ac:dyDescent="0.2">
      <c r="A175" s="928"/>
      <c r="B175" s="928"/>
      <c r="C175" s="928"/>
      <c r="D175" s="362" t="s">
        <v>510</v>
      </c>
      <c r="E175" s="426">
        <v>0</v>
      </c>
      <c r="F175" s="426">
        <v>0</v>
      </c>
      <c r="G175" s="427">
        <v>0</v>
      </c>
      <c r="H175" s="428">
        <v>0</v>
      </c>
      <c r="I175" s="426">
        <v>0</v>
      </c>
      <c r="J175" s="427">
        <v>0</v>
      </c>
      <c r="K175" s="389">
        <f t="shared" si="2"/>
        <v>0</v>
      </c>
      <c r="L175" s="365"/>
      <c r="M175" s="365"/>
      <c r="N175" s="365"/>
      <c r="O175" s="365"/>
      <c r="P175" s="365"/>
      <c r="Q175" s="365"/>
      <c r="R175" s="365"/>
      <c r="S175" s="365"/>
      <c r="T175" s="365"/>
      <c r="U175" s="365"/>
      <c r="V175" s="365"/>
      <c r="W175" s="365"/>
      <c r="X175" s="365"/>
      <c r="Y175" s="365"/>
      <c r="Z175" s="365"/>
    </row>
    <row r="176" spans="1:26" ht="14.25" customHeight="1" x14ac:dyDescent="0.2">
      <c r="A176" s="928"/>
      <c r="B176" s="928"/>
      <c r="C176" s="928"/>
      <c r="D176" s="362" t="s">
        <v>511</v>
      </c>
      <c r="E176" s="426">
        <v>0</v>
      </c>
      <c r="F176" s="426">
        <v>0</v>
      </c>
      <c r="G176" s="427">
        <v>0</v>
      </c>
      <c r="H176" s="428">
        <v>0</v>
      </c>
      <c r="I176" s="426">
        <v>0</v>
      </c>
      <c r="J176" s="427">
        <v>0</v>
      </c>
      <c r="K176" s="389">
        <f t="shared" si="2"/>
        <v>0</v>
      </c>
      <c r="L176" s="365"/>
      <c r="M176" s="365"/>
      <c r="N176" s="365"/>
      <c r="O176" s="365"/>
      <c r="P176" s="365"/>
      <c r="Q176" s="365"/>
      <c r="R176" s="365"/>
      <c r="S176" s="365"/>
      <c r="T176" s="365"/>
      <c r="U176" s="365"/>
      <c r="V176" s="365"/>
      <c r="W176" s="365"/>
      <c r="X176" s="365"/>
      <c r="Y176" s="365"/>
      <c r="Z176" s="365"/>
    </row>
    <row r="177" spans="1:26" ht="14.25" customHeight="1" x14ac:dyDescent="0.2">
      <c r="A177" s="928"/>
      <c r="B177" s="928"/>
      <c r="C177" s="928"/>
      <c r="D177" s="362" t="s">
        <v>512</v>
      </c>
      <c r="E177" s="426">
        <v>0</v>
      </c>
      <c r="F177" s="426">
        <v>0</v>
      </c>
      <c r="G177" s="427">
        <v>0</v>
      </c>
      <c r="H177" s="428">
        <v>0</v>
      </c>
      <c r="I177" s="426">
        <v>0</v>
      </c>
      <c r="J177" s="427">
        <v>0</v>
      </c>
      <c r="K177" s="389">
        <f t="shared" si="2"/>
        <v>0</v>
      </c>
      <c r="L177" s="365"/>
      <c r="M177" s="365"/>
      <c r="N177" s="365"/>
      <c r="O177" s="365"/>
      <c r="P177" s="365"/>
      <c r="Q177" s="365"/>
      <c r="R177" s="365"/>
      <c r="S177" s="365"/>
      <c r="T177" s="365"/>
      <c r="U177" s="365"/>
      <c r="V177" s="365"/>
      <c r="W177" s="365"/>
      <c r="X177" s="365"/>
      <c r="Y177" s="365"/>
      <c r="Z177" s="365"/>
    </row>
    <row r="178" spans="1:26" ht="14.25" customHeight="1" x14ac:dyDescent="0.2">
      <c r="A178" s="1024"/>
      <c r="B178" s="1024"/>
      <c r="C178" s="1024"/>
      <c r="D178" s="429" t="s">
        <v>513</v>
      </c>
      <c r="E178" s="430">
        <v>0</v>
      </c>
      <c r="F178" s="430">
        <v>0</v>
      </c>
      <c r="G178" s="431">
        <v>0</v>
      </c>
      <c r="H178" s="432">
        <v>0</v>
      </c>
      <c r="I178" s="430">
        <v>0</v>
      </c>
      <c r="J178" s="431">
        <v>0</v>
      </c>
      <c r="K178" s="433">
        <f t="shared" si="2"/>
        <v>0</v>
      </c>
      <c r="L178" s="365"/>
      <c r="M178" s="365"/>
      <c r="N178" s="365"/>
      <c r="O178" s="365"/>
      <c r="P178" s="365"/>
      <c r="Q178" s="365"/>
      <c r="R178" s="365"/>
      <c r="S178" s="365"/>
      <c r="T178" s="365"/>
      <c r="U178" s="365"/>
      <c r="V178" s="365"/>
      <c r="W178" s="365"/>
      <c r="X178" s="365"/>
      <c r="Y178" s="365"/>
      <c r="Z178" s="365"/>
    </row>
    <row r="179" spans="1:26" ht="14.25" customHeight="1" x14ac:dyDescent="0.2">
      <c r="A179" s="1029">
        <f>'4.1 Program Offerings'!A40</f>
        <v>0</v>
      </c>
      <c r="B179" s="1030">
        <f>'4.1 Program Offerings'!B40</f>
        <v>0</v>
      </c>
      <c r="C179" s="1030">
        <f>'4.1 Program Offerings'!C40</f>
        <v>0</v>
      </c>
      <c r="D179" s="425" t="s">
        <v>509</v>
      </c>
      <c r="E179" s="396">
        <v>0</v>
      </c>
      <c r="F179" s="396">
        <v>0</v>
      </c>
      <c r="G179" s="397">
        <v>0</v>
      </c>
      <c r="H179" s="398">
        <v>0</v>
      </c>
      <c r="I179" s="396">
        <v>0</v>
      </c>
      <c r="J179" s="397">
        <v>0</v>
      </c>
      <c r="K179" s="400">
        <f t="shared" si="2"/>
        <v>0</v>
      </c>
      <c r="L179" s="365"/>
      <c r="M179" s="365"/>
      <c r="N179" s="365"/>
      <c r="O179" s="365"/>
      <c r="P179" s="365"/>
      <c r="Q179" s="365"/>
      <c r="R179" s="365"/>
      <c r="S179" s="365"/>
      <c r="T179" s="365"/>
      <c r="U179" s="365"/>
      <c r="V179" s="365"/>
      <c r="W179" s="365"/>
      <c r="X179" s="365"/>
      <c r="Y179" s="365"/>
      <c r="Z179" s="365"/>
    </row>
    <row r="180" spans="1:26" ht="14.25" customHeight="1" x14ac:dyDescent="0.2">
      <c r="A180" s="928"/>
      <c r="B180" s="928"/>
      <c r="C180" s="928"/>
      <c r="D180" s="362" t="s">
        <v>510</v>
      </c>
      <c r="E180" s="426">
        <v>0</v>
      </c>
      <c r="F180" s="426">
        <v>0</v>
      </c>
      <c r="G180" s="427">
        <v>0</v>
      </c>
      <c r="H180" s="428">
        <v>0</v>
      </c>
      <c r="I180" s="426">
        <v>0</v>
      </c>
      <c r="J180" s="427">
        <v>0</v>
      </c>
      <c r="K180" s="389">
        <f t="shared" si="2"/>
        <v>0</v>
      </c>
      <c r="L180" s="365"/>
      <c r="M180" s="365"/>
      <c r="N180" s="365"/>
      <c r="O180" s="365"/>
      <c r="P180" s="365"/>
      <c r="Q180" s="365"/>
      <c r="R180" s="365"/>
      <c r="S180" s="365"/>
      <c r="T180" s="365"/>
      <c r="U180" s="365"/>
      <c r="V180" s="365"/>
      <c r="W180" s="365"/>
      <c r="X180" s="365"/>
      <c r="Y180" s="365"/>
      <c r="Z180" s="365"/>
    </row>
    <row r="181" spans="1:26" ht="14.25" customHeight="1" x14ac:dyDescent="0.2">
      <c r="A181" s="928"/>
      <c r="B181" s="928"/>
      <c r="C181" s="928"/>
      <c r="D181" s="362" t="s">
        <v>511</v>
      </c>
      <c r="E181" s="426">
        <v>0</v>
      </c>
      <c r="F181" s="426">
        <v>0</v>
      </c>
      <c r="G181" s="427">
        <v>0</v>
      </c>
      <c r="H181" s="428">
        <v>0</v>
      </c>
      <c r="I181" s="426">
        <v>0</v>
      </c>
      <c r="J181" s="427">
        <v>0</v>
      </c>
      <c r="K181" s="389">
        <f t="shared" si="2"/>
        <v>0</v>
      </c>
      <c r="L181" s="365"/>
      <c r="M181" s="365"/>
      <c r="N181" s="365"/>
      <c r="O181" s="365"/>
      <c r="P181" s="365"/>
      <c r="Q181" s="365"/>
      <c r="R181" s="365"/>
      <c r="S181" s="365"/>
      <c r="T181" s="365"/>
      <c r="U181" s="365"/>
      <c r="V181" s="365"/>
      <c r="W181" s="365"/>
      <c r="X181" s="365"/>
      <c r="Y181" s="365"/>
      <c r="Z181" s="365"/>
    </row>
    <row r="182" spans="1:26" ht="14.25" customHeight="1" x14ac:dyDescent="0.2">
      <c r="A182" s="928"/>
      <c r="B182" s="928"/>
      <c r="C182" s="928"/>
      <c r="D182" s="362" t="s">
        <v>512</v>
      </c>
      <c r="E182" s="426">
        <v>0</v>
      </c>
      <c r="F182" s="426">
        <v>0</v>
      </c>
      <c r="G182" s="427">
        <v>0</v>
      </c>
      <c r="H182" s="428">
        <v>0</v>
      </c>
      <c r="I182" s="426">
        <v>0</v>
      </c>
      <c r="J182" s="427">
        <v>0</v>
      </c>
      <c r="K182" s="389">
        <f t="shared" si="2"/>
        <v>0</v>
      </c>
      <c r="L182" s="365"/>
      <c r="M182" s="365"/>
      <c r="N182" s="365"/>
      <c r="O182" s="365"/>
      <c r="P182" s="365"/>
      <c r="Q182" s="365"/>
      <c r="R182" s="365"/>
      <c r="S182" s="365"/>
      <c r="T182" s="365"/>
      <c r="U182" s="365"/>
      <c r="V182" s="365"/>
      <c r="W182" s="365"/>
      <c r="X182" s="365"/>
      <c r="Y182" s="365"/>
      <c r="Z182" s="365"/>
    </row>
    <row r="183" spans="1:26" ht="14.25" customHeight="1" x14ac:dyDescent="0.2">
      <c r="A183" s="1024"/>
      <c r="B183" s="1024"/>
      <c r="C183" s="1024"/>
      <c r="D183" s="429" t="s">
        <v>513</v>
      </c>
      <c r="E183" s="430">
        <v>0</v>
      </c>
      <c r="F183" s="430">
        <v>0</v>
      </c>
      <c r="G183" s="431">
        <v>0</v>
      </c>
      <c r="H183" s="432">
        <v>0</v>
      </c>
      <c r="I183" s="430">
        <v>0</v>
      </c>
      <c r="J183" s="431">
        <v>0</v>
      </c>
      <c r="K183" s="433">
        <f t="shared" si="2"/>
        <v>0</v>
      </c>
      <c r="L183" s="365"/>
      <c r="M183" s="365"/>
      <c r="N183" s="365"/>
      <c r="O183" s="365"/>
      <c r="P183" s="365"/>
      <c r="Q183" s="365"/>
      <c r="R183" s="365"/>
      <c r="S183" s="365"/>
      <c r="T183" s="365"/>
      <c r="U183" s="365"/>
      <c r="V183" s="365"/>
      <c r="W183" s="365"/>
      <c r="X183" s="365"/>
      <c r="Y183" s="365"/>
      <c r="Z183" s="365"/>
    </row>
    <row r="184" spans="1:26" ht="14.25" customHeight="1" x14ac:dyDescent="0.2">
      <c r="A184" s="1023">
        <f>'4.1 Program Offerings'!A41</f>
        <v>0</v>
      </c>
      <c r="B184" s="1031">
        <f>'4.1 Program Offerings'!B41</f>
        <v>0</v>
      </c>
      <c r="C184" s="1031">
        <f>'4.1 Program Offerings'!C41</f>
        <v>0</v>
      </c>
      <c r="D184" s="425" t="s">
        <v>509</v>
      </c>
      <c r="E184" s="396">
        <v>0</v>
      </c>
      <c r="F184" s="396">
        <v>0</v>
      </c>
      <c r="G184" s="397">
        <v>0</v>
      </c>
      <c r="H184" s="398">
        <v>0</v>
      </c>
      <c r="I184" s="396">
        <v>0</v>
      </c>
      <c r="J184" s="397">
        <v>0</v>
      </c>
      <c r="K184" s="400">
        <f t="shared" si="2"/>
        <v>0</v>
      </c>
      <c r="L184" s="365"/>
      <c r="M184" s="365"/>
      <c r="N184" s="365"/>
      <c r="O184" s="365"/>
      <c r="P184" s="365"/>
      <c r="Q184" s="365"/>
      <c r="R184" s="365"/>
      <c r="S184" s="365"/>
      <c r="T184" s="365"/>
      <c r="U184" s="365"/>
      <c r="V184" s="365"/>
      <c r="W184" s="365"/>
      <c r="X184" s="365"/>
      <c r="Y184" s="365"/>
      <c r="Z184" s="365"/>
    </row>
    <row r="185" spans="1:26" ht="14.25" customHeight="1" x14ac:dyDescent="0.2">
      <c r="A185" s="928"/>
      <c r="B185" s="928"/>
      <c r="C185" s="928"/>
      <c r="D185" s="362" t="s">
        <v>510</v>
      </c>
      <c r="E185" s="426">
        <v>0</v>
      </c>
      <c r="F185" s="426">
        <v>0</v>
      </c>
      <c r="G185" s="427">
        <v>0</v>
      </c>
      <c r="H185" s="428">
        <v>0</v>
      </c>
      <c r="I185" s="426">
        <v>0</v>
      </c>
      <c r="J185" s="427">
        <v>0</v>
      </c>
      <c r="K185" s="389">
        <f t="shared" si="2"/>
        <v>0</v>
      </c>
      <c r="L185" s="365"/>
      <c r="M185" s="365"/>
      <c r="N185" s="365"/>
      <c r="O185" s="365"/>
      <c r="P185" s="365"/>
      <c r="Q185" s="365"/>
      <c r="R185" s="365"/>
      <c r="S185" s="365"/>
      <c r="T185" s="365"/>
      <c r="U185" s="365"/>
      <c r="V185" s="365"/>
      <c r="W185" s="365"/>
      <c r="X185" s="365"/>
      <c r="Y185" s="365"/>
      <c r="Z185" s="365"/>
    </row>
    <row r="186" spans="1:26" ht="14.25" customHeight="1" x14ac:dyDescent="0.2">
      <c r="A186" s="928"/>
      <c r="B186" s="928"/>
      <c r="C186" s="928"/>
      <c r="D186" s="362" t="s">
        <v>511</v>
      </c>
      <c r="E186" s="426">
        <v>0</v>
      </c>
      <c r="F186" s="426">
        <v>0</v>
      </c>
      <c r="G186" s="427">
        <v>0</v>
      </c>
      <c r="H186" s="428">
        <v>0</v>
      </c>
      <c r="I186" s="426">
        <v>0</v>
      </c>
      <c r="J186" s="427">
        <v>0</v>
      </c>
      <c r="K186" s="389">
        <f t="shared" si="2"/>
        <v>0</v>
      </c>
      <c r="L186" s="365"/>
      <c r="M186" s="365"/>
      <c r="N186" s="365"/>
      <c r="O186" s="365"/>
      <c r="P186" s="365"/>
      <c r="Q186" s="365"/>
      <c r="R186" s="365"/>
      <c r="S186" s="365"/>
      <c r="T186" s="365"/>
      <c r="U186" s="365"/>
      <c r="V186" s="365"/>
      <c r="W186" s="365"/>
      <c r="X186" s="365"/>
      <c r="Y186" s="365"/>
      <c r="Z186" s="365"/>
    </row>
    <row r="187" spans="1:26" ht="14.25" customHeight="1" x14ac:dyDescent="0.2">
      <c r="A187" s="928"/>
      <c r="B187" s="928"/>
      <c r="C187" s="928"/>
      <c r="D187" s="362" t="s">
        <v>512</v>
      </c>
      <c r="E187" s="426">
        <v>0</v>
      </c>
      <c r="F187" s="426">
        <v>0</v>
      </c>
      <c r="G187" s="427">
        <v>0</v>
      </c>
      <c r="H187" s="428">
        <v>0</v>
      </c>
      <c r="I187" s="426">
        <v>0</v>
      </c>
      <c r="J187" s="427">
        <v>0</v>
      </c>
      <c r="K187" s="389">
        <f t="shared" si="2"/>
        <v>0</v>
      </c>
      <c r="L187" s="365"/>
      <c r="M187" s="365"/>
      <c r="N187" s="365"/>
      <c r="O187" s="365"/>
      <c r="P187" s="365"/>
      <c r="Q187" s="365"/>
      <c r="R187" s="365"/>
      <c r="S187" s="365"/>
      <c r="T187" s="365"/>
      <c r="U187" s="365"/>
      <c r="V187" s="365"/>
      <c r="W187" s="365"/>
      <c r="X187" s="365"/>
      <c r="Y187" s="365"/>
      <c r="Z187" s="365"/>
    </row>
    <row r="188" spans="1:26" ht="14.25" customHeight="1" x14ac:dyDescent="0.2">
      <c r="A188" s="1024"/>
      <c r="B188" s="1024"/>
      <c r="C188" s="1024"/>
      <c r="D188" s="429" t="s">
        <v>513</v>
      </c>
      <c r="E188" s="430">
        <v>0</v>
      </c>
      <c r="F188" s="430">
        <v>0</v>
      </c>
      <c r="G188" s="431">
        <v>0</v>
      </c>
      <c r="H188" s="432">
        <v>0</v>
      </c>
      <c r="I188" s="430">
        <v>0</v>
      </c>
      <c r="J188" s="431">
        <v>0</v>
      </c>
      <c r="K188" s="433">
        <f t="shared" si="2"/>
        <v>0</v>
      </c>
      <c r="L188" s="365"/>
      <c r="M188" s="365"/>
      <c r="N188" s="365"/>
      <c r="O188" s="365"/>
      <c r="P188" s="365"/>
      <c r="Q188" s="365"/>
      <c r="R188" s="365"/>
      <c r="S188" s="365"/>
      <c r="T188" s="365"/>
      <c r="U188" s="365"/>
      <c r="V188" s="365"/>
      <c r="W188" s="365"/>
      <c r="X188" s="365"/>
      <c r="Y188" s="365"/>
      <c r="Z188" s="365"/>
    </row>
    <row r="189" spans="1:26" ht="14.25" customHeight="1" x14ac:dyDescent="0.2">
      <c r="A189" s="1023">
        <f>'4.1 Program Offerings'!A42</f>
        <v>0</v>
      </c>
      <c r="B189" s="1031">
        <f>'4.1 Program Offerings'!B42</f>
        <v>0</v>
      </c>
      <c r="C189" s="1031">
        <f>'4.1 Program Offerings'!C42</f>
        <v>0</v>
      </c>
      <c r="D189" s="425" t="s">
        <v>509</v>
      </c>
      <c r="E189" s="396">
        <v>0</v>
      </c>
      <c r="F189" s="396">
        <v>0</v>
      </c>
      <c r="G189" s="397">
        <v>0</v>
      </c>
      <c r="H189" s="398">
        <v>0</v>
      </c>
      <c r="I189" s="396">
        <v>0</v>
      </c>
      <c r="J189" s="397">
        <v>0</v>
      </c>
      <c r="K189" s="400">
        <f t="shared" si="2"/>
        <v>0</v>
      </c>
      <c r="L189" s="365"/>
      <c r="M189" s="365"/>
      <c r="N189" s="365"/>
      <c r="O189" s="365"/>
      <c r="P189" s="365"/>
      <c r="Q189" s="365"/>
      <c r="R189" s="365"/>
      <c r="S189" s="365"/>
      <c r="T189" s="365"/>
      <c r="U189" s="365"/>
      <c r="V189" s="365"/>
      <c r="W189" s="365"/>
      <c r="X189" s="365"/>
      <c r="Y189" s="365"/>
      <c r="Z189" s="365"/>
    </row>
    <row r="190" spans="1:26" ht="14.25" customHeight="1" x14ac:dyDescent="0.2">
      <c r="A190" s="928"/>
      <c r="B190" s="928"/>
      <c r="C190" s="928"/>
      <c r="D190" s="362" t="s">
        <v>510</v>
      </c>
      <c r="E190" s="426">
        <v>0</v>
      </c>
      <c r="F190" s="426">
        <v>0</v>
      </c>
      <c r="G190" s="427">
        <v>0</v>
      </c>
      <c r="H190" s="428">
        <v>0</v>
      </c>
      <c r="I190" s="426">
        <v>0</v>
      </c>
      <c r="J190" s="427">
        <v>0</v>
      </c>
      <c r="K190" s="389">
        <f t="shared" si="2"/>
        <v>0</v>
      </c>
      <c r="L190" s="365"/>
      <c r="M190" s="365"/>
      <c r="N190" s="365"/>
      <c r="O190" s="365"/>
      <c r="P190" s="365"/>
      <c r="Q190" s="365"/>
      <c r="R190" s="365"/>
      <c r="S190" s="365"/>
      <c r="T190" s="365"/>
      <c r="U190" s="365"/>
      <c r="V190" s="365"/>
      <c r="W190" s="365"/>
      <c r="X190" s="365"/>
      <c r="Y190" s="365"/>
      <c r="Z190" s="365"/>
    </row>
    <row r="191" spans="1:26" ht="14.25" customHeight="1" x14ac:dyDescent="0.2">
      <c r="A191" s="928"/>
      <c r="B191" s="928"/>
      <c r="C191" s="928"/>
      <c r="D191" s="362" t="s">
        <v>511</v>
      </c>
      <c r="E191" s="426">
        <v>0</v>
      </c>
      <c r="F191" s="426">
        <v>0</v>
      </c>
      <c r="G191" s="427">
        <v>0</v>
      </c>
      <c r="H191" s="428">
        <v>0</v>
      </c>
      <c r="I191" s="426">
        <v>0</v>
      </c>
      <c r="J191" s="427">
        <v>0</v>
      </c>
      <c r="K191" s="389">
        <f t="shared" si="2"/>
        <v>0</v>
      </c>
      <c r="L191" s="365"/>
      <c r="M191" s="365"/>
      <c r="N191" s="365"/>
      <c r="O191" s="365"/>
      <c r="P191" s="365"/>
      <c r="Q191" s="365"/>
      <c r="R191" s="365"/>
      <c r="S191" s="365"/>
      <c r="T191" s="365"/>
      <c r="U191" s="365"/>
      <c r="V191" s="365"/>
      <c r="W191" s="365"/>
      <c r="X191" s="365"/>
      <c r="Y191" s="365"/>
      <c r="Z191" s="365"/>
    </row>
    <row r="192" spans="1:26" ht="14.25" customHeight="1" x14ac:dyDescent="0.2">
      <c r="A192" s="928"/>
      <c r="B192" s="928"/>
      <c r="C192" s="928"/>
      <c r="D192" s="362" t="s">
        <v>512</v>
      </c>
      <c r="E192" s="426">
        <v>0</v>
      </c>
      <c r="F192" s="426">
        <v>0</v>
      </c>
      <c r="G192" s="427">
        <v>0</v>
      </c>
      <c r="H192" s="428">
        <v>0</v>
      </c>
      <c r="I192" s="426">
        <v>0</v>
      </c>
      <c r="J192" s="427">
        <v>0</v>
      </c>
      <c r="K192" s="389">
        <f t="shared" si="2"/>
        <v>0</v>
      </c>
      <c r="L192" s="365"/>
      <c r="M192" s="365"/>
      <c r="N192" s="365"/>
      <c r="O192" s="365"/>
      <c r="P192" s="365"/>
      <c r="Q192" s="365"/>
      <c r="R192" s="365"/>
      <c r="S192" s="365"/>
      <c r="T192" s="365"/>
      <c r="U192" s="365"/>
      <c r="V192" s="365"/>
      <c r="W192" s="365"/>
      <c r="X192" s="365"/>
      <c r="Y192" s="365"/>
      <c r="Z192" s="365"/>
    </row>
    <row r="193" spans="1:26" ht="14.25" customHeight="1" x14ac:dyDescent="0.2">
      <c r="A193" s="1024"/>
      <c r="B193" s="1024"/>
      <c r="C193" s="1024"/>
      <c r="D193" s="429" t="s">
        <v>513</v>
      </c>
      <c r="E193" s="430">
        <v>0</v>
      </c>
      <c r="F193" s="430">
        <v>0</v>
      </c>
      <c r="G193" s="431">
        <v>0</v>
      </c>
      <c r="H193" s="432">
        <v>0</v>
      </c>
      <c r="I193" s="430">
        <v>0</v>
      </c>
      <c r="J193" s="431">
        <v>0</v>
      </c>
      <c r="K193" s="433">
        <f t="shared" si="2"/>
        <v>0</v>
      </c>
      <c r="L193" s="365"/>
      <c r="M193" s="365"/>
      <c r="N193" s="365"/>
      <c r="O193" s="365"/>
      <c r="P193" s="365"/>
      <c r="Q193" s="365"/>
      <c r="R193" s="365"/>
      <c r="S193" s="365"/>
      <c r="T193" s="365"/>
      <c r="U193" s="365"/>
      <c r="V193" s="365"/>
      <c r="W193" s="365"/>
      <c r="X193" s="365"/>
      <c r="Y193" s="365"/>
      <c r="Z193" s="365"/>
    </row>
    <row r="194" spans="1:26" ht="14.25" customHeight="1" x14ac:dyDescent="0.2">
      <c r="A194" s="1029">
        <f>'4.1 Program Offerings'!A43</f>
        <v>0</v>
      </c>
      <c r="B194" s="1030">
        <f>'4.1 Program Offerings'!B43</f>
        <v>0</v>
      </c>
      <c r="C194" s="1030">
        <f>'4.1 Program Offerings'!C43</f>
        <v>0</v>
      </c>
      <c r="D194" s="425" t="s">
        <v>509</v>
      </c>
      <c r="E194" s="396">
        <v>0</v>
      </c>
      <c r="F194" s="396">
        <v>0</v>
      </c>
      <c r="G194" s="397">
        <v>0</v>
      </c>
      <c r="H194" s="398">
        <v>0</v>
      </c>
      <c r="I194" s="396">
        <v>0</v>
      </c>
      <c r="J194" s="397">
        <v>0</v>
      </c>
      <c r="K194" s="400">
        <f t="shared" si="2"/>
        <v>0</v>
      </c>
      <c r="L194" s="365"/>
      <c r="M194" s="365"/>
      <c r="N194" s="365"/>
      <c r="O194" s="365"/>
      <c r="P194" s="365"/>
      <c r="Q194" s="365"/>
      <c r="R194" s="365"/>
      <c r="S194" s="365"/>
      <c r="T194" s="365"/>
      <c r="U194" s="365"/>
      <c r="V194" s="365"/>
      <c r="W194" s="365"/>
      <c r="X194" s="365"/>
      <c r="Y194" s="365"/>
      <c r="Z194" s="365"/>
    </row>
    <row r="195" spans="1:26" ht="14.25" customHeight="1" x14ac:dyDescent="0.2">
      <c r="A195" s="928"/>
      <c r="B195" s="928"/>
      <c r="C195" s="928"/>
      <c r="D195" s="362" t="s">
        <v>510</v>
      </c>
      <c r="E195" s="426">
        <v>0</v>
      </c>
      <c r="F195" s="426">
        <v>0</v>
      </c>
      <c r="G195" s="427">
        <v>0</v>
      </c>
      <c r="H195" s="428">
        <v>0</v>
      </c>
      <c r="I195" s="426">
        <v>0</v>
      </c>
      <c r="J195" s="427">
        <v>0</v>
      </c>
      <c r="K195" s="389">
        <f t="shared" si="2"/>
        <v>0</v>
      </c>
      <c r="L195" s="365"/>
      <c r="M195" s="365"/>
      <c r="N195" s="365"/>
      <c r="O195" s="365"/>
      <c r="P195" s="365"/>
      <c r="Q195" s="365"/>
      <c r="R195" s="365"/>
      <c r="S195" s="365"/>
      <c r="T195" s="365"/>
      <c r="U195" s="365"/>
      <c r="V195" s="365"/>
      <c r="W195" s="365"/>
      <c r="X195" s="365"/>
      <c r="Y195" s="365"/>
      <c r="Z195" s="365"/>
    </row>
    <row r="196" spans="1:26" ht="14.25" customHeight="1" x14ac:dyDescent="0.2">
      <c r="A196" s="928"/>
      <c r="B196" s="928"/>
      <c r="C196" s="928"/>
      <c r="D196" s="362" t="s">
        <v>511</v>
      </c>
      <c r="E196" s="426">
        <v>0</v>
      </c>
      <c r="F196" s="426">
        <v>0</v>
      </c>
      <c r="G196" s="427">
        <v>0</v>
      </c>
      <c r="H196" s="428">
        <v>0</v>
      </c>
      <c r="I196" s="426">
        <v>0</v>
      </c>
      <c r="J196" s="427">
        <v>0</v>
      </c>
      <c r="K196" s="389">
        <f t="shared" si="2"/>
        <v>0</v>
      </c>
      <c r="L196" s="365"/>
      <c r="M196" s="365"/>
      <c r="N196" s="365"/>
      <c r="O196" s="365"/>
      <c r="P196" s="365"/>
      <c r="Q196" s="365"/>
      <c r="R196" s="365"/>
      <c r="S196" s="365"/>
      <c r="T196" s="365"/>
      <c r="U196" s="365"/>
      <c r="V196" s="365"/>
      <c r="W196" s="365"/>
      <c r="X196" s="365"/>
      <c r="Y196" s="365"/>
      <c r="Z196" s="365"/>
    </row>
    <row r="197" spans="1:26" ht="14.25" customHeight="1" x14ac:dyDescent="0.2">
      <c r="A197" s="928"/>
      <c r="B197" s="928"/>
      <c r="C197" s="928"/>
      <c r="D197" s="362" t="s">
        <v>512</v>
      </c>
      <c r="E197" s="426">
        <v>0</v>
      </c>
      <c r="F197" s="426">
        <v>0</v>
      </c>
      <c r="G197" s="427">
        <v>0</v>
      </c>
      <c r="H197" s="428">
        <v>0</v>
      </c>
      <c r="I197" s="426">
        <v>0</v>
      </c>
      <c r="J197" s="427">
        <v>0</v>
      </c>
      <c r="K197" s="389">
        <f t="shared" si="2"/>
        <v>0</v>
      </c>
      <c r="L197" s="365"/>
      <c r="M197" s="365"/>
      <c r="N197" s="365"/>
      <c r="O197" s="365"/>
      <c r="P197" s="365"/>
      <c r="Q197" s="365"/>
      <c r="R197" s="365"/>
      <c r="S197" s="365"/>
      <c r="T197" s="365"/>
      <c r="U197" s="365"/>
      <c r="V197" s="365"/>
      <c r="W197" s="365"/>
      <c r="X197" s="365"/>
      <c r="Y197" s="365"/>
      <c r="Z197" s="365"/>
    </row>
    <row r="198" spans="1:26" ht="14.25" customHeight="1" x14ac:dyDescent="0.2">
      <c r="A198" s="1024"/>
      <c r="B198" s="1024"/>
      <c r="C198" s="1024"/>
      <c r="D198" s="429" t="s">
        <v>513</v>
      </c>
      <c r="E198" s="430">
        <v>0</v>
      </c>
      <c r="F198" s="430">
        <v>0</v>
      </c>
      <c r="G198" s="431">
        <v>0</v>
      </c>
      <c r="H198" s="432">
        <v>0</v>
      </c>
      <c r="I198" s="430">
        <v>0</v>
      </c>
      <c r="J198" s="431">
        <v>0</v>
      </c>
      <c r="K198" s="433">
        <f t="shared" si="2"/>
        <v>0</v>
      </c>
      <c r="L198" s="365"/>
      <c r="M198" s="365"/>
      <c r="N198" s="365"/>
      <c r="O198" s="365"/>
      <c r="P198" s="365"/>
      <c r="Q198" s="365"/>
      <c r="R198" s="365"/>
      <c r="S198" s="365"/>
      <c r="T198" s="365"/>
      <c r="U198" s="365"/>
      <c r="V198" s="365"/>
      <c r="W198" s="365"/>
      <c r="X198" s="365"/>
      <c r="Y198" s="365"/>
      <c r="Z198" s="365"/>
    </row>
    <row r="199" spans="1:26" ht="14.25" customHeight="1" x14ac:dyDescent="0.2">
      <c r="A199" s="1029">
        <f>'4.1 Program Offerings'!A44</f>
        <v>0</v>
      </c>
      <c r="B199" s="1030">
        <f>'4.1 Program Offerings'!B44</f>
        <v>0</v>
      </c>
      <c r="C199" s="1030">
        <f>'4.1 Program Offerings'!C44</f>
        <v>0</v>
      </c>
      <c r="D199" s="425" t="s">
        <v>509</v>
      </c>
      <c r="E199" s="396">
        <v>0</v>
      </c>
      <c r="F199" s="396">
        <v>0</v>
      </c>
      <c r="G199" s="397">
        <v>0</v>
      </c>
      <c r="H199" s="398">
        <v>0</v>
      </c>
      <c r="I199" s="396">
        <v>0</v>
      </c>
      <c r="J199" s="397">
        <v>0</v>
      </c>
      <c r="K199" s="400">
        <f t="shared" si="2"/>
        <v>0</v>
      </c>
      <c r="L199" s="365"/>
      <c r="M199" s="365"/>
      <c r="N199" s="365"/>
      <c r="O199" s="365"/>
      <c r="P199" s="365"/>
      <c r="Q199" s="365"/>
      <c r="R199" s="365"/>
      <c r="S199" s="365"/>
      <c r="T199" s="365"/>
      <c r="U199" s="365"/>
      <c r="V199" s="365"/>
      <c r="W199" s="365"/>
      <c r="X199" s="365"/>
      <c r="Y199" s="365"/>
      <c r="Z199" s="365"/>
    </row>
    <row r="200" spans="1:26" ht="14.25" customHeight="1" x14ac:dyDescent="0.2">
      <c r="A200" s="928"/>
      <c r="B200" s="928"/>
      <c r="C200" s="928"/>
      <c r="D200" s="362" t="s">
        <v>510</v>
      </c>
      <c r="E200" s="426">
        <v>0</v>
      </c>
      <c r="F200" s="426">
        <v>0</v>
      </c>
      <c r="G200" s="427">
        <v>0</v>
      </c>
      <c r="H200" s="428">
        <v>0</v>
      </c>
      <c r="I200" s="426">
        <v>0</v>
      </c>
      <c r="J200" s="427">
        <v>0</v>
      </c>
      <c r="K200" s="389">
        <f t="shared" si="2"/>
        <v>0</v>
      </c>
      <c r="L200" s="365"/>
      <c r="M200" s="365"/>
      <c r="N200" s="365"/>
      <c r="O200" s="365"/>
      <c r="P200" s="365"/>
      <c r="Q200" s="365"/>
      <c r="R200" s="365"/>
      <c r="S200" s="365"/>
      <c r="T200" s="365"/>
      <c r="U200" s="365"/>
      <c r="V200" s="365"/>
      <c r="W200" s="365"/>
      <c r="X200" s="365"/>
      <c r="Y200" s="365"/>
      <c r="Z200" s="365"/>
    </row>
    <row r="201" spans="1:26" ht="14.25" customHeight="1" x14ac:dyDescent="0.2">
      <c r="A201" s="928"/>
      <c r="B201" s="928"/>
      <c r="C201" s="928"/>
      <c r="D201" s="362" t="s">
        <v>511</v>
      </c>
      <c r="E201" s="426">
        <v>0</v>
      </c>
      <c r="F201" s="426">
        <v>0</v>
      </c>
      <c r="G201" s="427">
        <v>0</v>
      </c>
      <c r="H201" s="428">
        <v>0</v>
      </c>
      <c r="I201" s="426">
        <v>0</v>
      </c>
      <c r="J201" s="427">
        <v>0</v>
      </c>
      <c r="K201" s="389">
        <f t="shared" si="2"/>
        <v>0</v>
      </c>
      <c r="L201" s="365"/>
      <c r="M201" s="365"/>
      <c r="N201" s="365"/>
      <c r="O201" s="365"/>
      <c r="P201" s="365"/>
      <c r="Q201" s="365"/>
      <c r="R201" s="365"/>
      <c r="S201" s="365"/>
      <c r="T201" s="365"/>
      <c r="U201" s="365"/>
      <c r="V201" s="365"/>
      <c r="W201" s="365"/>
      <c r="X201" s="365"/>
      <c r="Y201" s="365"/>
      <c r="Z201" s="365"/>
    </row>
    <row r="202" spans="1:26" ht="14.25" customHeight="1" x14ac:dyDescent="0.2">
      <c r="A202" s="928"/>
      <c r="B202" s="928"/>
      <c r="C202" s="928"/>
      <c r="D202" s="362" t="s">
        <v>512</v>
      </c>
      <c r="E202" s="426">
        <v>0</v>
      </c>
      <c r="F202" s="426">
        <v>0</v>
      </c>
      <c r="G202" s="427">
        <v>0</v>
      </c>
      <c r="H202" s="428">
        <v>0</v>
      </c>
      <c r="I202" s="426">
        <v>0</v>
      </c>
      <c r="J202" s="427">
        <v>0</v>
      </c>
      <c r="K202" s="389">
        <f t="shared" si="2"/>
        <v>0</v>
      </c>
      <c r="L202" s="365"/>
      <c r="M202" s="365"/>
      <c r="N202" s="365"/>
      <c r="O202" s="365"/>
      <c r="P202" s="365"/>
      <c r="Q202" s="365"/>
      <c r="R202" s="365"/>
      <c r="S202" s="365"/>
      <c r="T202" s="365"/>
      <c r="U202" s="365"/>
      <c r="V202" s="365"/>
      <c r="W202" s="365"/>
      <c r="X202" s="365"/>
      <c r="Y202" s="365"/>
      <c r="Z202" s="365"/>
    </row>
    <row r="203" spans="1:26" ht="14.25" customHeight="1" x14ac:dyDescent="0.2">
      <c r="A203" s="1024"/>
      <c r="B203" s="1024"/>
      <c r="C203" s="1024"/>
      <c r="D203" s="429" t="s">
        <v>513</v>
      </c>
      <c r="E203" s="430">
        <v>0</v>
      </c>
      <c r="F203" s="430">
        <v>0</v>
      </c>
      <c r="G203" s="431">
        <v>0</v>
      </c>
      <c r="H203" s="432">
        <v>0</v>
      </c>
      <c r="I203" s="430">
        <v>0</v>
      </c>
      <c r="J203" s="431">
        <v>0</v>
      </c>
      <c r="K203" s="433">
        <f t="shared" si="2"/>
        <v>0</v>
      </c>
      <c r="L203" s="365"/>
      <c r="M203" s="365"/>
      <c r="N203" s="365"/>
      <c r="O203" s="365"/>
      <c r="P203" s="365"/>
      <c r="Q203" s="365"/>
      <c r="R203" s="365"/>
      <c r="S203" s="365"/>
      <c r="T203" s="365"/>
      <c r="U203" s="365"/>
      <c r="V203" s="365"/>
      <c r="W203" s="365"/>
      <c r="X203" s="365"/>
      <c r="Y203" s="365"/>
      <c r="Z203" s="365"/>
    </row>
    <row r="204" spans="1:26" ht="14.25" customHeight="1" x14ac:dyDescent="0.2">
      <c r="A204" s="1023">
        <f>'4.1 Program Offerings'!A45</f>
        <v>0</v>
      </c>
      <c r="B204" s="1031">
        <f>'4.1 Program Offerings'!B45</f>
        <v>0</v>
      </c>
      <c r="C204" s="1031">
        <f>'4.1 Program Offerings'!C45</f>
        <v>0</v>
      </c>
      <c r="D204" s="425" t="s">
        <v>509</v>
      </c>
      <c r="E204" s="396">
        <v>0</v>
      </c>
      <c r="F204" s="396">
        <v>0</v>
      </c>
      <c r="G204" s="397">
        <v>0</v>
      </c>
      <c r="H204" s="398">
        <v>0</v>
      </c>
      <c r="I204" s="396">
        <v>0</v>
      </c>
      <c r="J204" s="397">
        <v>0</v>
      </c>
      <c r="K204" s="400">
        <f t="shared" si="2"/>
        <v>0</v>
      </c>
      <c r="L204" s="365"/>
      <c r="M204" s="365"/>
      <c r="N204" s="365"/>
      <c r="O204" s="365"/>
      <c r="P204" s="365"/>
      <c r="Q204" s="365"/>
      <c r="R204" s="365"/>
      <c r="S204" s="365"/>
      <c r="T204" s="365"/>
      <c r="U204" s="365"/>
      <c r="V204" s="365"/>
      <c r="W204" s="365"/>
      <c r="X204" s="365"/>
      <c r="Y204" s="365"/>
      <c r="Z204" s="365"/>
    </row>
    <row r="205" spans="1:26" ht="14.25" customHeight="1" x14ac:dyDescent="0.2">
      <c r="A205" s="928"/>
      <c r="B205" s="928"/>
      <c r="C205" s="928"/>
      <c r="D205" s="362" t="s">
        <v>510</v>
      </c>
      <c r="E205" s="426">
        <v>0</v>
      </c>
      <c r="F205" s="426">
        <v>0</v>
      </c>
      <c r="G205" s="427">
        <v>0</v>
      </c>
      <c r="H205" s="428">
        <v>0</v>
      </c>
      <c r="I205" s="426">
        <v>0</v>
      </c>
      <c r="J205" s="427">
        <v>0</v>
      </c>
      <c r="K205" s="389">
        <f t="shared" si="2"/>
        <v>0</v>
      </c>
      <c r="L205" s="365"/>
      <c r="M205" s="365"/>
      <c r="N205" s="365"/>
      <c r="O205" s="365"/>
      <c r="P205" s="365"/>
      <c r="Q205" s="365"/>
      <c r="R205" s="365"/>
      <c r="S205" s="365"/>
      <c r="T205" s="365"/>
      <c r="U205" s="365"/>
      <c r="V205" s="365"/>
      <c r="W205" s="365"/>
      <c r="X205" s="365"/>
      <c r="Y205" s="365"/>
      <c r="Z205" s="365"/>
    </row>
    <row r="206" spans="1:26" ht="14.25" customHeight="1" x14ac:dyDescent="0.2">
      <c r="A206" s="928"/>
      <c r="B206" s="928"/>
      <c r="C206" s="928"/>
      <c r="D206" s="362" t="s">
        <v>511</v>
      </c>
      <c r="E206" s="426">
        <v>0</v>
      </c>
      <c r="F206" s="426">
        <v>0</v>
      </c>
      <c r="G206" s="427">
        <v>0</v>
      </c>
      <c r="H206" s="428">
        <v>0</v>
      </c>
      <c r="I206" s="426">
        <v>0</v>
      </c>
      <c r="J206" s="427">
        <v>0</v>
      </c>
      <c r="K206" s="389">
        <f t="shared" si="2"/>
        <v>0</v>
      </c>
      <c r="L206" s="365"/>
      <c r="M206" s="365"/>
      <c r="N206" s="365"/>
      <c r="O206" s="365"/>
      <c r="P206" s="365"/>
      <c r="Q206" s="365"/>
      <c r="R206" s="365"/>
      <c r="S206" s="365"/>
      <c r="T206" s="365"/>
      <c r="U206" s="365"/>
      <c r="V206" s="365"/>
      <c r="W206" s="365"/>
      <c r="X206" s="365"/>
      <c r="Y206" s="365"/>
      <c r="Z206" s="365"/>
    </row>
    <row r="207" spans="1:26" ht="14.25" customHeight="1" x14ac:dyDescent="0.2">
      <c r="A207" s="928"/>
      <c r="B207" s="928"/>
      <c r="C207" s="928"/>
      <c r="D207" s="362" t="s">
        <v>512</v>
      </c>
      <c r="E207" s="426">
        <v>0</v>
      </c>
      <c r="F207" s="426">
        <v>0</v>
      </c>
      <c r="G207" s="427">
        <v>0</v>
      </c>
      <c r="H207" s="428">
        <v>0</v>
      </c>
      <c r="I207" s="426">
        <v>0</v>
      </c>
      <c r="J207" s="427">
        <v>0</v>
      </c>
      <c r="K207" s="389">
        <f t="shared" si="2"/>
        <v>0</v>
      </c>
      <c r="L207" s="365"/>
      <c r="M207" s="365"/>
      <c r="N207" s="365"/>
      <c r="O207" s="365"/>
      <c r="P207" s="365"/>
      <c r="Q207" s="365"/>
      <c r="R207" s="365"/>
      <c r="S207" s="365"/>
      <c r="T207" s="365"/>
      <c r="U207" s="365"/>
      <c r="V207" s="365"/>
      <c r="W207" s="365"/>
      <c r="X207" s="365"/>
      <c r="Y207" s="365"/>
      <c r="Z207" s="365"/>
    </row>
    <row r="208" spans="1:26" ht="14.25" customHeight="1" x14ac:dyDescent="0.2">
      <c r="A208" s="1024"/>
      <c r="B208" s="1024"/>
      <c r="C208" s="1024"/>
      <c r="D208" s="429" t="s">
        <v>513</v>
      </c>
      <c r="E208" s="430">
        <v>0</v>
      </c>
      <c r="F208" s="430">
        <v>0</v>
      </c>
      <c r="G208" s="431">
        <v>0</v>
      </c>
      <c r="H208" s="432">
        <v>0</v>
      </c>
      <c r="I208" s="430">
        <v>0</v>
      </c>
      <c r="J208" s="431">
        <v>0</v>
      </c>
      <c r="K208" s="433">
        <f t="shared" si="2"/>
        <v>0</v>
      </c>
      <c r="L208" s="365"/>
      <c r="M208" s="365"/>
      <c r="N208" s="365"/>
      <c r="O208" s="365"/>
      <c r="P208" s="365"/>
      <c r="Q208" s="365"/>
      <c r="R208" s="365"/>
      <c r="S208" s="365"/>
      <c r="T208" s="365"/>
      <c r="U208" s="365"/>
      <c r="V208" s="365"/>
      <c r="W208" s="365"/>
      <c r="X208" s="365"/>
      <c r="Y208" s="365"/>
      <c r="Z208" s="365"/>
    </row>
    <row r="209" spans="1:26" ht="14.25" customHeight="1" x14ac:dyDescent="0.2">
      <c r="A209" s="1023">
        <f>'4.1 Program Offerings'!A46</f>
        <v>0</v>
      </c>
      <c r="B209" s="1031">
        <f>'4.1 Program Offerings'!B46</f>
        <v>0</v>
      </c>
      <c r="C209" s="1031">
        <f>'4.1 Program Offerings'!C46</f>
        <v>0</v>
      </c>
      <c r="D209" s="425" t="s">
        <v>509</v>
      </c>
      <c r="E209" s="396">
        <v>0</v>
      </c>
      <c r="F209" s="396">
        <v>0</v>
      </c>
      <c r="G209" s="397">
        <v>0</v>
      </c>
      <c r="H209" s="398">
        <v>0</v>
      </c>
      <c r="I209" s="396">
        <v>0</v>
      </c>
      <c r="J209" s="397">
        <v>0</v>
      </c>
      <c r="K209" s="400">
        <f t="shared" si="2"/>
        <v>0</v>
      </c>
      <c r="L209" s="365"/>
      <c r="M209" s="365"/>
      <c r="N209" s="365"/>
      <c r="O209" s="365"/>
      <c r="P209" s="365"/>
      <c r="Q209" s="365"/>
      <c r="R209" s="365"/>
      <c r="S209" s="365"/>
      <c r="T209" s="365"/>
      <c r="U209" s="365"/>
      <c r="V209" s="365"/>
      <c r="W209" s="365"/>
      <c r="X209" s="365"/>
      <c r="Y209" s="365"/>
      <c r="Z209" s="365"/>
    </row>
    <row r="210" spans="1:26" ht="14.25" customHeight="1" x14ac:dyDescent="0.2">
      <c r="A210" s="928"/>
      <c r="B210" s="928"/>
      <c r="C210" s="928"/>
      <c r="D210" s="362" t="s">
        <v>510</v>
      </c>
      <c r="E210" s="426">
        <v>0</v>
      </c>
      <c r="F210" s="426">
        <v>0</v>
      </c>
      <c r="G210" s="427">
        <v>0</v>
      </c>
      <c r="H210" s="428">
        <v>0</v>
      </c>
      <c r="I210" s="426">
        <v>0</v>
      </c>
      <c r="J210" s="427">
        <v>0</v>
      </c>
      <c r="K210" s="389">
        <f t="shared" si="2"/>
        <v>0</v>
      </c>
      <c r="L210" s="365"/>
      <c r="M210" s="365"/>
      <c r="N210" s="365"/>
      <c r="O210" s="365"/>
      <c r="P210" s="365"/>
      <c r="Q210" s="365"/>
      <c r="R210" s="365"/>
      <c r="S210" s="365"/>
      <c r="T210" s="365"/>
      <c r="U210" s="365"/>
      <c r="V210" s="365"/>
      <c r="W210" s="365"/>
      <c r="X210" s="365"/>
      <c r="Y210" s="365"/>
      <c r="Z210" s="365"/>
    </row>
    <row r="211" spans="1:26" ht="14.25" customHeight="1" x14ac:dyDescent="0.2">
      <c r="A211" s="928"/>
      <c r="B211" s="928"/>
      <c r="C211" s="928"/>
      <c r="D211" s="362" t="s">
        <v>511</v>
      </c>
      <c r="E211" s="426">
        <v>0</v>
      </c>
      <c r="F211" s="426">
        <v>0</v>
      </c>
      <c r="G211" s="427">
        <v>0</v>
      </c>
      <c r="H211" s="428">
        <v>0</v>
      </c>
      <c r="I211" s="426">
        <v>0</v>
      </c>
      <c r="J211" s="427">
        <v>0</v>
      </c>
      <c r="K211" s="389">
        <f t="shared" si="2"/>
        <v>0</v>
      </c>
      <c r="L211" s="365"/>
      <c r="M211" s="365"/>
      <c r="N211" s="365"/>
      <c r="O211" s="365"/>
      <c r="P211" s="365"/>
      <c r="Q211" s="365"/>
      <c r="R211" s="365"/>
      <c r="S211" s="365"/>
      <c r="T211" s="365"/>
      <c r="U211" s="365"/>
      <c r="V211" s="365"/>
      <c r="W211" s="365"/>
      <c r="X211" s="365"/>
      <c r="Y211" s="365"/>
      <c r="Z211" s="365"/>
    </row>
    <row r="212" spans="1:26" ht="14.25" customHeight="1" x14ac:dyDescent="0.2">
      <c r="A212" s="928"/>
      <c r="B212" s="928"/>
      <c r="C212" s="928"/>
      <c r="D212" s="362" t="s">
        <v>512</v>
      </c>
      <c r="E212" s="426">
        <v>0</v>
      </c>
      <c r="F212" s="426">
        <v>0</v>
      </c>
      <c r="G212" s="427">
        <v>0</v>
      </c>
      <c r="H212" s="428">
        <v>0</v>
      </c>
      <c r="I212" s="426">
        <v>0</v>
      </c>
      <c r="J212" s="427">
        <v>0</v>
      </c>
      <c r="K212" s="389">
        <f t="shared" si="2"/>
        <v>0</v>
      </c>
      <c r="L212" s="365"/>
      <c r="M212" s="365"/>
      <c r="N212" s="365"/>
      <c r="O212" s="365"/>
      <c r="P212" s="365"/>
      <c r="Q212" s="365"/>
      <c r="R212" s="365"/>
      <c r="S212" s="365"/>
      <c r="T212" s="365"/>
      <c r="U212" s="365"/>
      <c r="V212" s="365"/>
      <c r="W212" s="365"/>
      <c r="X212" s="365"/>
      <c r="Y212" s="365"/>
      <c r="Z212" s="365"/>
    </row>
    <row r="213" spans="1:26" ht="14.25" customHeight="1" x14ac:dyDescent="0.2">
      <c r="A213" s="1024"/>
      <c r="B213" s="1024"/>
      <c r="C213" s="1024"/>
      <c r="D213" s="429" t="s">
        <v>513</v>
      </c>
      <c r="E213" s="430">
        <v>0</v>
      </c>
      <c r="F213" s="430">
        <v>0</v>
      </c>
      <c r="G213" s="431">
        <v>0</v>
      </c>
      <c r="H213" s="432">
        <v>0</v>
      </c>
      <c r="I213" s="430">
        <v>0</v>
      </c>
      <c r="J213" s="431">
        <v>0</v>
      </c>
      <c r="K213" s="433">
        <f t="shared" si="2"/>
        <v>0</v>
      </c>
      <c r="L213" s="365"/>
      <c r="M213" s="365"/>
      <c r="N213" s="365"/>
      <c r="O213" s="365"/>
      <c r="P213" s="365"/>
      <c r="Q213" s="365"/>
      <c r="R213" s="365"/>
      <c r="S213" s="365"/>
      <c r="T213" s="365"/>
      <c r="U213" s="365"/>
      <c r="V213" s="365"/>
      <c r="W213" s="365"/>
      <c r="X213" s="365"/>
      <c r="Y213" s="365"/>
      <c r="Z213" s="365"/>
    </row>
    <row r="214" spans="1:26" ht="14.25" customHeight="1" x14ac:dyDescent="0.2">
      <c r="A214" s="1029">
        <f>'4.1 Program Offerings'!A47</f>
        <v>0</v>
      </c>
      <c r="B214" s="1030">
        <f>'4.1 Program Offerings'!B47</f>
        <v>0</v>
      </c>
      <c r="C214" s="1030">
        <f>'4.1 Program Offerings'!C47</f>
        <v>0</v>
      </c>
      <c r="D214" s="425" t="s">
        <v>509</v>
      </c>
      <c r="E214" s="396">
        <v>0</v>
      </c>
      <c r="F214" s="396">
        <v>0</v>
      </c>
      <c r="G214" s="397">
        <v>0</v>
      </c>
      <c r="H214" s="398">
        <v>0</v>
      </c>
      <c r="I214" s="396">
        <v>0</v>
      </c>
      <c r="J214" s="397">
        <v>0</v>
      </c>
      <c r="K214" s="400">
        <f t="shared" si="2"/>
        <v>0</v>
      </c>
      <c r="L214" s="365"/>
      <c r="M214" s="365"/>
      <c r="N214" s="365"/>
      <c r="O214" s="365"/>
      <c r="P214" s="365"/>
      <c r="Q214" s="365"/>
      <c r="R214" s="365"/>
      <c r="S214" s="365"/>
      <c r="T214" s="365"/>
      <c r="U214" s="365"/>
      <c r="V214" s="365"/>
      <c r="W214" s="365"/>
      <c r="X214" s="365"/>
      <c r="Y214" s="365"/>
      <c r="Z214" s="365"/>
    </row>
    <row r="215" spans="1:26" ht="14.25" customHeight="1" x14ac:dyDescent="0.2">
      <c r="A215" s="928"/>
      <c r="B215" s="928"/>
      <c r="C215" s="928"/>
      <c r="D215" s="362" t="s">
        <v>510</v>
      </c>
      <c r="E215" s="426">
        <v>0</v>
      </c>
      <c r="F215" s="426">
        <v>0</v>
      </c>
      <c r="G215" s="427">
        <v>0</v>
      </c>
      <c r="H215" s="428">
        <v>0</v>
      </c>
      <c r="I215" s="426">
        <v>0</v>
      </c>
      <c r="J215" s="427">
        <v>0</v>
      </c>
      <c r="K215" s="389">
        <f t="shared" si="2"/>
        <v>0</v>
      </c>
      <c r="L215" s="365"/>
      <c r="M215" s="365"/>
      <c r="N215" s="365"/>
      <c r="O215" s="365"/>
      <c r="P215" s="365"/>
      <c r="Q215" s="365"/>
      <c r="R215" s="365"/>
      <c r="S215" s="365"/>
      <c r="T215" s="365"/>
      <c r="U215" s="365"/>
      <c r="V215" s="365"/>
      <c r="W215" s="365"/>
      <c r="X215" s="365"/>
      <c r="Y215" s="365"/>
      <c r="Z215" s="365"/>
    </row>
    <row r="216" spans="1:26" ht="14.25" customHeight="1" x14ac:dyDescent="0.2">
      <c r="A216" s="928"/>
      <c r="B216" s="928"/>
      <c r="C216" s="928"/>
      <c r="D216" s="362" t="s">
        <v>511</v>
      </c>
      <c r="E216" s="426">
        <v>0</v>
      </c>
      <c r="F216" s="426">
        <v>0</v>
      </c>
      <c r="G216" s="427">
        <v>0</v>
      </c>
      <c r="H216" s="428">
        <v>0</v>
      </c>
      <c r="I216" s="426">
        <v>0</v>
      </c>
      <c r="J216" s="427">
        <v>0</v>
      </c>
      <c r="K216" s="389">
        <f t="shared" si="2"/>
        <v>0</v>
      </c>
      <c r="L216" s="365"/>
      <c r="M216" s="365"/>
      <c r="N216" s="365"/>
      <c r="O216" s="365"/>
      <c r="P216" s="365"/>
      <c r="Q216" s="365"/>
      <c r="R216" s="365"/>
      <c r="S216" s="365"/>
      <c r="T216" s="365"/>
      <c r="U216" s="365"/>
      <c r="V216" s="365"/>
      <c r="W216" s="365"/>
      <c r="X216" s="365"/>
      <c r="Y216" s="365"/>
      <c r="Z216" s="365"/>
    </row>
    <row r="217" spans="1:26" ht="14.25" customHeight="1" x14ac:dyDescent="0.2">
      <c r="A217" s="928"/>
      <c r="B217" s="928"/>
      <c r="C217" s="928"/>
      <c r="D217" s="362" t="s">
        <v>512</v>
      </c>
      <c r="E217" s="426">
        <v>0</v>
      </c>
      <c r="F217" s="426">
        <v>0</v>
      </c>
      <c r="G217" s="427">
        <v>0</v>
      </c>
      <c r="H217" s="428">
        <v>0</v>
      </c>
      <c r="I217" s="426">
        <v>0</v>
      </c>
      <c r="J217" s="427">
        <v>0</v>
      </c>
      <c r="K217" s="389">
        <f t="shared" si="2"/>
        <v>0</v>
      </c>
      <c r="L217" s="365"/>
      <c r="M217" s="365"/>
      <c r="N217" s="365"/>
      <c r="O217" s="365"/>
      <c r="P217" s="365"/>
      <c r="Q217" s="365"/>
      <c r="R217" s="365"/>
      <c r="S217" s="365"/>
      <c r="T217" s="365"/>
      <c r="U217" s="365"/>
      <c r="V217" s="365"/>
      <c r="W217" s="365"/>
      <c r="X217" s="365"/>
      <c r="Y217" s="365"/>
      <c r="Z217" s="365"/>
    </row>
    <row r="218" spans="1:26" ht="14.25" customHeight="1" x14ac:dyDescent="0.2">
      <c r="A218" s="1024"/>
      <c r="B218" s="1024"/>
      <c r="C218" s="1024"/>
      <c r="D218" s="429" t="s">
        <v>513</v>
      </c>
      <c r="E218" s="430">
        <v>0</v>
      </c>
      <c r="F218" s="430">
        <v>0</v>
      </c>
      <c r="G218" s="431">
        <v>0</v>
      </c>
      <c r="H218" s="432">
        <v>0</v>
      </c>
      <c r="I218" s="430">
        <v>0</v>
      </c>
      <c r="J218" s="431">
        <v>0</v>
      </c>
      <c r="K218" s="433">
        <f t="shared" si="2"/>
        <v>0</v>
      </c>
      <c r="L218" s="365"/>
      <c r="M218" s="365"/>
      <c r="N218" s="365"/>
      <c r="O218" s="365"/>
      <c r="P218" s="365"/>
      <c r="Q218" s="365"/>
      <c r="R218" s="365"/>
      <c r="S218" s="365"/>
      <c r="T218" s="365"/>
      <c r="U218" s="365"/>
      <c r="V218" s="365"/>
      <c r="W218" s="365"/>
      <c r="X218" s="365"/>
      <c r="Y218" s="365"/>
      <c r="Z218" s="365"/>
    </row>
    <row r="219" spans="1:26" ht="14.25" customHeight="1" x14ac:dyDescent="0.2">
      <c r="A219" s="1029">
        <f>'4.1 Program Offerings'!A48</f>
        <v>0</v>
      </c>
      <c r="B219" s="1030">
        <f>'4.1 Program Offerings'!B48</f>
        <v>0</v>
      </c>
      <c r="C219" s="1030">
        <f>'4.1 Program Offerings'!C48</f>
        <v>0</v>
      </c>
      <c r="D219" s="425" t="s">
        <v>509</v>
      </c>
      <c r="E219" s="396">
        <v>0</v>
      </c>
      <c r="F219" s="396">
        <v>0</v>
      </c>
      <c r="G219" s="397">
        <v>0</v>
      </c>
      <c r="H219" s="398">
        <v>0</v>
      </c>
      <c r="I219" s="396">
        <v>0</v>
      </c>
      <c r="J219" s="397">
        <v>0</v>
      </c>
      <c r="K219" s="400">
        <f t="shared" si="2"/>
        <v>0</v>
      </c>
      <c r="L219" s="365"/>
      <c r="M219" s="365"/>
      <c r="N219" s="365"/>
      <c r="O219" s="365"/>
      <c r="P219" s="365"/>
      <c r="Q219" s="365"/>
      <c r="R219" s="365"/>
      <c r="S219" s="365"/>
      <c r="T219" s="365"/>
      <c r="U219" s="365"/>
      <c r="V219" s="365"/>
      <c r="W219" s="365"/>
      <c r="X219" s="365"/>
      <c r="Y219" s="365"/>
      <c r="Z219" s="365"/>
    </row>
    <row r="220" spans="1:26" ht="14.25" customHeight="1" x14ac:dyDescent="0.2">
      <c r="A220" s="928"/>
      <c r="B220" s="928"/>
      <c r="C220" s="928"/>
      <c r="D220" s="362" t="s">
        <v>510</v>
      </c>
      <c r="E220" s="426">
        <v>0</v>
      </c>
      <c r="F220" s="426">
        <v>0</v>
      </c>
      <c r="G220" s="427">
        <v>0</v>
      </c>
      <c r="H220" s="428">
        <v>0</v>
      </c>
      <c r="I220" s="426">
        <v>0</v>
      </c>
      <c r="J220" s="427">
        <v>0</v>
      </c>
      <c r="K220" s="389">
        <f t="shared" si="2"/>
        <v>0</v>
      </c>
      <c r="L220" s="365"/>
      <c r="M220" s="365"/>
      <c r="N220" s="365"/>
      <c r="O220" s="365"/>
      <c r="P220" s="365"/>
      <c r="Q220" s="365"/>
      <c r="R220" s="365"/>
      <c r="S220" s="365"/>
      <c r="T220" s="365"/>
      <c r="U220" s="365"/>
      <c r="V220" s="365"/>
      <c r="W220" s="365"/>
      <c r="X220" s="365"/>
      <c r="Y220" s="365"/>
      <c r="Z220" s="365"/>
    </row>
    <row r="221" spans="1:26" ht="14.25" customHeight="1" x14ac:dyDescent="0.2">
      <c r="A221" s="928"/>
      <c r="B221" s="928"/>
      <c r="C221" s="928"/>
      <c r="D221" s="362" t="s">
        <v>511</v>
      </c>
      <c r="E221" s="426">
        <v>0</v>
      </c>
      <c r="F221" s="426">
        <v>0</v>
      </c>
      <c r="G221" s="427">
        <v>0</v>
      </c>
      <c r="H221" s="428">
        <v>0</v>
      </c>
      <c r="I221" s="426">
        <v>0</v>
      </c>
      <c r="J221" s="427">
        <v>0</v>
      </c>
      <c r="K221" s="389">
        <f t="shared" si="2"/>
        <v>0</v>
      </c>
      <c r="L221" s="365"/>
      <c r="M221" s="365"/>
      <c r="N221" s="365"/>
      <c r="O221" s="365"/>
      <c r="P221" s="365"/>
      <c r="Q221" s="365"/>
      <c r="R221" s="365"/>
      <c r="S221" s="365"/>
      <c r="T221" s="365"/>
      <c r="U221" s="365"/>
      <c r="V221" s="365"/>
      <c r="W221" s="365"/>
      <c r="X221" s="365"/>
      <c r="Y221" s="365"/>
      <c r="Z221" s="365"/>
    </row>
    <row r="222" spans="1:26" ht="14.25" customHeight="1" x14ac:dyDescent="0.2">
      <c r="A222" s="928"/>
      <c r="B222" s="928"/>
      <c r="C222" s="928"/>
      <c r="D222" s="362" t="s">
        <v>512</v>
      </c>
      <c r="E222" s="426">
        <v>0</v>
      </c>
      <c r="F222" s="426">
        <v>0</v>
      </c>
      <c r="G222" s="427">
        <v>0</v>
      </c>
      <c r="H222" s="428">
        <v>0</v>
      </c>
      <c r="I222" s="426">
        <v>0</v>
      </c>
      <c r="J222" s="427">
        <v>0</v>
      </c>
      <c r="K222" s="389">
        <f t="shared" si="2"/>
        <v>0</v>
      </c>
      <c r="L222" s="365"/>
      <c r="M222" s="365"/>
      <c r="N222" s="365"/>
      <c r="O222" s="365"/>
      <c r="P222" s="365"/>
      <c r="Q222" s="365"/>
      <c r="R222" s="365"/>
      <c r="S222" s="365"/>
      <c r="T222" s="365"/>
      <c r="U222" s="365"/>
      <c r="V222" s="365"/>
      <c r="W222" s="365"/>
      <c r="X222" s="365"/>
      <c r="Y222" s="365"/>
      <c r="Z222" s="365"/>
    </row>
    <row r="223" spans="1:26" ht="14.25" customHeight="1" x14ac:dyDescent="0.2">
      <c r="A223" s="1024"/>
      <c r="B223" s="1024"/>
      <c r="C223" s="1024"/>
      <c r="D223" s="429" t="s">
        <v>513</v>
      </c>
      <c r="E223" s="430">
        <v>0</v>
      </c>
      <c r="F223" s="430">
        <v>0</v>
      </c>
      <c r="G223" s="431">
        <v>0</v>
      </c>
      <c r="H223" s="432">
        <v>0</v>
      </c>
      <c r="I223" s="430">
        <v>0</v>
      </c>
      <c r="J223" s="431">
        <v>0</v>
      </c>
      <c r="K223" s="433">
        <f t="shared" si="2"/>
        <v>0</v>
      </c>
      <c r="L223" s="365"/>
      <c r="M223" s="365"/>
      <c r="N223" s="365"/>
      <c r="O223" s="365"/>
      <c r="P223" s="365"/>
      <c r="Q223" s="365"/>
      <c r="R223" s="365"/>
      <c r="S223" s="365"/>
      <c r="T223" s="365"/>
      <c r="U223" s="365"/>
      <c r="V223" s="365"/>
      <c r="W223" s="365"/>
      <c r="X223" s="365"/>
      <c r="Y223" s="365"/>
      <c r="Z223" s="365"/>
    </row>
    <row r="224" spans="1:26" ht="14.25" customHeight="1" x14ac:dyDescent="0.2">
      <c r="A224" s="1023">
        <f>'4.1 Program Offerings'!A49</f>
        <v>0</v>
      </c>
      <c r="B224" s="1031">
        <f>'4.1 Program Offerings'!B49</f>
        <v>0</v>
      </c>
      <c r="C224" s="1031">
        <f>'4.1 Program Offerings'!C49</f>
        <v>0</v>
      </c>
      <c r="D224" s="425" t="s">
        <v>509</v>
      </c>
      <c r="E224" s="396">
        <v>0</v>
      </c>
      <c r="F224" s="396">
        <v>0</v>
      </c>
      <c r="G224" s="397">
        <v>0</v>
      </c>
      <c r="H224" s="398">
        <v>0</v>
      </c>
      <c r="I224" s="396">
        <v>0</v>
      </c>
      <c r="J224" s="397">
        <v>0</v>
      </c>
      <c r="K224" s="400">
        <f t="shared" si="2"/>
        <v>0</v>
      </c>
      <c r="L224" s="365"/>
      <c r="M224" s="365"/>
      <c r="N224" s="365"/>
      <c r="O224" s="365"/>
      <c r="P224" s="365"/>
      <c r="Q224" s="365"/>
      <c r="R224" s="365"/>
      <c r="S224" s="365"/>
      <c r="T224" s="365"/>
      <c r="U224" s="365"/>
      <c r="V224" s="365"/>
      <c r="W224" s="365"/>
      <c r="X224" s="365"/>
      <c r="Y224" s="365"/>
      <c r="Z224" s="365"/>
    </row>
    <row r="225" spans="1:26" ht="14.25" customHeight="1" x14ac:dyDescent="0.2">
      <c r="A225" s="928"/>
      <c r="B225" s="928"/>
      <c r="C225" s="928"/>
      <c r="D225" s="362" t="s">
        <v>510</v>
      </c>
      <c r="E225" s="426">
        <v>0</v>
      </c>
      <c r="F225" s="426">
        <v>0</v>
      </c>
      <c r="G225" s="427">
        <v>0</v>
      </c>
      <c r="H225" s="428">
        <v>0</v>
      </c>
      <c r="I225" s="426">
        <v>0</v>
      </c>
      <c r="J225" s="427">
        <v>0</v>
      </c>
      <c r="K225" s="389">
        <f t="shared" si="2"/>
        <v>0</v>
      </c>
      <c r="L225" s="365"/>
      <c r="M225" s="365"/>
      <c r="N225" s="365"/>
      <c r="O225" s="365"/>
      <c r="P225" s="365"/>
      <c r="Q225" s="365"/>
      <c r="R225" s="365"/>
      <c r="S225" s="365"/>
      <c r="T225" s="365"/>
      <c r="U225" s="365"/>
      <c r="V225" s="365"/>
      <c r="W225" s="365"/>
      <c r="X225" s="365"/>
      <c r="Y225" s="365"/>
      <c r="Z225" s="365"/>
    </row>
    <row r="226" spans="1:26" ht="14.25" customHeight="1" x14ac:dyDescent="0.2">
      <c r="A226" s="928"/>
      <c r="B226" s="928"/>
      <c r="C226" s="928"/>
      <c r="D226" s="362" t="s">
        <v>511</v>
      </c>
      <c r="E226" s="426">
        <v>0</v>
      </c>
      <c r="F226" s="426">
        <v>0</v>
      </c>
      <c r="G226" s="427">
        <v>0</v>
      </c>
      <c r="H226" s="428">
        <v>0</v>
      </c>
      <c r="I226" s="426">
        <v>0</v>
      </c>
      <c r="J226" s="427">
        <v>0</v>
      </c>
      <c r="K226" s="389">
        <f t="shared" si="2"/>
        <v>0</v>
      </c>
      <c r="L226" s="365"/>
      <c r="M226" s="365"/>
      <c r="N226" s="365"/>
      <c r="O226" s="365"/>
      <c r="P226" s="365"/>
      <c r="Q226" s="365"/>
      <c r="R226" s="365"/>
      <c r="S226" s="365"/>
      <c r="T226" s="365"/>
      <c r="U226" s="365"/>
      <c r="V226" s="365"/>
      <c r="W226" s="365"/>
      <c r="X226" s="365"/>
      <c r="Y226" s="365"/>
      <c r="Z226" s="365"/>
    </row>
    <row r="227" spans="1:26" ht="14.25" customHeight="1" x14ac:dyDescent="0.2">
      <c r="A227" s="928"/>
      <c r="B227" s="928"/>
      <c r="C227" s="928"/>
      <c r="D227" s="362" t="s">
        <v>512</v>
      </c>
      <c r="E227" s="426">
        <v>0</v>
      </c>
      <c r="F227" s="426">
        <v>0</v>
      </c>
      <c r="G227" s="427">
        <v>0</v>
      </c>
      <c r="H227" s="428">
        <v>0</v>
      </c>
      <c r="I227" s="426">
        <v>0</v>
      </c>
      <c r="J227" s="427">
        <v>0</v>
      </c>
      <c r="K227" s="389">
        <f t="shared" si="2"/>
        <v>0</v>
      </c>
      <c r="L227" s="365"/>
      <c r="M227" s="365"/>
      <c r="N227" s="365"/>
      <c r="O227" s="365"/>
      <c r="P227" s="365"/>
      <c r="Q227" s="365"/>
      <c r="R227" s="365"/>
      <c r="S227" s="365"/>
      <c r="T227" s="365"/>
      <c r="U227" s="365"/>
      <c r="V227" s="365"/>
      <c r="W227" s="365"/>
      <c r="X227" s="365"/>
      <c r="Y227" s="365"/>
      <c r="Z227" s="365"/>
    </row>
    <row r="228" spans="1:26" ht="14.25" customHeight="1" x14ac:dyDescent="0.2">
      <c r="A228" s="1024"/>
      <c r="B228" s="1024"/>
      <c r="C228" s="1024"/>
      <c r="D228" s="429" t="s">
        <v>513</v>
      </c>
      <c r="E228" s="430">
        <v>0</v>
      </c>
      <c r="F228" s="430">
        <v>0</v>
      </c>
      <c r="G228" s="431">
        <v>0</v>
      </c>
      <c r="H228" s="432">
        <v>0</v>
      </c>
      <c r="I228" s="430">
        <v>0</v>
      </c>
      <c r="J228" s="431">
        <v>0</v>
      </c>
      <c r="K228" s="433">
        <f t="shared" si="2"/>
        <v>0</v>
      </c>
      <c r="L228" s="365"/>
      <c r="M228" s="365"/>
      <c r="N228" s="365"/>
      <c r="O228" s="365"/>
      <c r="P228" s="365"/>
      <c r="Q228" s="365"/>
      <c r="R228" s="365"/>
      <c r="S228" s="365"/>
      <c r="T228" s="365"/>
      <c r="U228" s="365"/>
      <c r="V228" s="365"/>
      <c r="W228" s="365"/>
      <c r="X228" s="365"/>
      <c r="Y228" s="365"/>
      <c r="Z228" s="365"/>
    </row>
    <row r="229" spans="1:26" ht="14.25" customHeight="1" x14ac:dyDescent="0.2">
      <c r="A229" s="1023">
        <f>'4.1 Program Offerings'!A50</f>
        <v>0</v>
      </c>
      <c r="B229" s="1031">
        <f>'4.1 Program Offerings'!B50</f>
        <v>0</v>
      </c>
      <c r="C229" s="1031">
        <f>'4.1 Program Offerings'!C50</f>
        <v>0</v>
      </c>
      <c r="D229" s="425" t="s">
        <v>509</v>
      </c>
      <c r="E229" s="396">
        <v>0</v>
      </c>
      <c r="F229" s="396">
        <v>0</v>
      </c>
      <c r="G229" s="397">
        <v>0</v>
      </c>
      <c r="H229" s="398">
        <v>0</v>
      </c>
      <c r="I229" s="396">
        <v>0</v>
      </c>
      <c r="J229" s="397">
        <v>0</v>
      </c>
      <c r="K229" s="400">
        <f t="shared" si="2"/>
        <v>0</v>
      </c>
      <c r="L229" s="365"/>
      <c r="M229" s="365"/>
      <c r="N229" s="365"/>
      <c r="O229" s="365"/>
      <c r="P229" s="365"/>
      <c r="Q229" s="365"/>
      <c r="R229" s="365"/>
      <c r="S229" s="365"/>
      <c r="T229" s="365"/>
      <c r="U229" s="365"/>
      <c r="V229" s="365"/>
      <c r="W229" s="365"/>
      <c r="X229" s="365"/>
      <c r="Y229" s="365"/>
      <c r="Z229" s="365"/>
    </row>
    <row r="230" spans="1:26" ht="14.25" customHeight="1" x14ac:dyDescent="0.2">
      <c r="A230" s="928"/>
      <c r="B230" s="928"/>
      <c r="C230" s="928"/>
      <c r="D230" s="362" t="s">
        <v>510</v>
      </c>
      <c r="E230" s="426">
        <v>0</v>
      </c>
      <c r="F230" s="426">
        <v>0</v>
      </c>
      <c r="G230" s="427">
        <v>0</v>
      </c>
      <c r="H230" s="428">
        <v>0</v>
      </c>
      <c r="I230" s="426">
        <v>0</v>
      </c>
      <c r="J230" s="427">
        <v>0</v>
      </c>
      <c r="K230" s="389">
        <f t="shared" si="2"/>
        <v>0</v>
      </c>
      <c r="L230" s="365"/>
      <c r="M230" s="365"/>
      <c r="N230" s="365"/>
      <c r="O230" s="365"/>
      <c r="P230" s="365"/>
      <c r="Q230" s="365"/>
      <c r="R230" s="365"/>
      <c r="S230" s="365"/>
      <c r="T230" s="365"/>
      <c r="U230" s="365"/>
      <c r="V230" s="365"/>
      <c r="W230" s="365"/>
      <c r="X230" s="365"/>
      <c r="Y230" s="365"/>
      <c r="Z230" s="365"/>
    </row>
    <row r="231" spans="1:26" ht="14.25" customHeight="1" x14ac:dyDescent="0.2">
      <c r="A231" s="928"/>
      <c r="B231" s="928"/>
      <c r="C231" s="928"/>
      <c r="D231" s="362" t="s">
        <v>511</v>
      </c>
      <c r="E231" s="426">
        <v>0</v>
      </c>
      <c r="F231" s="426">
        <v>0</v>
      </c>
      <c r="G231" s="427">
        <v>0</v>
      </c>
      <c r="H231" s="428">
        <v>0</v>
      </c>
      <c r="I231" s="426">
        <v>0</v>
      </c>
      <c r="J231" s="427">
        <v>0</v>
      </c>
      <c r="K231" s="389">
        <f t="shared" si="2"/>
        <v>0</v>
      </c>
      <c r="L231" s="365"/>
      <c r="M231" s="365"/>
      <c r="N231" s="365"/>
      <c r="O231" s="365"/>
      <c r="P231" s="365"/>
      <c r="Q231" s="365"/>
      <c r="R231" s="365"/>
      <c r="S231" s="365"/>
      <c r="T231" s="365"/>
      <c r="U231" s="365"/>
      <c r="V231" s="365"/>
      <c r="W231" s="365"/>
      <c r="X231" s="365"/>
      <c r="Y231" s="365"/>
      <c r="Z231" s="365"/>
    </row>
    <row r="232" spans="1:26" ht="14.25" customHeight="1" x14ac:dyDescent="0.2">
      <c r="A232" s="928"/>
      <c r="B232" s="928"/>
      <c r="C232" s="928"/>
      <c r="D232" s="362" t="s">
        <v>512</v>
      </c>
      <c r="E232" s="426">
        <v>0</v>
      </c>
      <c r="F232" s="426">
        <v>0</v>
      </c>
      <c r="G232" s="427">
        <v>0</v>
      </c>
      <c r="H232" s="428">
        <v>0</v>
      </c>
      <c r="I232" s="426">
        <v>0</v>
      </c>
      <c r="J232" s="427">
        <v>0</v>
      </c>
      <c r="K232" s="389">
        <f t="shared" si="2"/>
        <v>0</v>
      </c>
      <c r="L232" s="365"/>
      <c r="M232" s="365"/>
      <c r="N232" s="365"/>
      <c r="O232" s="365"/>
      <c r="P232" s="365"/>
      <c r="Q232" s="365"/>
      <c r="R232" s="365"/>
      <c r="S232" s="365"/>
      <c r="T232" s="365"/>
      <c r="U232" s="365"/>
      <c r="V232" s="365"/>
      <c r="W232" s="365"/>
      <c r="X232" s="365"/>
      <c r="Y232" s="365"/>
      <c r="Z232" s="365"/>
    </row>
    <row r="233" spans="1:26" ht="14.25" customHeight="1" x14ac:dyDescent="0.2">
      <c r="A233" s="1024"/>
      <c r="B233" s="1024"/>
      <c r="C233" s="1024"/>
      <c r="D233" s="429" t="s">
        <v>513</v>
      </c>
      <c r="E233" s="430">
        <v>0</v>
      </c>
      <c r="F233" s="430">
        <v>0</v>
      </c>
      <c r="G233" s="431">
        <v>0</v>
      </c>
      <c r="H233" s="432">
        <v>0</v>
      </c>
      <c r="I233" s="430">
        <v>0</v>
      </c>
      <c r="J233" s="431">
        <v>0</v>
      </c>
      <c r="K233" s="433">
        <f t="shared" si="2"/>
        <v>0</v>
      </c>
      <c r="L233" s="365"/>
      <c r="M233" s="365"/>
      <c r="N233" s="365"/>
      <c r="O233" s="365"/>
      <c r="P233" s="365"/>
      <c r="Q233" s="365"/>
      <c r="R233" s="365"/>
      <c r="S233" s="365"/>
      <c r="T233" s="365"/>
      <c r="U233" s="365"/>
      <c r="V233" s="365"/>
      <c r="W233" s="365"/>
      <c r="X233" s="365"/>
      <c r="Y233" s="365"/>
      <c r="Z233" s="365"/>
    </row>
    <row r="234" spans="1:26" ht="14.25" customHeight="1" x14ac:dyDescent="0.2">
      <c r="A234" s="1029">
        <f>'4.1 Program Offerings'!A51</f>
        <v>0</v>
      </c>
      <c r="B234" s="1030">
        <f>'4.1 Program Offerings'!B51</f>
        <v>0</v>
      </c>
      <c r="C234" s="1030">
        <f>'4.1 Program Offerings'!C51</f>
        <v>0</v>
      </c>
      <c r="D234" s="425" t="s">
        <v>509</v>
      </c>
      <c r="E234" s="396">
        <v>0</v>
      </c>
      <c r="F234" s="396">
        <v>0</v>
      </c>
      <c r="G234" s="397">
        <v>0</v>
      </c>
      <c r="H234" s="398">
        <v>0</v>
      </c>
      <c r="I234" s="396">
        <v>0</v>
      </c>
      <c r="J234" s="397">
        <v>0</v>
      </c>
      <c r="K234" s="400">
        <f t="shared" si="2"/>
        <v>0</v>
      </c>
      <c r="L234" s="365"/>
      <c r="M234" s="365"/>
      <c r="N234" s="365"/>
      <c r="O234" s="365"/>
      <c r="P234" s="365"/>
      <c r="Q234" s="365"/>
      <c r="R234" s="365"/>
      <c r="S234" s="365"/>
      <c r="T234" s="365"/>
      <c r="U234" s="365"/>
      <c r="V234" s="365"/>
      <c r="W234" s="365"/>
      <c r="X234" s="365"/>
      <c r="Y234" s="365"/>
      <c r="Z234" s="365"/>
    </row>
    <row r="235" spans="1:26" ht="14.25" customHeight="1" x14ac:dyDescent="0.2">
      <c r="A235" s="928"/>
      <c r="B235" s="928"/>
      <c r="C235" s="928"/>
      <c r="D235" s="362" t="s">
        <v>510</v>
      </c>
      <c r="E235" s="426">
        <v>0</v>
      </c>
      <c r="F235" s="426">
        <v>0</v>
      </c>
      <c r="G235" s="427">
        <v>0</v>
      </c>
      <c r="H235" s="428">
        <v>0</v>
      </c>
      <c r="I235" s="426">
        <v>0</v>
      </c>
      <c r="J235" s="427">
        <v>0</v>
      </c>
      <c r="K235" s="389">
        <f t="shared" si="2"/>
        <v>0</v>
      </c>
      <c r="L235" s="365"/>
      <c r="M235" s="365"/>
      <c r="N235" s="365"/>
      <c r="O235" s="365"/>
      <c r="P235" s="365"/>
      <c r="Q235" s="365"/>
      <c r="R235" s="365"/>
      <c r="S235" s="365"/>
      <c r="T235" s="365"/>
      <c r="U235" s="365"/>
      <c r="V235" s="365"/>
      <c r="W235" s="365"/>
      <c r="X235" s="365"/>
      <c r="Y235" s="365"/>
      <c r="Z235" s="365"/>
    </row>
    <row r="236" spans="1:26" ht="14.25" customHeight="1" x14ac:dyDescent="0.2">
      <c r="A236" s="928"/>
      <c r="B236" s="928"/>
      <c r="C236" s="928"/>
      <c r="D236" s="362" t="s">
        <v>511</v>
      </c>
      <c r="E236" s="426">
        <v>0</v>
      </c>
      <c r="F236" s="426">
        <v>0</v>
      </c>
      <c r="G236" s="427">
        <v>0</v>
      </c>
      <c r="H236" s="428">
        <v>0</v>
      </c>
      <c r="I236" s="426">
        <v>0</v>
      </c>
      <c r="J236" s="427">
        <v>0</v>
      </c>
      <c r="K236" s="389">
        <f t="shared" si="2"/>
        <v>0</v>
      </c>
      <c r="L236" s="365"/>
      <c r="M236" s="365"/>
      <c r="N236" s="365"/>
      <c r="O236" s="365"/>
      <c r="P236" s="365"/>
      <c r="Q236" s="365"/>
      <c r="R236" s="365"/>
      <c r="S236" s="365"/>
      <c r="T236" s="365"/>
      <c r="U236" s="365"/>
      <c r="V236" s="365"/>
      <c r="W236" s="365"/>
      <c r="X236" s="365"/>
      <c r="Y236" s="365"/>
      <c r="Z236" s="365"/>
    </row>
    <row r="237" spans="1:26" ht="14.25" customHeight="1" x14ac:dyDescent="0.2">
      <c r="A237" s="928"/>
      <c r="B237" s="928"/>
      <c r="C237" s="928"/>
      <c r="D237" s="362" t="s">
        <v>512</v>
      </c>
      <c r="E237" s="426">
        <v>0</v>
      </c>
      <c r="F237" s="426">
        <v>0</v>
      </c>
      <c r="G237" s="427">
        <v>0</v>
      </c>
      <c r="H237" s="428">
        <v>0</v>
      </c>
      <c r="I237" s="426">
        <v>0</v>
      </c>
      <c r="J237" s="427">
        <v>0</v>
      </c>
      <c r="K237" s="389">
        <f t="shared" si="2"/>
        <v>0</v>
      </c>
      <c r="L237" s="365"/>
      <c r="M237" s="365"/>
      <c r="N237" s="365"/>
      <c r="O237" s="365"/>
      <c r="P237" s="365"/>
      <c r="Q237" s="365"/>
      <c r="R237" s="365"/>
      <c r="S237" s="365"/>
      <c r="T237" s="365"/>
      <c r="U237" s="365"/>
      <c r="V237" s="365"/>
      <c r="W237" s="365"/>
      <c r="X237" s="365"/>
      <c r="Y237" s="365"/>
      <c r="Z237" s="365"/>
    </row>
    <row r="238" spans="1:26" ht="14.25" customHeight="1" x14ac:dyDescent="0.2">
      <c r="A238" s="1024"/>
      <c r="B238" s="1024"/>
      <c r="C238" s="1024"/>
      <c r="D238" s="429" t="s">
        <v>513</v>
      </c>
      <c r="E238" s="430">
        <v>0</v>
      </c>
      <c r="F238" s="430">
        <v>0</v>
      </c>
      <c r="G238" s="431">
        <v>0</v>
      </c>
      <c r="H238" s="432">
        <v>0</v>
      </c>
      <c r="I238" s="430">
        <v>0</v>
      </c>
      <c r="J238" s="431">
        <v>0</v>
      </c>
      <c r="K238" s="433">
        <f t="shared" si="2"/>
        <v>0</v>
      </c>
      <c r="L238" s="365"/>
      <c r="M238" s="365"/>
      <c r="N238" s="365"/>
      <c r="O238" s="365"/>
      <c r="P238" s="365"/>
      <c r="Q238" s="365"/>
      <c r="R238" s="365"/>
      <c r="S238" s="365"/>
      <c r="T238" s="365"/>
      <c r="U238" s="365"/>
      <c r="V238" s="365"/>
      <c r="W238" s="365"/>
      <c r="X238" s="365"/>
      <c r="Y238" s="365"/>
      <c r="Z238" s="365"/>
    </row>
    <row r="239" spans="1:26" ht="14.25" customHeight="1" x14ac:dyDescent="0.2">
      <c r="A239" s="1029">
        <f>'4.1 Program Offerings'!A52</f>
        <v>0</v>
      </c>
      <c r="B239" s="1030">
        <f>'4.1 Program Offerings'!B52</f>
        <v>0</v>
      </c>
      <c r="C239" s="1030">
        <f>'4.1 Program Offerings'!C52</f>
        <v>0</v>
      </c>
      <c r="D239" s="425" t="s">
        <v>509</v>
      </c>
      <c r="E239" s="396">
        <v>0</v>
      </c>
      <c r="F239" s="396">
        <v>0</v>
      </c>
      <c r="G239" s="397">
        <v>0</v>
      </c>
      <c r="H239" s="398">
        <v>0</v>
      </c>
      <c r="I239" s="396">
        <v>0</v>
      </c>
      <c r="J239" s="397">
        <v>0</v>
      </c>
      <c r="K239" s="400">
        <f t="shared" si="2"/>
        <v>0</v>
      </c>
      <c r="L239" s="365"/>
      <c r="M239" s="365"/>
      <c r="N239" s="365"/>
      <c r="O239" s="365"/>
      <c r="P239" s="365"/>
      <c r="Q239" s="365"/>
      <c r="R239" s="365"/>
      <c r="S239" s="365"/>
      <c r="T239" s="365"/>
      <c r="U239" s="365"/>
      <c r="V239" s="365"/>
      <c r="W239" s="365"/>
      <c r="X239" s="365"/>
      <c r="Y239" s="365"/>
      <c r="Z239" s="365"/>
    </row>
    <row r="240" spans="1:26" ht="14.25" customHeight="1" x14ac:dyDescent="0.2">
      <c r="A240" s="928"/>
      <c r="B240" s="928"/>
      <c r="C240" s="928"/>
      <c r="D240" s="362" t="s">
        <v>510</v>
      </c>
      <c r="E240" s="426">
        <v>0</v>
      </c>
      <c r="F240" s="426">
        <v>0</v>
      </c>
      <c r="G240" s="427">
        <v>0</v>
      </c>
      <c r="H240" s="428">
        <v>0</v>
      </c>
      <c r="I240" s="426">
        <v>0</v>
      </c>
      <c r="J240" s="427">
        <v>0</v>
      </c>
      <c r="K240" s="389">
        <f t="shared" si="2"/>
        <v>0</v>
      </c>
      <c r="L240" s="365"/>
      <c r="M240" s="365"/>
      <c r="N240" s="365"/>
      <c r="O240" s="365"/>
      <c r="P240" s="365"/>
      <c r="Q240" s="365"/>
      <c r="R240" s="365"/>
      <c r="S240" s="365"/>
      <c r="T240" s="365"/>
      <c r="U240" s="365"/>
      <c r="V240" s="365"/>
      <c r="W240" s="365"/>
      <c r="X240" s="365"/>
      <c r="Y240" s="365"/>
      <c r="Z240" s="365"/>
    </row>
    <row r="241" spans="1:26" ht="14.25" customHeight="1" x14ac:dyDescent="0.2">
      <c r="A241" s="928"/>
      <c r="B241" s="928"/>
      <c r="C241" s="928"/>
      <c r="D241" s="362" t="s">
        <v>511</v>
      </c>
      <c r="E241" s="426">
        <v>0</v>
      </c>
      <c r="F241" s="426">
        <v>0</v>
      </c>
      <c r="G241" s="427">
        <v>0</v>
      </c>
      <c r="H241" s="428">
        <v>0</v>
      </c>
      <c r="I241" s="426">
        <v>0</v>
      </c>
      <c r="J241" s="427">
        <v>0</v>
      </c>
      <c r="K241" s="389">
        <f t="shared" si="2"/>
        <v>0</v>
      </c>
      <c r="L241" s="365"/>
      <c r="M241" s="365"/>
      <c r="N241" s="365"/>
      <c r="O241" s="365"/>
      <c r="P241" s="365"/>
      <c r="Q241" s="365"/>
      <c r="R241" s="365"/>
      <c r="S241" s="365"/>
      <c r="T241" s="365"/>
      <c r="U241" s="365"/>
      <c r="V241" s="365"/>
      <c r="W241" s="365"/>
      <c r="X241" s="365"/>
      <c r="Y241" s="365"/>
      <c r="Z241" s="365"/>
    </row>
    <row r="242" spans="1:26" ht="14.25" customHeight="1" x14ac:dyDescent="0.2">
      <c r="A242" s="928"/>
      <c r="B242" s="928"/>
      <c r="C242" s="928"/>
      <c r="D242" s="362" t="s">
        <v>512</v>
      </c>
      <c r="E242" s="426">
        <v>0</v>
      </c>
      <c r="F242" s="426">
        <v>0</v>
      </c>
      <c r="G242" s="427">
        <v>0</v>
      </c>
      <c r="H242" s="428">
        <v>0</v>
      </c>
      <c r="I242" s="426">
        <v>0</v>
      </c>
      <c r="J242" s="427">
        <v>0</v>
      </c>
      <c r="K242" s="389">
        <f t="shared" si="2"/>
        <v>0</v>
      </c>
      <c r="L242" s="365"/>
      <c r="M242" s="365"/>
      <c r="N242" s="365"/>
      <c r="O242" s="365"/>
      <c r="P242" s="365"/>
      <c r="Q242" s="365"/>
      <c r="R242" s="365"/>
      <c r="S242" s="365"/>
      <c r="T242" s="365"/>
      <c r="U242" s="365"/>
      <c r="V242" s="365"/>
      <c r="W242" s="365"/>
      <c r="X242" s="365"/>
      <c r="Y242" s="365"/>
      <c r="Z242" s="365"/>
    </row>
    <row r="243" spans="1:26" ht="14.25" customHeight="1" x14ac:dyDescent="0.2">
      <c r="A243" s="1024"/>
      <c r="B243" s="1024"/>
      <c r="C243" s="1024"/>
      <c r="D243" s="429" t="s">
        <v>513</v>
      </c>
      <c r="E243" s="430">
        <v>0</v>
      </c>
      <c r="F243" s="430">
        <v>0</v>
      </c>
      <c r="G243" s="431">
        <v>0</v>
      </c>
      <c r="H243" s="432">
        <v>0</v>
      </c>
      <c r="I243" s="430">
        <v>0</v>
      </c>
      <c r="J243" s="431">
        <v>0</v>
      </c>
      <c r="K243" s="433">
        <f t="shared" si="2"/>
        <v>0</v>
      </c>
      <c r="L243" s="365"/>
      <c r="M243" s="365"/>
      <c r="N243" s="365"/>
      <c r="O243" s="365"/>
      <c r="P243" s="365"/>
      <c r="Q243" s="365"/>
      <c r="R243" s="365"/>
      <c r="S243" s="365"/>
      <c r="T243" s="365"/>
      <c r="U243" s="365"/>
      <c r="V243" s="365"/>
      <c r="W243" s="365"/>
      <c r="X243" s="365"/>
      <c r="Y243" s="365"/>
      <c r="Z243" s="365"/>
    </row>
    <row r="244" spans="1:26" ht="14.25" customHeight="1" x14ac:dyDescent="0.2">
      <c r="A244" s="1023">
        <f>'4.1 Program Offerings'!A53</f>
        <v>0</v>
      </c>
      <c r="B244" s="1031">
        <f>'4.1 Program Offerings'!B53</f>
        <v>0</v>
      </c>
      <c r="C244" s="1031">
        <f>'4.1 Program Offerings'!C53</f>
        <v>0</v>
      </c>
      <c r="D244" s="425" t="s">
        <v>509</v>
      </c>
      <c r="E244" s="396">
        <v>0</v>
      </c>
      <c r="F244" s="396">
        <v>0</v>
      </c>
      <c r="G244" s="397">
        <v>0</v>
      </c>
      <c r="H244" s="398">
        <v>0</v>
      </c>
      <c r="I244" s="396">
        <v>0</v>
      </c>
      <c r="J244" s="397">
        <v>0</v>
      </c>
      <c r="K244" s="400">
        <f t="shared" si="2"/>
        <v>0</v>
      </c>
      <c r="L244" s="365"/>
      <c r="M244" s="365"/>
      <c r="N244" s="365"/>
      <c r="O244" s="365"/>
      <c r="P244" s="365"/>
      <c r="Q244" s="365"/>
      <c r="R244" s="365"/>
      <c r="S244" s="365"/>
      <c r="T244" s="365"/>
      <c r="U244" s="365"/>
      <c r="V244" s="365"/>
      <c r="W244" s="365"/>
      <c r="X244" s="365"/>
      <c r="Y244" s="365"/>
      <c r="Z244" s="365"/>
    </row>
    <row r="245" spans="1:26" ht="14.25" customHeight="1" x14ac:dyDescent="0.2">
      <c r="A245" s="928"/>
      <c r="B245" s="928"/>
      <c r="C245" s="928"/>
      <c r="D245" s="362" t="s">
        <v>510</v>
      </c>
      <c r="E245" s="426">
        <v>0</v>
      </c>
      <c r="F245" s="426">
        <v>0</v>
      </c>
      <c r="G245" s="427">
        <v>0</v>
      </c>
      <c r="H245" s="428">
        <v>0</v>
      </c>
      <c r="I245" s="426">
        <v>0</v>
      </c>
      <c r="J245" s="427">
        <v>0</v>
      </c>
      <c r="K245" s="389">
        <f t="shared" si="2"/>
        <v>0</v>
      </c>
      <c r="L245" s="365"/>
      <c r="M245" s="365"/>
      <c r="N245" s="365"/>
      <c r="O245" s="365"/>
      <c r="P245" s="365"/>
      <c r="Q245" s="365"/>
      <c r="R245" s="365"/>
      <c r="S245" s="365"/>
      <c r="T245" s="365"/>
      <c r="U245" s="365"/>
      <c r="V245" s="365"/>
      <c r="W245" s="365"/>
      <c r="X245" s="365"/>
      <c r="Y245" s="365"/>
      <c r="Z245" s="365"/>
    </row>
    <row r="246" spans="1:26" ht="14.25" customHeight="1" x14ac:dyDescent="0.2">
      <c r="A246" s="928"/>
      <c r="B246" s="928"/>
      <c r="C246" s="928"/>
      <c r="D246" s="362" t="s">
        <v>511</v>
      </c>
      <c r="E246" s="426">
        <v>0</v>
      </c>
      <c r="F246" s="426">
        <v>0</v>
      </c>
      <c r="G246" s="427">
        <v>0</v>
      </c>
      <c r="H246" s="428">
        <v>0</v>
      </c>
      <c r="I246" s="426">
        <v>0</v>
      </c>
      <c r="J246" s="427">
        <v>0</v>
      </c>
      <c r="K246" s="389">
        <f t="shared" si="2"/>
        <v>0</v>
      </c>
      <c r="L246" s="365"/>
      <c r="M246" s="365"/>
      <c r="N246" s="365"/>
      <c r="O246" s="365"/>
      <c r="P246" s="365"/>
      <c r="Q246" s="365"/>
      <c r="R246" s="365"/>
      <c r="S246" s="365"/>
      <c r="T246" s="365"/>
      <c r="U246" s="365"/>
      <c r="V246" s="365"/>
      <c r="W246" s="365"/>
      <c r="X246" s="365"/>
      <c r="Y246" s="365"/>
      <c r="Z246" s="365"/>
    </row>
    <row r="247" spans="1:26" ht="14.25" customHeight="1" x14ac:dyDescent="0.2">
      <c r="A247" s="928"/>
      <c r="B247" s="928"/>
      <c r="C247" s="928"/>
      <c r="D247" s="362" t="s">
        <v>512</v>
      </c>
      <c r="E247" s="426">
        <v>0</v>
      </c>
      <c r="F247" s="426">
        <v>0</v>
      </c>
      <c r="G247" s="427">
        <v>0</v>
      </c>
      <c r="H247" s="428">
        <v>0</v>
      </c>
      <c r="I247" s="426">
        <v>0</v>
      </c>
      <c r="J247" s="427">
        <v>0</v>
      </c>
      <c r="K247" s="389">
        <f t="shared" si="2"/>
        <v>0</v>
      </c>
      <c r="L247" s="365"/>
      <c r="M247" s="365"/>
      <c r="N247" s="365"/>
      <c r="O247" s="365"/>
      <c r="P247" s="365"/>
      <c r="Q247" s="365"/>
      <c r="R247" s="365"/>
      <c r="S247" s="365"/>
      <c r="T247" s="365"/>
      <c r="U247" s="365"/>
      <c r="V247" s="365"/>
      <c r="W247" s="365"/>
      <c r="X247" s="365"/>
      <c r="Y247" s="365"/>
      <c r="Z247" s="365"/>
    </row>
    <row r="248" spans="1:26" ht="14.25" customHeight="1" x14ac:dyDescent="0.2">
      <c r="A248" s="1024"/>
      <c r="B248" s="1024"/>
      <c r="C248" s="1024"/>
      <c r="D248" s="429" t="s">
        <v>513</v>
      </c>
      <c r="E248" s="430">
        <v>0</v>
      </c>
      <c r="F248" s="430">
        <v>0</v>
      </c>
      <c r="G248" s="431">
        <v>0</v>
      </c>
      <c r="H248" s="432">
        <v>0</v>
      </c>
      <c r="I248" s="430">
        <v>0</v>
      </c>
      <c r="J248" s="431">
        <v>0</v>
      </c>
      <c r="K248" s="433">
        <f t="shared" si="2"/>
        <v>0</v>
      </c>
      <c r="L248" s="365"/>
      <c r="M248" s="365"/>
      <c r="N248" s="365"/>
      <c r="O248" s="365"/>
      <c r="P248" s="365"/>
      <c r="Q248" s="365"/>
      <c r="R248" s="365"/>
      <c r="S248" s="365"/>
      <c r="T248" s="365"/>
      <c r="U248" s="365"/>
      <c r="V248" s="365"/>
      <c r="W248" s="365"/>
      <c r="X248" s="365"/>
      <c r="Y248" s="365"/>
      <c r="Z248" s="365"/>
    </row>
    <row r="249" spans="1:26" ht="14.25" customHeight="1" x14ac:dyDescent="0.2">
      <c r="A249" s="1023">
        <f>'4.1 Program Offerings'!A54</f>
        <v>0</v>
      </c>
      <c r="B249" s="1031">
        <f>'4.1 Program Offerings'!B54</f>
        <v>0</v>
      </c>
      <c r="C249" s="1031">
        <f>'4.1 Program Offerings'!C54</f>
        <v>0</v>
      </c>
      <c r="D249" s="425" t="s">
        <v>509</v>
      </c>
      <c r="E249" s="396">
        <v>0</v>
      </c>
      <c r="F249" s="396">
        <v>0</v>
      </c>
      <c r="G249" s="397">
        <v>0</v>
      </c>
      <c r="H249" s="398">
        <v>0</v>
      </c>
      <c r="I249" s="396">
        <v>0</v>
      </c>
      <c r="J249" s="397">
        <v>0</v>
      </c>
      <c r="K249" s="400">
        <f t="shared" si="2"/>
        <v>0</v>
      </c>
      <c r="L249" s="365"/>
      <c r="M249" s="365"/>
      <c r="N249" s="365"/>
      <c r="O249" s="365"/>
      <c r="P249" s="365"/>
      <c r="Q249" s="365"/>
      <c r="R249" s="365"/>
      <c r="S249" s="365"/>
      <c r="T249" s="365"/>
      <c r="U249" s="365"/>
      <c r="V249" s="365"/>
      <c r="W249" s="365"/>
      <c r="X249" s="365"/>
      <c r="Y249" s="365"/>
      <c r="Z249" s="365"/>
    </row>
    <row r="250" spans="1:26" ht="14.25" customHeight="1" x14ac:dyDescent="0.2">
      <c r="A250" s="928"/>
      <c r="B250" s="928"/>
      <c r="C250" s="928"/>
      <c r="D250" s="362" t="s">
        <v>510</v>
      </c>
      <c r="E250" s="426">
        <v>0</v>
      </c>
      <c r="F250" s="426">
        <v>0</v>
      </c>
      <c r="G250" s="427">
        <v>0</v>
      </c>
      <c r="H250" s="428">
        <v>0</v>
      </c>
      <c r="I250" s="426">
        <v>0</v>
      </c>
      <c r="J250" s="427">
        <v>0</v>
      </c>
      <c r="K250" s="389">
        <f t="shared" si="2"/>
        <v>0</v>
      </c>
      <c r="L250" s="365"/>
      <c r="M250" s="365"/>
      <c r="N250" s="365"/>
      <c r="O250" s="365"/>
      <c r="P250" s="365"/>
      <c r="Q250" s="365"/>
      <c r="R250" s="365"/>
      <c r="S250" s="365"/>
      <c r="T250" s="365"/>
      <c r="U250" s="365"/>
      <c r="V250" s="365"/>
      <c r="W250" s="365"/>
      <c r="X250" s="365"/>
      <c r="Y250" s="365"/>
      <c r="Z250" s="365"/>
    </row>
    <row r="251" spans="1:26" ht="14.25" customHeight="1" x14ac:dyDescent="0.2">
      <c r="A251" s="928"/>
      <c r="B251" s="928"/>
      <c r="C251" s="928"/>
      <c r="D251" s="362" t="s">
        <v>511</v>
      </c>
      <c r="E251" s="426">
        <v>0</v>
      </c>
      <c r="F251" s="426">
        <v>0</v>
      </c>
      <c r="G251" s="427">
        <v>0</v>
      </c>
      <c r="H251" s="428">
        <v>0</v>
      </c>
      <c r="I251" s="426">
        <v>0</v>
      </c>
      <c r="J251" s="427">
        <v>0</v>
      </c>
      <c r="K251" s="389">
        <f t="shared" si="2"/>
        <v>0</v>
      </c>
      <c r="L251" s="365"/>
      <c r="M251" s="365"/>
      <c r="N251" s="365"/>
      <c r="O251" s="365"/>
      <c r="P251" s="365"/>
      <c r="Q251" s="365"/>
      <c r="R251" s="365"/>
      <c r="S251" s="365"/>
      <c r="T251" s="365"/>
      <c r="U251" s="365"/>
      <c r="V251" s="365"/>
      <c r="W251" s="365"/>
      <c r="X251" s="365"/>
      <c r="Y251" s="365"/>
      <c r="Z251" s="365"/>
    </row>
    <row r="252" spans="1:26" ht="14.25" customHeight="1" x14ac:dyDescent="0.2">
      <c r="A252" s="928"/>
      <c r="B252" s="928"/>
      <c r="C252" s="928"/>
      <c r="D252" s="362" t="s">
        <v>512</v>
      </c>
      <c r="E252" s="426">
        <v>0</v>
      </c>
      <c r="F252" s="426">
        <v>0</v>
      </c>
      <c r="G252" s="427">
        <v>0</v>
      </c>
      <c r="H252" s="428">
        <v>0</v>
      </c>
      <c r="I252" s="426">
        <v>0</v>
      </c>
      <c r="J252" s="427">
        <v>0</v>
      </c>
      <c r="K252" s="389">
        <f t="shared" si="2"/>
        <v>0</v>
      </c>
      <c r="L252" s="365"/>
      <c r="M252" s="365"/>
      <c r="N252" s="365"/>
      <c r="O252" s="365"/>
      <c r="P252" s="365"/>
      <c r="Q252" s="365"/>
      <c r="R252" s="365"/>
      <c r="S252" s="365"/>
      <c r="T252" s="365"/>
      <c r="U252" s="365"/>
      <c r="V252" s="365"/>
      <c r="W252" s="365"/>
      <c r="X252" s="365"/>
      <c r="Y252" s="365"/>
      <c r="Z252" s="365"/>
    </row>
    <row r="253" spans="1:26" ht="14.25" customHeight="1" x14ac:dyDescent="0.2">
      <c r="A253" s="1024"/>
      <c r="B253" s="1024"/>
      <c r="C253" s="1024"/>
      <c r="D253" s="429" t="s">
        <v>513</v>
      </c>
      <c r="E253" s="430">
        <v>0</v>
      </c>
      <c r="F253" s="430">
        <v>0</v>
      </c>
      <c r="G253" s="431">
        <v>0</v>
      </c>
      <c r="H253" s="432">
        <v>0</v>
      </c>
      <c r="I253" s="430">
        <v>0</v>
      </c>
      <c r="J253" s="431">
        <v>0</v>
      </c>
      <c r="K253" s="433">
        <f t="shared" si="2"/>
        <v>0</v>
      </c>
      <c r="L253" s="365"/>
      <c r="M253" s="365"/>
      <c r="N253" s="365"/>
      <c r="O253" s="365"/>
      <c r="P253" s="365"/>
      <c r="Q253" s="365"/>
      <c r="R253" s="365"/>
      <c r="S253" s="365"/>
      <c r="T253" s="365"/>
      <c r="U253" s="365"/>
      <c r="V253" s="365"/>
      <c r="W253" s="365"/>
      <c r="X253" s="365"/>
      <c r="Y253" s="365"/>
      <c r="Z253" s="365"/>
    </row>
    <row r="254" spans="1:26" ht="14.25" customHeight="1" x14ac:dyDescent="0.2">
      <c r="A254" s="1029">
        <f>'4.1 Program Offerings'!A55</f>
        <v>0</v>
      </c>
      <c r="B254" s="1030">
        <f>'4.1 Program Offerings'!B55</f>
        <v>0</v>
      </c>
      <c r="C254" s="1030">
        <f>'4.1 Program Offerings'!C55</f>
        <v>0</v>
      </c>
      <c r="D254" s="425" t="s">
        <v>509</v>
      </c>
      <c r="E254" s="396">
        <v>0</v>
      </c>
      <c r="F254" s="396">
        <v>0</v>
      </c>
      <c r="G254" s="397">
        <v>0</v>
      </c>
      <c r="H254" s="398">
        <v>0</v>
      </c>
      <c r="I254" s="396">
        <v>0</v>
      </c>
      <c r="J254" s="397">
        <v>0</v>
      </c>
      <c r="K254" s="400">
        <f t="shared" si="2"/>
        <v>0</v>
      </c>
      <c r="L254" s="365"/>
      <c r="M254" s="365"/>
      <c r="N254" s="365"/>
      <c r="O254" s="365"/>
      <c r="P254" s="365"/>
      <c r="Q254" s="365"/>
      <c r="R254" s="365"/>
      <c r="S254" s="365"/>
      <c r="T254" s="365"/>
      <c r="U254" s="365"/>
      <c r="V254" s="365"/>
      <c r="W254" s="365"/>
      <c r="X254" s="365"/>
      <c r="Y254" s="365"/>
      <c r="Z254" s="365"/>
    </row>
    <row r="255" spans="1:26" ht="14.25" customHeight="1" x14ac:dyDescent="0.2">
      <c r="A255" s="928"/>
      <c r="B255" s="928"/>
      <c r="C255" s="928"/>
      <c r="D255" s="362" t="s">
        <v>510</v>
      </c>
      <c r="E255" s="426">
        <v>0</v>
      </c>
      <c r="F255" s="426">
        <v>0</v>
      </c>
      <c r="G255" s="427">
        <v>0</v>
      </c>
      <c r="H255" s="428">
        <v>0</v>
      </c>
      <c r="I255" s="426">
        <v>0</v>
      </c>
      <c r="J255" s="427">
        <v>0</v>
      </c>
      <c r="K255" s="389">
        <f t="shared" si="2"/>
        <v>0</v>
      </c>
      <c r="L255" s="365"/>
      <c r="M255" s="365"/>
      <c r="N255" s="365"/>
      <c r="O255" s="365"/>
      <c r="P255" s="365"/>
      <c r="Q255" s="365"/>
      <c r="R255" s="365"/>
      <c r="S255" s="365"/>
      <c r="T255" s="365"/>
      <c r="U255" s="365"/>
      <c r="V255" s="365"/>
      <c r="W255" s="365"/>
      <c r="X255" s="365"/>
      <c r="Y255" s="365"/>
      <c r="Z255" s="365"/>
    </row>
    <row r="256" spans="1:26" ht="14.25" customHeight="1" x14ac:dyDescent="0.2">
      <c r="A256" s="928"/>
      <c r="B256" s="928"/>
      <c r="C256" s="928"/>
      <c r="D256" s="362" t="s">
        <v>511</v>
      </c>
      <c r="E256" s="426">
        <v>0</v>
      </c>
      <c r="F256" s="426">
        <v>0</v>
      </c>
      <c r="G256" s="427">
        <v>0</v>
      </c>
      <c r="H256" s="428">
        <v>0</v>
      </c>
      <c r="I256" s="426">
        <v>0</v>
      </c>
      <c r="J256" s="427">
        <v>0</v>
      </c>
      <c r="K256" s="389">
        <f t="shared" si="2"/>
        <v>0</v>
      </c>
      <c r="L256" s="365"/>
      <c r="M256" s="365"/>
      <c r="N256" s="365"/>
      <c r="O256" s="365"/>
      <c r="P256" s="365"/>
      <c r="Q256" s="365"/>
      <c r="R256" s="365"/>
      <c r="S256" s="365"/>
      <c r="T256" s="365"/>
      <c r="U256" s="365"/>
      <c r="V256" s="365"/>
      <c r="W256" s="365"/>
      <c r="X256" s="365"/>
      <c r="Y256" s="365"/>
      <c r="Z256" s="365"/>
    </row>
    <row r="257" spans="1:26" ht="14.25" customHeight="1" x14ac:dyDescent="0.2">
      <c r="A257" s="928"/>
      <c r="B257" s="928"/>
      <c r="C257" s="928"/>
      <c r="D257" s="362" t="s">
        <v>512</v>
      </c>
      <c r="E257" s="426">
        <v>0</v>
      </c>
      <c r="F257" s="426">
        <v>0</v>
      </c>
      <c r="G257" s="427">
        <v>0</v>
      </c>
      <c r="H257" s="428">
        <v>0</v>
      </c>
      <c r="I257" s="426">
        <v>0</v>
      </c>
      <c r="J257" s="427">
        <v>0</v>
      </c>
      <c r="K257" s="389">
        <f t="shared" si="2"/>
        <v>0</v>
      </c>
      <c r="L257" s="365"/>
      <c r="M257" s="365"/>
      <c r="N257" s="365"/>
      <c r="O257" s="365"/>
      <c r="P257" s="365"/>
      <c r="Q257" s="365"/>
      <c r="R257" s="365"/>
      <c r="S257" s="365"/>
      <c r="T257" s="365"/>
      <c r="U257" s="365"/>
      <c r="V257" s="365"/>
      <c r="W257" s="365"/>
      <c r="X257" s="365"/>
      <c r="Y257" s="365"/>
      <c r="Z257" s="365"/>
    </row>
    <row r="258" spans="1:26" ht="14.25" customHeight="1" x14ac:dyDescent="0.2">
      <c r="A258" s="1024"/>
      <c r="B258" s="1024"/>
      <c r="C258" s="1024"/>
      <c r="D258" s="429" t="s">
        <v>513</v>
      </c>
      <c r="E258" s="430">
        <v>0</v>
      </c>
      <c r="F258" s="430">
        <v>0</v>
      </c>
      <c r="G258" s="431">
        <v>0</v>
      </c>
      <c r="H258" s="432">
        <v>0</v>
      </c>
      <c r="I258" s="430">
        <v>0</v>
      </c>
      <c r="J258" s="431">
        <v>0</v>
      </c>
      <c r="K258" s="433">
        <f t="shared" si="2"/>
        <v>0</v>
      </c>
      <c r="L258" s="365"/>
      <c r="M258" s="365"/>
      <c r="N258" s="365"/>
      <c r="O258" s="365"/>
      <c r="P258" s="365"/>
      <c r="Q258" s="365"/>
      <c r="R258" s="365"/>
      <c r="S258" s="365"/>
      <c r="T258" s="365"/>
      <c r="U258" s="365"/>
      <c r="V258" s="365"/>
      <c r="W258" s="365"/>
      <c r="X258" s="365"/>
      <c r="Y258" s="365"/>
      <c r="Z258" s="365"/>
    </row>
    <row r="259" spans="1:26" ht="14.25" customHeight="1" x14ac:dyDescent="0.2">
      <c r="A259" s="1029">
        <f>'4.1 Program Offerings'!A56</f>
        <v>0</v>
      </c>
      <c r="B259" s="1030">
        <f>'4.1 Program Offerings'!B56</f>
        <v>0</v>
      </c>
      <c r="C259" s="1030">
        <f>'4.1 Program Offerings'!C56</f>
        <v>0</v>
      </c>
      <c r="D259" s="425" t="s">
        <v>509</v>
      </c>
      <c r="E259" s="396">
        <v>0</v>
      </c>
      <c r="F259" s="396">
        <v>0</v>
      </c>
      <c r="G259" s="397">
        <v>0</v>
      </c>
      <c r="H259" s="398">
        <v>0</v>
      </c>
      <c r="I259" s="396">
        <v>0</v>
      </c>
      <c r="J259" s="397">
        <v>0</v>
      </c>
      <c r="K259" s="400">
        <f t="shared" si="2"/>
        <v>0</v>
      </c>
      <c r="L259" s="365"/>
      <c r="M259" s="365"/>
      <c r="N259" s="365"/>
      <c r="O259" s="365"/>
      <c r="P259" s="365"/>
      <c r="Q259" s="365"/>
      <c r="R259" s="365"/>
      <c r="S259" s="365"/>
      <c r="T259" s="365"/>
      <c r="U259" s="365"/>
      <c r="V259" s="365"/>
      <c r="W259" s="365"/>
      <c r="X259" s="365"/>
      <c r="Y259" s="365"/>
      <c r="Z259" s="365"/>
    </row>
    <row r="260" spans="1:26" ht="14.25" customHeight="1" x14ac:dyDescent="0.2">
      <c r="A260" s="928"/>
      <c r="B260" s="928"/>
      <c r="C260" s="928"/>
      <c r="D260" s="362" t="s">
        <v>510</v>
      </c>
      <c r="E260" s="426">
        <v>0</v>
      </c>
      <c r="F260" s="426">
        <v>0</v>
      </c>
      <c r="G260" s="427">
        <v>0</v>
      </c>
      <c r="H260" s="428">
        <v>0</v>
      </c>
      <c r="I260" s="426">
        <v>0</v>
      </c>
      <c r="J260" s="427">
        <v>0</v>
      </c>
      <c r="K260" s="389">
        <f t="shared" si="2"/>
        <v>0</v>
      </c>
      <c r="L260" s="365"/>
      <c r="M260" s="365"/>
      <c r="N260" s="365"/>
      <c r="O260" s="365"/>
      <c r="P260" s="365"/>
      <c r="Q260" s="365"/>
      <c r="R260" s="365"/>
      <c r="S260" s="365"/>
      <c r="T260" s="365"/>
      <c r="U260" s="365"/>
      <c r="V260" s="365"/>
      <c r="W260" s="365"/>
      <c r="X260" s="365"/>
      <c r="Y260" s="365"/>
      <c r="Z260" s="365"/>
    </row>
    <row r="261" spans="1:26" ht="14.25" customHeight="1" x14ac:dyDescent="0.2">
      <c r="A261" s="928"/>
      <c r="B261" s="928"/>
      <c r="C261" s="928"/>
      <c r="D261" s="362" t="s">
        <v>511</v>
      </c>
      <c r="E261" s="426">
        <v>0</v>
      </c>
      <c r="F261" s="426">
        <v>0</v>
      </c>
      <c r="G261" s="427">
        <v>0</v>
      </c>
      <c r="H261" s="428">
        <v>0</v>
      </c>
      <c r="I261" s="426">
        <v>0</v>
      </c>
      <c r="J261" s="427">
        <v>0</v>
      </c>
      <c r="K261" s="389">
        <f t="shared" si="2"/>
        <v>0</v>
      </c>
      <c r="L261" s="365"/>
      <c r="M261" s="365"/>
      <c r="N261" s="365"/>
      <c r="O261" s="365"/>
      <c r="P261" s="365"/>
      <c r="Q261" s="365"/>
      <c r="R261" s="365"/>
      <c r="S261" s="365"/>
      <c r="T261" s="365"/>
      <c r="U261" s="365"/>
      <c r="V261" s="365"/>
      <c r="W261" s="365"/>
      <c r="X261" s="365"/>
      <c r="Y261" s="365"/>
      <c r="Z261" s="365"/>
    </row>
    <row r="262" spans="1:26" ht="14.25" customHeight="1" x14ac:dyDescent="0.2">
      <c r="A262" s="928"/>
      <c r="B262" s="928"/>
      <c r="C262" s="928"/>
      <c r="D262" s="362" t="s">
        <v>512</v>
      </c>
      <c r="E262" s="426">
        <v>0</v>
      </c>
      <c r="F262" s="426">
        <v>0</v>
      </c>
      <c r="G262" s="427">
        <v>0</v>
      </c>
      <c r="H262" s="428">
        <v>0</v>
      </c>
      <c r="I262" s="426">
        <v>0</v>
      </c>
      <c r="J262" s="427">
        <v>0</v>
      </c>
      <c r="K262" s="389">
        <f t="shared" si="2"/>
        <v>0</v>
      </c>
      <c r="L262" s="365"/>
      <c r="M262" s="365"/>
      <c r="N262" s="365"/>
      <c r="O262" s="365"/>
      <c r="P262" s="365"/>
      <c r="Q262" s="365"/>
      <c r="R262" s="365"/>
      <c r="S262" s="365"/>
      <c r="T262" s="365"/>
      <c r="U262" s="365"/>
      <c r="V262" s="365"/>
      <c r="W262" s="365"/>
      <c r="X262" s="365"/>
      <c r="Y262" s="365"/>
      <c r="Z262" s="365"/>
    </row>
    <row r="263" spans="1:26" ht="14.25" customHeight="1" x14ac:dyDescent="0.2">
      <c r="A263" s="1024"/>
      <c r="B263" s="1024"/>
      <c r="C263" s="1024"/>
      <c r="D263" s="429" t="s">
        <v>513</v>
      </c>
      <c r="E263" s="430">
        <v>0</v>
      </c>
      <c r="F263" s="430">
        <v>0</v>
      </c>
      <c r="G263" s="431">
        <v>0</v>
      </c>
      <c r="H263" s="432">
        <v>0</v>
      </c>
      <c r="I263" s="430">
        <v>0</v>
      </c>
      <c r="J263" s="431">
        <v>0</v>
      </c>
      <c r="K263" s="433">
        <f t="shared" si="2"/>
        <v>0</v>
      </c>
      <c r="L263" s="365"/>
      <c r="M263" s="365"/>
      <c r="N263" s="365"/>
      <c r="O263" s="365"/>
      <c r="P263" s="365"/>
      <c r="Q263" s="365"/>
      <c r="R263" s="365"/>
      <c r="S263" s="365"/>
      <c r="T263" s="365"/>
      <c r="U263" s="365"/>
      <c r="V263" s="365"/>
      <c r="W263" s="365"/>
      <c r="X263" s="365"/>
      <c r="Y263" s="365"/>
      <c r="Z263" s="365"/>
    </row>
    <row r="264" spans="1:26" ht="14.25" customHeight="1" x14ac:dyDescent="0.2">
      <c r="A264" s="1023">
        <f>'4.1 Program Offerings'!A57</f>
        <v>0</v>
      </c>
      <c r="B264" s="1031">
        <f>'4.1 Program Offerings'!B57</f>
        <v>0</v>
      </c>
      <c r="C264" s="1031">
        <f>'4.1 Program Offerings'!C57</f>
        <v>0</v>
      </c>
      <c r="D264" s="425" t="s">
        <v>509</v>
      </c>
      <c r="E264" s="396">
        <v>0</v>
      </c>
      <c r="F264" s="396">
        <v>0</v>
      </c>
      <c r="G264" s="397">
        <v>0</v>
      </c>
      <c r="H264" s="398">
        <v>0</v>
      </c>
      <c r="I264" s="396">
        <v>0</v>
      </c>
      <c r="J264" s="397">
        <v>0</v>
      </c>
      <c r="K264" s="400">
        <f t="shared" si="2"/>
        <v>0</v>
      </c>
      <c r="L264" s="365"/>
      <c r="M264" s="365"/>
      <c r="N264" s="365"/>
      <c r="O264" s="365"/>
      <c r="P264" s="365"/>
      <c r="Q264" s="365"/>
      <c r="R264" s="365"/>
      <c r="S264" s="365"/>
      <c r="T264" s="365"/>
      <c r="U264" s="365"/>
      <c r="V264" s="365"/>
      <c r="W264" s="365"/>
      <c r="X264" s="365"/>
      <c r="Y264" s="365"/>
      <c r="Z264" s="365"/>
    </row>
    <row r="265" spans="1:26" ht="14.25" customHeight="1" x14ac:dyDescent="0.2">
      <c r="A265" s="928"/>
      <c r="B265" s="928"/>
      <c r="C265" s="928"/>
      <c r="D265" s="362" t="s">
        <v>510</v>
      </c>
      <c r="E265" s="426">
        <v>0</v>
      </c>
      <c r="F265" s="426">
        <v>0</v>
      </c>
      <c r="G265" s="427">
        <v>0</v>
      </c>
      <c r="H265" s="428">
        <v>0</v>
      </c>
      <c r="I265" s="426">
        <v>0</v>
      </c>
      <c r="J265" s="427">
        <v>0</v>
      </c>
      <c r="K265" s="389">
        <f t="shared" si="2"/>
        <v>0</v>
      </c>
      <c r="L265" s="365"/>
      <c r="M265" s="365"/>
      <c r="N265" s="365"/>
      <c r="O265" s="365"/>
      <c r="P265" s="365"/>
      <c r="Q265" s="365"/>
      <c r="R265" s="365"/>
      <c r="S265" s="365"/>
      <c r="T265" s="365"/>
      <c r="U265" s="365"/>
      <c r="V265" s="365"/>
      <c r="W265" s="365"/>
      <c r="X265" s="365"/>
      <c r="Y265" s="365"/>
      <c r="Z265" s="365"/>
    </row>
    <row r="266" spans="1:26" ht="14.25" customHeight="1" x14ac:dyDescent="0.2">
      <c r="A266" s="928"/>
      <c r="B266" s="928"/>
      <c r="C266" s="928"/>
      <c r="D266" s="362" t="s">
        <v>511</v>
      </c>
      <c r="E266" s="426">
        <v>0</v>
      </c>
      <c r="F266" s="426">
        <v>0</v>
      </c>
      <c r="G266" s="427">
        <v>0</v>
      </c>
      <c r="H266" s="428">
        <v>0</v>
      </c>
      <c r="I266" s="426">
        <v>0</v>
      </c>
      <c r="J266" s="427">
        <v>0</v>
      </c>
      <c r="K266" s="389">
        <f t="shared" si="2"/>
        <v>0</v>
      </c>
      <c r="L266" s="365"/>
      <c r="M266" s="365"/>
      <c r="N266" s="365"/>
      <c r="O266" s="365"/>
      <c r="P266" s="365"/>
      <c r="Q266" s="365"/>
      <c r="R266" s="365"/>
      <c r="S266" s="365"/>
      <c r="T266" s="365"/>
      <c r="U266" s="365"/>
      <c r="V266" s="365"/>
      <c r="W266" s="365"/>
      <c r="X266" s="365"/>
      <c r="Y266" s="365"/>
      <c r="Z266" s="365"/>
    </row>
    <row r="267" spans="1:26" ht="14.25" customHeight="1" x14ac:dyDescent="0.2">
      <c r="A267" s="928"/>
      <c r="B267" s="928"/>
      <c r="C267" s="928"/>
      <c r="D267" s="362" t="s">
        <v>512</v>
      </c>
      <c r="E267" s="426">
        <v>0</v>
      </c>
      <c r="F267" s="426">
        <v>0</v>
      </c>
      <c r="G267" s="427">
        <v>0</v>
      </c>
      <c r="H267" s="428">
        <v>0</v>
      </c>
      <c r="I267" s="426">
        <v>0</v>
      </c>
      <c r="J267" s="427">
        <v>0</v>
      </c>
      <c r="K267" s="389">
        <f t="shared" si="2"/>
        <v>0</v>
      </c>
      <c r="L267" s="365"/>
      <c r="M267" s="365"/>
      <c r="N267" s="365"/>
      <c r="O267" s="365"/>
      <c r="P267" s="365"/>
      <c r="Q267" s="365"/>
      <c r="R267" s="365"/>
      <c r="S267" s="365"/>
      <c r="T267" s="365"/>
      <c r="U267" s="365"/>
      <c r="V267" s="365"/>
      <c r="W267" s="365"/>
      <c r="X267" s="365"/>
      <c r="Y267" s="365"/>
      <c r="Z267" s="365"/>
    </row>
    <row r="268" spans="1:26" ht="14.25" customHeight="1" x14ac:dyDescent="0.2">
      <c r="A268" s="1024"/>
      <c r="B268" s="1024"/>
      <c r="C268" s="1024"/>
      <c r="D268" s="429" t="s">
        <v>513</v>
      </c>
      <c r="E268" s="430">
        <v>0</v>
      </c>
      <c r="F268" s="430">
        <v>0</v>
      </c>
      <c r="G268" s="431">
        <v>0</v>
      </c>
      <c r="H268" s="432">
        <v>0</v>
      </c>
      <c r="I268" s="430">
        <v>0</v>
      </c>
      <c r="J268" s="431">
        <v>0</v>
      </c>
      <c r="K268" s="433">
        <f t="shared" si="2"/>
        <v>0</v>
      </c>
      <c r="L268" s="365"/>
      <c r="M268" s="365"/>
      <c r="N268" s="365"/>
      <c r="O268" s="365"/>
      <c r="P268" s="365"/>
      <c r="Q268" s="365"/>
      <c r="R268" s="365"/>
      <c r="S268" s="365"/>
      <c r="T268" s="365"/>
      <c r="U268" s="365"/>
      <c r="V268" s="365"/>
      <c r="W268" s="365"/>
      <c r="X268" s="365"/>
      <c r="Y268" s="365"/>
      <c r="Z268" s="365"/>
    </row>
    <row r="269" spans="1:26" ht="14.25" customHeight="1" x14ac:dyDescent="0.2">
      <c r="A269" s="1023">
        <f>'4.1 Program Offerings'!A58</f>
        <v>0</v>
      </c>
      <c r="B269" s="1031">
        <f>'4.1 Program Offerings'!B58</f>
        <v>0</v>
      </c>
      <c r="C269" s="1031">
        <f>'4.1 Program Offerings'!C58</f>
        <v>0</v>
      </c>
      <c r="D269" s="425" t="s">
        <v>509</v>
      </c>
      <c r="E269" s="396">
        <v>0</v>
      </c>
      <c r="F269" s="396">
        <v>0</v>
      </c>
      <c r="G269" s="397">
        <v>0</v>
      </c>
      <c r="H269" s="398">
        <v>0</v>
      </c>
      <c r="I269" s="396">
        <v>0</v>
      </c>
      <c r="J269" s="397">
        <v>0</v>
      </c>
      <c r="K269" s="400">
        <f t="shared" si="2"/>
        <v>0</v>
      </c>
      <c r="L269" s="365"/>
      <c r="M269" s="365"/>
      <c r="N269" s="365"/>
      <c r="O269" s="365"/>
      <c r="P269" s="365"/>
      <c r="Q269" s="365"/>
      <c r="R269" s="365"/>
      <c r="S269" s="365"/>
      <c r="T269" s="365"/>
      <c r="U269" s="365"/>
      <c r="V269" s="365"/>
      <c r="W269" s="365"/>
      <c r="X269" s="365"/>
      <c r="Y269" s="365"/>
      <c r="Z269" s="365"/>
    </row>
    <row r="270" spans="1:26" ht="14.25" customHeight="1" x14ac:dyDescent="0.2">
      <c r="A270" s="928"/>
      <c r="B270" s="928"/>
      <c r="C270" s="928"/>
      <c r="D270" s="362" t="s">
        <v>510</v>
      </c>
      <c r="E270" s="426">
        <v>0</v>
      </c>
      <c r="F270" s="426">
        <v>0</v>
      </c>
      <c r="G270" s="427">
        <v>0</v>
      </c>
      <c r="H270" s="428">
        <v>0</v>
      </c>
      <c r="I270" s="426">
        <v>0</v>
      </c>
      <c r="J270" s="427">
        <v>0</v>
      </c>
      <c r="K270" s="389">
        <f t="shared" si="2"/>
        <v>0</v>
      </c>
      <c r="L270" s="365"/>
      <c r="M270" s="365"/>
      <c r="N270" s="365"/>
      <c r="O270" s="365"/>
      <c r="P270" s="365"/>
      <c r="Q270" s="365"/>
      <c r="R270" s="365"/>
      <c r="S270" s="365"/>
      <c r="T270" s="365"/>
      <c r="U270" s="365"/>
      <c r="V270" s="365"/>
      <c r="W270" s="365"/>
      <c r="X270" s="365"/>
      <c r="Y270" s="365"/>
      <c r="Z270" s="365"/>
    </row>
    <row r="271" spans="1:26" ht="14.25" customHeight="1" x14ac:dyDescent="0.2">
      <c r="A271" s="928"/>
      <c r="B271" s="928"/>
      <c r="C271" s="928"/>
      <c r="D271" s="362" t="s">
        <v>511</v>
      </c>
      <c r="E271" s="426">
        <v>0</v>
      </c>
      <c r="F271" s="426">
        <v>0</v>
      </c>
      <c r="G271" s="427">
        <v>0</v>
      </c>
      <c r="H271" s="428">
        <v>0</v>
      </c>
      <c r="I271" s="426">
        <v>0</v>
      </c>
      <c r="J271" s="427">
        <v>0</v>
      </c>
      <c r="K271" s="389">
        <f t="shared" si="2"/>
        <v>0</v>
      </c>
      <c r="L271" s="365"/>
      <c r="M271" s="365"/>
      <c r="N271" s="365"/>
      <c r="O271" s="365"/>
      <c r="P271" s="365"/>
      <c r="Q271" s="365"/>
      <c r="R271" s="365"/>
      <c r="S271" s="365"/>
      <c r="T271" s="365"/>
      <c r="U271" s="365"/>
      <c r="V271" s="365"/>
      <c r="W271" s="365"/>
      <c r="X271" s="365"/>
      <c r="Y271" s="365"/>
      <c r="Z271" s="365"/>
    </row>
    <row r="272" spans="1:26" ht="14.25" customHeight="1" x14ac:dyDescent="0.2">
      <c r="A272" s="928"/>
      <c r="B272" s="928"/>
      <c r="C272" s="928"/>
      <c r="D272" s="362" t="s">
        <v>512</v>
      </c>
      <c r="E272" s="426">
        <v>0</v>
      </c>
      <c r="F272" s="426">
        <v>0</v>
      </c>
      <c r="G272" s="427">
        <v>0</v>
      </c>
      <c r="H272" s="428">
        <v>0</v>
      </c>
      <c r="I272" s="426">
        <v>0</v>
      </c>
      <c r="J272" s="427">
        <v>0</v>
      </c>
      <c r="K272" s="389">
        <f t="shared" si="2"/>
        <v>0</v>
      </c>
      <c r="L272" s="365"/>
      <c r="M272" s="365"/>
      <c r="N272" s="365"/>
      <c r="O272" s="365"/>
      <c r="P272" s="365"/>
      <c r="Q272" s="365"/>
      <c r="R272" s="365"/>
      <c r="S272" s="365"/>
      <c r="T272" s="365"/>
      <c r="U272" s="365"/>
      <c r="V272" s="365"/>
      <c r="W272" s="365"/>
      <c r="X272" s="365"/>
      <c r="Y272" s="365"/>
      <c r="Z272" s="365"/>
    </row>
    <row r="273" spans="1:26" ht="14.25" customHeight="1" x14ac:dyDescent="0.2">
      <c r="A273" s="1024"/>
      <c r="B273" s="1024"/>
      <c r="C273" s="1024"/>
      <c r="D273" s="429" t="s">
        <v>513</v>
      </c>
      <c r="E273" s="430">
        <v>0</v>
      </c>
      <c r="F273" s="430">
        <v>0</v>
      </c>
      <c r="G273" s="431">
        <v>0</v>
      </c>
      <c r="H273" s="432">
        <v>0</v>
      </c>
      <c r="I273" s="430">
        <v>0</v>
      </c>
      <c r="J273" s="431">
        <v>0</v>
      </c>
      <c r="K273" s="433">
        <f t="shared" si="2"/>
        <v>0</v>
      </c>
      <c r="L273" s="365"/>
      <c r="M273" s="365"/>
      <c r="N273" s="365"/>
      <c r="O273" s="365"/>
      <c r="P273" s="365"/>
      <c r="Q273" s="365"/>
      <c r="R273" s="365"/>
      <c r="S273" s="365"/>
      <c r="T273" s="365"/>
      <c r="U273" s="365"/>
      <c r="V273" s="365"/>
      <c r="W273" s="365"/>
      <c r="X273" s="365"/>
      <c r="Y273" s="365"/>
      <c r="Z273" s="365"/>
    </row>
    <row r="274" spans="1:26" ht="14.25" customHeight="1" x14ac:dyDescent="0.2">
      <c r="A274" s="1029">
        <f>'4.1 Program Offerings'!A59</f>
        <v>0</v>
      </c>
      <c r="B274" s="1030">
        <f>'4.1 Program Offerings'!B59</f>
        <v>0</v>
      </c>
      <c r="C274" s="1030">
        <f>'4.1 Program Offerings'!C59</f>
        <v>0</v>
      </c>
      <c r="D274" s="425" t="s">
        <v>509</v>
      </c>
      <c r="E274" s="396">
        <v>0</v>
      </c>
      <c r="F274" s="396">
        <v>0</v>
      </c>
      <c r="G274" s="397">
        <v>0</v>
      </c>
      <c r="H274" s="398">
        <v>0</v>
      </c>
      <c r="I274" s="396">
        <v>0</v>
      </c>
      <c r="J274" s="397">
        <v>0</v>
      </c>
      <c r="K274" s="400">
        <f t="shared" si="2"/>
        <v>0</v>
      </c>
      <c r="L274" s="365"/>
      <c r="M274" s="365"/>
      <c r="N274" s="365"/>
      <c r="O274" s="365"/>
      <c r="P274" s="365"/>
      <c r="Q274" s="365"/>
      <c r="R274" s="365"/>
      <c r="S274" s="365"/>
      <c r="T274" s="365"/>
      <c r="U274" s="365"/>
      <c r="V274" s="365"/>
      <c r="W274" s="365"/>
      <c r="X274" s="365"/>
      <c r="Y274" s="365"/>
      <c r="Z274" s="365"/>
    </row>
    <row r="275" spans="1:26" ht="14.25" customHeight="1" x14ac:dyDescent="0.2">
      <c r="A275" s="928"/>
      <c r="B275" s="928"/>
      <c r="C275" s="928"/>
      <c r="D275" s="362" t="s">
        <v>510</v>
      </c>
      <c r="E275" s="426">
        <v>0</v>
      </c>
      <c r="F275" s="426">
        <v>0</v>
      </c>
      <c r="G275" s="427">
        <v>0</v>
      </c>
      <c r="H275" s="428">
        <v>0</v>
      </c>
      <c r="I275" s="426">
        <v>0</v>
      </c>
      <c r="J275" s="427">
        <v>0</v>
      </c>
      <c r="K275" s="389">
        <f t="shared" si="2"/>
        <v>0</v>
      </c>
      <c r="L275" s="365"/>
      <c r="M275" s="365"/>
      <c r="N275" s="365"/>
      <c r="O275" s="365"/>
      <c r="P275" s="365"/>
      <c r="Q275" s="365"/>
      <c r="R275" s="365"/>
      <c r="S275" s="365"/>
      <c r="T275" s="365"/>
      <c r="U275" s="365"/>
      <c r="V275" s="365"/>
      <c r="W275" s="365"/>
      <c r="X275" s="365"/>
      <c r="Y275" s="365"/>
      <c r="Z275" s="365"/>
    </row>
    <row r="276" spans="1:26" ht="14.25" customHeight="1" x14ac:dyDescent="0.2">
      <c r="A276" s="928"/>
      <c r="B276" s="928"/>
      <c r="C276" s="928"/>
      <c r="D276" s="362" t="s">
        <v>511</v>
      </c>
      <c r="E276" s="426">
        <v>0</v>
      </c>
      <c r="F276" s="426">
        <v>0</v>
      </c>
      <c r="G276" s="427">
        <v>0</v>
      </c>
      <c r="H276" s="428">
        <v>0</v>
      </c>
      <c r="I276" s="426">
        <v>0</v>
      </c>
      <c r="J276" s="427">
        <v>0</v>
      </c>
      <c r="K276" s="389">
        <f t="shared" si="2"/>
        <v>0</v>
      </c>
      <c r="L276" s="365"/>
      <c r="M276" s="365"/>
      <c r="N276" s="365"/>
      <c r="O276" s="365"/>
      <c r="P276" s="365"/>
      <c r="Q276" s="365"/>
      <c r="R276" s="365"/>
      <c r="S276" s="365"/>
      <c r="T276" s="365"/>
      <c r="U276" s="365"/>
      <c r="V276" s="365"/>
      <c r="W276" s="365"/>
      <c r="X276" s="365"/>
      <c r="Y276" s="365"/>
      <c r="Z276" s="365"/>
    </row>
    <row r="277" spans="1:26" ht="14.25" customHeight="1" x14ac:dyDescent="0.2">
      <c r="A277" s="928"/>
      <c r="B277" s="928"/>
      <c r="C277" s="928"/>
      <c r="D277" s="362" t="s">
        <v>512</v>
      </c>
      <c r="E277" s="426">
        <v>0</v>
      </c>
      <c r="F277" s="426">
        <v>0</v>
      </c>
      <c r="G277" s="427">
        <v>0</v>
      </c>
      <c r="H277" s="428">
        <v>0</v>
      </c>
      <c r="I277" s="426">
        <v>0</v>
      </c>
      <c r="J277" s="427">
        <v>0</v>
      </c>
      <c r="K277" s="389">
        <f t="shared" si="2"/>
        <v>0</v>
      </c>
      <c r="L277" s="365"/>
      <c r="M277" s="365"/>
      <c r="N277" s="365"/>
      <c r="O277" s="365"/>
      <c r="P277" s="365"/>
      <c r="Q277" s="365"/>
      <c r="R277" s="365"/>
      <c r="S277" s="365"/>
      <c r="T277" s="365"/>
      <c r="U277" s="365"/>
      <c r="V277" s="365"/>
      <c r="W277" s="365"/>
      <c r="X277" s="365"/>
      <c r="Y277" s="365"/>
      <c r="Z277" s="365"/>
    </row>
    <row r="278" spans="1:26" ht="14.25" customHeight="1" x14ac:dyDescent="0.2">
      <c r="A278" s="1024"/>
      <c r="B278" s="1024"/>
      <c r="C278" s="1024"/>
      <c r="D278" s="429" t="s">
        <v>513</v>
      </c>
      <c r="E278" s="430">
        <v>0</v>
      </c>
      <c r="F278" s="430">
        <v>0</v>
      </c>
      <c r="G278" s="431">
        <v>0</v>
      </c>
      <c r="H278" s="432">
        <v>0</v>
      </c>
      <c r="I278" s="430">
        <v>0</v>
      </c>
      <c r="J278" s="431">
        <v>0</v>
      </c>
      <c r="K278" s="433">
        <f t="shared" si="2"/>
        <v>0</v>
      </c>
      <c r="L278" s="365"/>
      <c r="M278" s="365"/>
      <c r="N278" s="365"/>
      <c r="O278" s="365"/>
      <c r="P278" s="365"/>
      <c r="Q278" s="365"/>
      <c r="R278" s="365"/>
      <c r="S278" s="365"/>
      <c r="T278" s="365"/>
      <c r="U278" s="365"/>
      <c r="V278" s="365"/>
      <c r="W278" s="365"/>
      <c r="X278" s="365"/>
      <c r="Y278" s="365"/>
      <c r="Z278" s="365"/>
    </row>
    <row r="279" spans="1:26" ht="14.25" customHeight="1" x14ac:dyDescent="0.2">
      <c r="A279" s="1029">
        <f>'4.1 Program Offerings'!A60</f>
        <v>0</v>
      </c>
      <c r="B279" s="1030">
        <f>'4.1 Program Offerings'!B60</f>
        <v>0</v>
      </c>
      <c r="C279" s="1030">
        <f>'4.1 Program Offerings'!C60</f>
        <v>0</v>
      </c>
      <c r="D279" s="425" t="s">
        <v>509</v>
      </c>
      <c r="E279" s="396">
        <v>0</v>
      </c>
      <c r="F279" s="396">
        <v>0</v>
      </c>
      <c r="G279" s="397">
        <v>0</v>
      </c>
      <c r="H279" s="398">
        <v>0</v>
      </c>
      <c r="I279" s="396">
        <v>0</v>
      </c>
      <c r="J279" s="397">
        <v>0</v>
      </c>
      <c r="K279" s="400">
        <f t="shared" si="2"/>
        <v>0</v>
      </c>
      <c r="L279" s="365"/>
      <c r="M279" s="365"/>
      <c r="N279" s="365"/>
      <c r="O279" s="365"/>
      <c r="P279" s="365"/>
      <c r="Q279" s="365"/>
      <c r="R279" s="365"/>
      <c r="S279" s="365"/>
      <c r="T279" s="365"/>
      <c r="U279" s="365"/>
      <c r="V279" s="365"/>
      <c r="W279" s="365"/>
      <c r="X279" s="365"/>
      <c r="Y279" s="365"/>
      <c r="Z279" s="365"/>
    </row>
    <row r="280" spans="1:26" ht="14.25" customHeight="1" x14ac:dyDescent="0.2">
      <c r="A280" s="928"/>
      <c r="B280" s="928"/>
      <c r="C280" s="928"/>
      <c r="D280" s="362" t="s">
        <v>510</v>
      </c>
      <c r="E280" s="426">
        <v>0</v>
      </c>
      <c r="F280" s="426">
        <v>0</v>
      </c>
      <c r="G280" s="427">
        <v>0</v>
      </c>
      <c r="H280" s="428">
        <v>0</v>
      </c>
      <c r="I280" s="426">
        <v>0</v>
      </c>
      <c r="J280" s="427">
        <v>0</v>
      </c>
      <c r="K280" s="389">
        <f t="shared" si="2"/>
        <v>0</v>
      </c>
      <c r="L280" s="365"/>
      <c r="M280" s="365"/>
      <c r="N280" s="365"/>
      <c r="O280" s="365"/>
      <c r="P280" s="365"/>
      <c r="Q280" s="365"/>
      <c r="R280" s="365"/>
      <c r="S280" s="365"/>
      <c r="T280" s="365"/>
      <c r="U280" s="365"/>
      <c r="V280" s="365"/>
      <c r="W280" s="365"/>
      <c r="X280" s="365"/>
      <c r="Y280" s="365"/>
      <c r="Z280" s="365"/>
    </row>
    <row r="281" spans="1:26" ht="14.25" customHeight="1" x14ac:dyDescent="0.2">
      <c r="A281" s="928"/>
      <c r="B281" s="928"/>
      <c r="C281" s="928"/>
      <c r="D281" s="362" t="s">
        <v>511</v>
      </c>
      <c r="E281" s="426">
        <v>0</v>
      </c>
      <c r="F281" s="426">
        <v>0</v>
      </c>
      <c r="G281" s="427">
        <v>0</v>
      </c>
      <c r="H281" s="428">
        <v>0</v>
      </c>
      <c r="I281" s="426">
        <v>0</v>
      </c>
      <c r="J281" s="427">
        <v>0</v>
      </c>
      <c r="K281" s="389">
        <f t="shared" si="2"/>
        <v>0</v>
      </c>
      <c r="L281" s="365"/>
      <c r="M281" s="365"/>
      <c r="N281" s="365"/>
      <c r="O281" s="365"/>
      <c r="P281" s="365"/>
      <c r="Q281" s="365"/>
      <c r="R281" s="365"/>
      <c r="S281" s="365"/>
      <c r="T281" s="365"/>
      <c r="U281" s="365"/>
      <c r="V281" s="365"/>
      <c r="W281" s="365"/>
      <c r="X281" s="365"/>
      <c r="Y281" s="365"/>
      <c r="Z281" s="365"/>
    </row>
    <row r="282" spans="1:26" ht="14.25" customHeight="1" x14ac:dyDescent="0.2">
      <c r="A282" s="928"/>
      <c r="B282" s="928"/>
      <c r="C282" s="928"/>
      <c r="D282" s="362" t="s">
        <v>512</v>
      </c>
      <c r="E282" s="426">
        <v>0</v>
      </c>
      <c r="F282" s="426">
        <v>0</v>
      </c>
      <c r="G282" s="427">
        <v>0</v>
      </c>
      <c r="H282" s="428">
        <v>0</v>
      </c>
      <c r="I282" s="426">
        <v>0</v>
      </c>
      <c r="J282" s="427">
        <v>0</v>
      </c>
      <c r="K282" s="389">
        <f t="shared" si="2"/>
        <v>0</v>
      </c>
      <c r="L282" s="365"/>
      <c r="M282" s="365"/>
      <c r="N282" s="365"/>
      <c r="O282" s="365"/>
      <c r="P282" s="365"/>
      <c r="Q282" s="365"/>
      <c r="R282" s="365"/>
      <c r="S282" s="365"/>
      <c r="T282" s="365"/>
      <c r="U282" s="365"/>
      <c r="V282" s="365"/>
      <c r="W282" s="365"/>
      <c r="X282" s="365"/>
      <c r="Y282" s="365"/>
      <c r="Z282" s="365"/>
    </row>
    <row r="283" spans="1:26" ht="14.25" customHeight="1" x14ac:dyDescent="0.2">
      <c r="A283" s="1024"/>
      <c r="B283" s="1024"/>
      <c r="C283" s="1024"/>
      <c r="D283" s="429" t="s">
        <v>513</v>
      </c>
      <c r="E283" s="430">
        <v>0</v>
      </c>
      <c r="F283" s="430">
        <v>0</v>
      </c>
      <c r="G283" s="431">
        <v>0</v>
      </c>
      <c r="H283" s="432">
        <v>0</v>
      </c>
      <c r="I283" s="430">
        <v>0</v>
      </c>
      <c r="J283" s="431">
        <v>0</v>
      </c>
      <c r="K283" s="433">
        <f t="shared" si="2"/>
        <v>0</v>
      </c>
      <c r="L283" s="365"/>
      <c r="M283" s="365"/>
      <c r="N283" s="365"/>
      <c r="O283" s="365"/>
      <c r="P283" s="365"/>
      <c r="Q283" s="365"/>
      <c r="R283" s="365"/>
      <c r="S283" s="365"/>
      <c r="T283" s="365"/>
      <c r="U283" s="365"/>
      <c r="V283" s="365"/>
      <c r="W283" s="365"/>
      <c r="X283" s="365"/>
      <c r="Y283" s="365"/>
      <c r="Z283" s="365"/>
    </row>
    <row r="284" spans="1:26" ht="14.25" customHeight="1" x14ac:dyDescent="0.2">
      <c r="A284" s="1023">
        <f>'4.1 Program Offerings'!A61</f>
        <v>0</v>
      </c>
      <c r="B284" s="1031">
        <f>'4.1 Program Offerings'!B61</f>
        <v>0</v>
      </c>
      <c r="C284" s="1031">
        <f>'4.1 Program Offerings'!C61</f>
        <v>0</v>
      </c>
      <c r="D284" s="425" t="s">
        <v>509</v>
      </c>
      <c r="E284" s="396">
        <v>0</v>
      </c>
      <c r="F284" s="396">
        <v>0</v>
      </c>
      <c r="G284" s="397">
        <v>0</v>
      </c>
      <c r="H284" s="398">
        <v>0</v>
      </c>
      <c r="I284" s="396">
        <v>0</v>
      </c>
      <c r="J284" s="397">
        <v>0</v>
      </c>
      <c r="K284" s="400">
        <f t="shared" si="2"/>
        <v>0</v>
      </c>
      <c r="L284" s="365"/>
      <c r="M284" s="365"/>
      <c r="N284" s="365"/>
      <c r="O284" s="365"/>
      <c r="P284" s="365"/>
      <c r="Q284" s="365"/>
      <c r="R284" s="365"/>
      <c r="S284" s="365"/>
      <c r="T284" s="365"/>
      <c r="U284" s="365"/>
      <c r="V284" s="365"/>
      <c r="W284" s="365"/>
      <c r="X284" s="365"/>
      <c r="Y284" s="365"/>
      <c r="Z284" s="365"/>
    </row>
    <row r="285" spans="1:26" ht="14.25" customHeight="1" x14ac:dyDescent="0.2">
      <c r="A285" s="928"/>
      <c r="B285" s="928"/>
      <c r="C285" s="928"/>
      <c r="D285" s="362" t="s">
        <v>510</v>
      </c>
      <c r="E285" s="426">
        <v>0</v>
      </c>
      <c r="F285" s="426">
        <v>0</v>
      </c>
      <c r="G285" s="427">
        <v>0</v>
      </c>
      <c r="H285" s="428">
        <v>0</v>
      </c>
      <c r="I285" s="426">
        <v>0</v>
      </c>
      <c r="J285" s="427">
        <v>0</v>
      </c>
      <c r="K285" s="389">
        <f t="shared" si="2"/>
        <v>0</v>
      </c>
      <c r="L285" s="365"/>
      <c r="M285" s="365"/>
      <c r="N285" s="365"/>
      <c r="O285" s="365"/>
      <c r="P285" s="365"/>
      <c r="Q285" s="365"/>
      <c r="R285" s="365"/>
      <c r="S285" s="365"/>
      <c r="T285" s="365"/>
      <c r="U285" s="365"/>
      <c r="V285" s="365"/>
      <c r="W285" s="365"/>
      <c r="X285" s="365"/>
      <c r="Y285" s="365"/>
      <c r="Z285" s="365"/>
    </row>
    <row r="286" spans="1:26" ht="14.25" customHeight="1" x14ac:dyDescent="0.2">
      <c r="A286" s="928"/>
      <c r="B286" s="928"/>
      <c r="C286" s="928"/>
      <c r="D286" s="362" t="s">
        <v>511</v>
      </c>
      <c r="E286" s="426">
        <v>0</v>
      </c>
      <c r="F286" s="426">
        <v>0</v>
      </c>
      <c r="G286" s="427">
        <v>0</v>
      </c>
      <c r="H286" s="428">
        <v>0</v>
      </c>
      <c r="I286" s="426">
        <v>0</v>
      </c>
      <c r="J286" s="427">
        <v>0</v>
      </c>
      <c r="K286" s="389">
        <f t="shared" si="2"/>
        <v>0</v>
      </c>
      <c r="L286" s="365"/>
      <c r="M286" s="365"/>
      <c r="N286" s="365"/>
      <c r="O286" s="365"/>
      <c r="P286" s="365"/>
      <c r="Q286" s="365"/>
      <c r="R286" s="365"/>
      <c r="S286" s="365"/>
      <c r="T286" s="365"/>
      <c r="U286" s="365"/>
      <c r="V286" s="365"/>
      <c r="W286" s="365"/>
      <c r="X286" s="365"/>
      <c r="Y286" s="365"/>
      <c r="Z286" s="365"/>
    </row>
    <row r="287" spans="1:26" ht="14.25" customHeight="1" x14ac:dyDescent="0.2">
      <c r="A287" s="928"/>
      <c r="B287" s="928"/>
      <c r="C287" s="928"/>
      <c r="D287" s="362" t="s">
        <v>512</v>
      </c>
      <c r="E287" s="426">
        <v>0</v>
      </c>
      <c r="F287" s="426">
        <v>0</v>
      </c>
      <c r="G287" s="427">
        <v>0</v>
      </c>
      <c r="H287" s="428">
        <v>0</v>
      </c>
      <c r="I287" s="426">
        <v>0</v>
      </c>
      <c r="J287" s="427">
        <v>0</v>
      </c>
      <c r="K287" s="389">
        <f t="shared" si="2"/>
        <v>0</v>
      </c>
      <c r="L287" s="365"/>
      <c r="M287" s="365"/>
      <c r="N287" s="365"/>
      <c r="O287" s="365"/>
      <c r="P287" s="365"/>
      <c r="Q287" s="365"/>
      <c r="R287" s="365"/>
      <c r="S287" s="365"/>
      <c r="T287" s="365"/>
      <c r="U287" s="365"/>
      <c r="V287" s="365"/>
      <c r="W287" s="365"/>
      <c r="X287" s="365"/>
      <c r="Y287" s="365"/>
      <c r="Z287" s="365"/>
    </row>
    <row r="288" spans="1:26" ht="14.25" customHeight="1" x14ac:dyDescent="0.2">
      <c r="A288" s="1024"/>
      <c r="B288" s="1024"/>
      <c r="C288" s="1024"/>
      <c r="D288" s="429" t="s">
        <v>513</v>
      </c>
      <c r="E288" s="430">
        <v>0</v>
      </c>
      <c r="F288" s="430">
        <v>0</v>
      </c>
      <c r="G288" s="431">
        <v>0</v>
      </c>
      <c r="H288" s="432">
        <v>0</v>
      </c>
      <c r="I288" s="430">
        <v>0</v>
      </c>
      <c r="J288" s="431">
        <v>0</v>
      </c>
      <c r="K288" s="433">
        <f t="shared" si="2"/>
        <v>0</v>
      </c>
      <c r="L288" s="365"/>
      <c r="M288" s="365"/>
      <c r="N288" s="365"/>
      <c r="O288" s="365"/>
      <c r="P288" s="365"/>
      <c r="Q288" s="365"/>
      <c r="R288" s="365"/>
      <c r="S288" s="365"/>
      <c r="T288" s="365"/>
      <c r="U288" s="365"/>
      <c r="V288" s="365"/>
      <c r="W288" s="365"/>
      <c r="X288" s="365"/>
      <c r="Y288" s="365"/>
      <c r="Z288" s="365"/>
    </row>
    <row r="289" spans="1:26" ht="14.25" customHeight="1" x14ac:dyDescent="0.2">
      <c r="A289" s="1023">
        <f>'4.1 Program Offerings'!A62</f>
        <v>0</v>
      </c>
      <c r="B289" s="1031">
        <f>'4.1 Program Offerings'!B62</f>
        <v>0</v>
      </c>
      <c r="C289" s="1031">
        <f>'4.1 Program Offerings'!C62</f>
        <v>0</v>
      </c>
      <c r="D289" s="425" t="s">
        <v>509</v>
      </c>
      <c r="E289" s="396">
        <v>0</v>
      </c>
      <c r="F289" s="396">
        <v>0</v>
      </c>
      <c r="G289" s="397">
        <v>0</v>
      </c>
      <c r="H289" s="398">
        <v>0</v>
      </c>
      <c r="I289" s="396">
        <v>0</v>
      </c>
      <c r="J289" s="397">
        <v>0</v>
      </c>
      <c r="K289" s="400">
        <f t="shared" si="2"/>
        <v>0</v>
      </c>
      <c r="L289" s="365"/>
      <c r="M289" s="365"/>
      <c r="N289" s="365"/>
      <c r="O289" s="365"/>
      <c r="P289" s="365"/>
      <c r="Q289" s="365"/>
      <c r="R289" s="365"/>
      <c r="S289" s="365"/>
      <c r="T289" s="365"/>
      <c r="U289" s="365"/>
      <c r="V289" s="365"/>
      <c r="W289" s="365"/>
      <c r="X289" s="365"/>
      <c r="Y289" s="365"/>
      <c r="Z289" s="365"/>
    </row>
    <row r="290" spans="1:26" ht="14.25" customHeight="1" x14ac:dyDescent="0.2">
      <c r="A290" s="928"/>
      <c r="B290" s="928"/>
      <c r="C290" s="928"/>
      <c r="D290" s="362" t="s">
        <v>510</v>
      </c>
      <c r="E290" s="426">
        <v>0</v>
      </c>
      <c r="F290" s="426">
        <v>0</v>
      </c>
      <c r="G290" s="427">
        <v>0</v>
      </c>
      <c r="H290" s="428">
        <v>0</v>
      </c>
      <c r="I290" s="426">
        <v>0</v>
      </c>
      <c r="J290" s="427">
        <v>0</v>
      </c>
      <c r="K290" s="389">
        <f t="shared" si="2"/>
        <v>0</v>
      </c>
      <c r="L290" s="365"/>
      <c r="M290" s="365"/>
      <c r="N290" s="365"/>
      <c r="O290" s="365"/>
      <c r="P290" s="365"/>
      <c r="Q290" s="365"/>
      <c r="R290" s="365"/>
      <c r="S290" s="365"/>
      <c r="T290" s="365"/>
      <c r="U290" s="365"/>
      <c r="V290" s="365"/>
      <c r="W290" s="365"/>
      <c r="X290" s="365"/>
      <c r="Y290" s="365"/>
      <c r="Z290" s="365"/>
    </row>
    <row r="291" spans="1:26" ht="14.25" customHeight="1" x14ac:dyDescent="0.2">
      <c r="A291" s="928"/>
      <c r="B291" s="928"/>
      <c r="C291" s="928"/>
      <c r="D291" s="362" t="s">
        <v>511</v>
      </c>
      <c r="E291" s="426">
        <v>0</v>
      </c>
      <c r="F291" s="426">
        <v>0</v>
      </c>
      <c r="G291" s="427">
        <v>0</v>
      </c>
      <c r="H291" s="428">
        <v>0</v>
      </c>
      <c r="I291" s="426">
        <v>0</v>
      </c>
      <c r="J291" s="427">
        <v>0</v>
      </c>
      <c r="K291" s="389">
        <f t="shared" si="2"/>
        <v>0</v>
      </c>
      <c r="L291" s="365"/>
      <c r="M291" s="365"/>
      <c r="N291" s="365"/>
      <c r="O291" s="365"/>
      <c r="P291" s="365"/>
      <c r="Q291" s="365"/>
      <c r="R291" s="365"/>
      <c r="S291" s="365"/>
      <c r="T291" s="365"/>
      <c r="U291" s="365"/>
      <c r="V291" s="365"/>
      <c r="W291" s="365"/>
      <c r="X291" s="365"/>
      <c r="Y291" s="365"/>
      <c r="Z291" s="365"/>
    </row>
    <row r="292" spans="1:26" ht="14.25" customHeight="1" x14ac:dyDescent="0.2">
      <c r="A292" s="928"/>
      <c r="B292" s="928"/>
      <c r="C292" s="928"/>
      <c r="D292" s="362" t="s">
        <v>512</v>
      </c>
      <c r="E292" s="426">
        <v>0</v>
      </c>
      <c r="F292" s="426">
        <v>0</v>
      </c>
      <c r="G292" s="427">
        <v>0</v>
      </c>
      <c r="H292" s="428">
        <v>0</v>
      </c>
      <c r="I292" s="426">
        <v>0</v>
      </c>
      <c r="J292" s="427">
        <v>0</v>
      </c>
      <c r="K292" s="389">
        <f t="shared" si="2"/>
        <v>0</v>
      </c>
      <c r="L292" s="365"/>
      <c r="M292" s="365"/>
      <c r="N292" s="365"/>
      <c r="O292" s="365"/>
      <c r="P292" s="365"/>
      <c r="Q292" s="365"/>
      <c r="R292" s="365"/>
      <c r="S292" s="365"/>
      <c r="T292" s="365"/>
      <c r="U292" s="365"/>
      <c r="V292" s="365"/>
      <c r="W292" s="365"/>
      <c r="X292" s="365"/>
      <c r="Y292" s="365"/>
      <c r="Z292" s="365"/>
    </row>
    <row r="293" spans="1:26" ht="14.25" customHeight="1" x14ac:dyDescent="0.2">
      <c r="A293" s="1024"/>
      <c r="B293" s="1024"/>
      <c r="C293" s="1024"/>
      <c r="D293" s="429" t="s">
        <v>513</v>
      </c>
      <c r="E293" s="430">
        <v>0</v>
      </c>
      <c r="F293" s="430">
        <v>0</v>
      </c>
      <c r="G293" s="431">
        <v>0</v>
      </c>
      <c r="H293" s="432">
        <v>0</v>
      </c>
      <c r="I293" s="430">
        <v>0</v>
      </c>
      <c r="J293" s="431">
        <v>0</v>
      </c>
      <c r="K293" s="433">
        <f t="shared" si="2"/>
        <v>0</v>
      </c>
      <c r="L293" s="365"/>
      <c r="M293" s="365"/>
      <c r="N293" s="365"/>
      <c r="O293" s="365"/>
      <c r="P293" s="365"/>
      <c r="Q293" s="365"/>
      <c r="R293" s="365"/>
      <c r="S293" s="365"/>
      <c r="T293" s="365"/>
      <c r="U293" s="365"/>
      <c r="V293" s="365"/>
      <c r="W293" s="365"/>
      <c r="X293" s="365"/>
      <c r="Y293" s="365"/>
      <c r="Z293" s="365"/>
    </row>
    <row r="294" spans="1:26" ht="14.25" customHeight="1" x14ac:dyDescent="0.2">
      <c r="A294" s="1029">
        <f>'4.1 Program Offerings'!A63</f>
        <v>0</v>
      </c>
      <c r="B294" s="1030">
        <f>'4.1 Program Offerings'!B63</f>
        <v>0</v>
      </c>
      <c r="C294" s="1030">
        <f>'4.1 Program Offerings'!C63</f>
        <v>0</v>
      </c>
      <c r="D294" s="425" t="s">
        <v>509</v>
      </c>
      <c r="E294" s="396">
        <v>0</v>
      </c>
      <c r="F294" s="396">
        <v>0</v>
      </c>
      <c r="G294" s="397">
        <v>0</v>
      </c>
      <c r="H294" s="398">
        <v>0</v>
      </c>
      <c r="I294" s="396">
        <v>0</v>
      </c>
      <c r="J294" s="397">
        <v>0</v>
      </c>
      <c r="K294" s="400">
        <f t="shared" si="2"/>
        <v>0</v>
      </c>
      <c r="L294" s="365"/>
      <c r="M294" s="365"/>
      <c r="N294" s="365"/>
      <c r="O294" s="365"/>
      <c r="P294" s="365"/>
      <c r="Q294" s="365"/>
      <c r="R294" s="365"/>
      <c r="S294" s="365"/>
      <c r="T294" s="365"/>
      <c r="U294" s="365"/>
      <c r="V294" s="365"/>
      <c r="W294" s="365"/>
      <c r="X294" s="365"/>
      <c r="Y294" s="365"/>
      <c r="Z294" s="365"/>
    </row>
    <row r="295" spans="1:26" ht="14.25" customHeight="1" x14ac:dyDescent="0.2">
      <c r="A295" s="928"/>
      <c r="B295" s="928"/>
      <c r="C295" s="928"/>
      <c r="D295" s="362" t="s">
        <v>510</v>
      </c>
      <c r="E295" s="426">
        <v>0</v>
      </c>
      <c r="F295" s="426">
        <v>0</v>
      </c>
      <c r="G295" s="427">
        <v>0</v>
      </c>
      <c r="H295" s="428">
        <v>0</v>
      </c>
      <c r="I295" s="426">
        <v>0</v>
      </c>
      <c r="J295" s="427">
        <v>0</v>
      </c>
      <c r="K295" s="389">
        <f t="shared" si="2"/>
        <v>0</v>
      </c>
      <c r="L295" s="365"/>
      <c r="M295" s="365"/>
      <c r="N295" s="365"/>
      <c r="O295" s="365"/>
      <c r="P295" s="365"/>
      <c r="Q295" s="365"/>
      <c r="R295" s="365"/>
      <c r="S295" s="365"/>
      <c r="T295" s="365"/>
      <c r="U295" s="365"/>
      <c r="V295" s="365"/>
      <c r="W295" s="365"/>
      <c r="X295" s="365"/>
      <c r="Y295" s="365"/>
      <c r="Z295" s="365"/>
    </row>
    <row r="296" spans="1:26" ht="14.25" customHeight="1" x14ac:dyDescent="0.2">
      <c r="A296" s="928"/>
      <c r="B296" s="928"/>
      <c r="C296" s="928"/>
      <c r="D296" s="362" t="s">
        <v>511</v>
      </c>
      <c r="E296" s="426">
        <v>0</v>
      </c>
      <c r="F296" s="426">
        <v>0</v>
      </c>
      <c r="G296" s="427">
        <v>0</v>
      </c>
      <c r="H296" s="428">
        <v>0</v>
      </c>
      <c r="I296" s="426">
        <v>0</v>
      </c>
      <c r="J296" s="427">
        <v>0</v>
      </c>
      <c r="K296" s="389">
        <f t="shared" si="2"/>
        <v>0</v>
      </c>
      <c r="L296" s="365"/>
      <c r="M296" s="365"/>
      <c r="N296" s="365"/>
      <c r="O296" s="365"/>
      <c r="P296" s="365"/>
      <c r="Q296" s="365"/>
      <c r="R296" s="365"/>
      <c r="S296" s="365"/>
      <c r="T296" s="365"/>
      <c r="U296" s="365"/>
      <c r="V296" s="365"/>
      <c r="W296" s="365"/>
      <c r="X296" s="365"/>
      <c r="Y296" s="365"/>
      <c r="Z296" s="365"/>
    </row>
    <row r="297" spans="1:26" ht="14.25" customHeight="1" x14ac:dyDescent="0.2">
      <c r="A297" s="928"/>
      <c r="B297" s="928"/>
      <c r="C297" s="928"/>
      <c r="D297" s="362" t="s">
        <v>512</v>
      </c>
      <c r="E297" s="426">
        <v>0</v>
      </c>
      <c r="F297" s="426">
        <v>0</v>
      </c>
      <c r="G297" s="427">
        <v>0</v>
      </c>
      <c r="H297" s="428">
        <v>0</v>
      </c>
      <c r="I297" s="426">
        <v>0</v>
      </c>
      <c r="J297" s="427">
        <v>0</v>
      </c>
      <c r="K297" s="389">
        <f t="shared" si="2"/>
        <v>0</v>
      </c>
      <c r="L297" s="365"/>
      <c r="M297" s="365"/>
      <c r="N297" s="365"/>
      <c r="O297" s="365"/>
      <c r="P297" s="365"/>
      <c r="Q297" s="365"/>
      <c r="R297" s="365"/>
      <c r="S297" s="365"/>
      <c r="T297" s="365"/>
      <c r="U297" s="365"/>
      <c r="V297" s="365"/>
      <c r="W297" s="365"/>
      <c r="X297" s="365"/>
      <c r="Y297" s="365"/>
      <c r="Z297" s="365"/>
    </row>
    <row r="298" spans="1:26" ht="14.25" customHeight="1" x14ac:dyDescent="0.2">
      <c r="A298" s="1024"/>
      <c r="B298" s="1024"/>
      <c r="C298" s="1024"/>
      <c r="D298" s="429" t="s">
        <v>513</v>
      </c>
      <c r="E298" s="430">
        <v>0</v>
      </c>
      <c r="F298" s="430">
        <v>0</v>
      </c>
      <c r="G298" s="431">
        <v>0</v>
      </c>
      <c r="H298" s="432">
        <v>0</v>
      </c>
      <c r="I298" s="430">
        <v>0</v>
      </c>
      <c r="J298" s="431">
        <v>0</v>
      </c>
      <c r="K298" s="433">
        <f t="shared" si="2"/>
        <v>0</v>
      </c>
      <c r="L298" s="365"/>
      <c r="M298" s="365"/>
      <c r="N298" s="365"/>
      <c r="O298" s="365"/>
      <c r="P298" s="365"/>
      <c r="Q298" s="365"/>
      <c r="R298" s="365"/>
      <c r="S298" s="365"/>
      <c r="T298" s="365"/>
      <c r="U298" s="365"/>
      <c r="V298" s="365"/>
      <c r="W298" s="365"/>
      <c r="X298" s="365"/>
      <c r="Y298" s="365"/>
      <c r="Z298" s="365"/>
    </row>
    <row r="299" spans="1:26" ht="14.25" customHeight="1" x14ac:dyDescent="0.2">
      <c r="A299" s="1029">
        <f>'4.1 Program Offerings'!A64</f>
        <v>0</v>
      </c>
      <c r="B299" s="1030">
        <f>'4.1 Program Offerings'!B64</f>
        <v>0</v>
      </c>
      <c r="C299" s="1030">
        <f>'4.1 Program Offerings'!C64</f>
        <v>0</v>
      </c>
      <c r="D299" s="425" t="s">
        <v>509</v>
      </c>
      <c r="E299" s="396">
        <v>0</v>
      </c>
      <c r="F299" s="396">
        <v>0</v>
      </c>
      <c r="G299" s="397">
        <v>0</v>
      </c>
      <c r="H299" s="398">
        <v>0</v>
      </c>
      <c r="I299" s="396">
        <v>0</v>
      </c>
      <c r="J299" s="397">
        <v>0</v>
      </c>
      <c r="K299" s="400">
        <f t="shared" si="2"/>
        <v>0</v>
      </c>
      <c r="L299" s="365"/>
      <c r="M299" s="365"/>
      <c r="N299" s="365"/>
      <c r="O299" s="365"/>
      <c r="P299" s="365"/>
      <c r="Q299" s="365"/>
      <c r="R299" s="365"/>
      <c r="S299" s="365"/>
      <c r="T299" s="365"/>
      <c r="U299" s="365"/>
      <c r="V299" s="365"/>
      <c r="W299" s="365"/>
      <c r="X299" s="365"/>
      <c r="Y299" s="365"/>
      <c r="Z299" s="365"/>
    </row>
    <row r="300" spans="1:26" ht="14.25" customHeight="1" x14ac:dyDescent="0.2">
      <c r="A300" s="928"/>
      <c r="B300" s="928"/>
      <c r="C300" s="928"/>
      <c r="D300" s="362" t="s">
        <v>510</v>
      </c>
      <c r="E300" s="426">
        <v>0</v>
      </c>
      <c r="F300" s="426">
        <v>0</v>
      </c>
      <c r="G300" s="427">
        <v>0</v>
      </c>
      <c r="H300" s="428">
        <v>0</v>
      </c>
      <c r="I300" s="426">
        <v>0</v>
      </c>
      <c r="J300" s="427">
        <v>0</v>
      </c>
      <c r="K300" s="389">
        <f t="shared" si="2"/>
        <v>0</v>
      </c>
      <c r="L300" s="365"/>
      <c r="M300" s="365"/>
      <c r="N300" s="365"/>
      <c r="O300" s="365"/>
      <c r="P300" s="365"/>
      <c r="Q300" s="365"/>
      <c r="R300" s="365"/>
      <c r="S300" s="365"/>
      <c r="T300" s="365"/>
      <c r="U300" s="365"/>
      <c r="V300" s="365"/>
      <c r="W300" s="365"/>
      <c r="X300" s="365"/>
      <c r="Y300" s="365"/>
      <c r="Z300" s="365"/>
    </row>
    <row r="301" spans="1:26" ht="14.25" customHeight="1" x14ac:dyDescent="0.2">
      <c r="A301" s="928"/>
      <c r="B301" s="928"/>
      <c r="C301" s="928"/>
      <c r="D301" s="362" t="s">
        <v>511</v>
      </c>
      <c r="E301" s="426">
        <v>0</v>
      </c>
      <c r="F301" s="426">
        <v>0</v>
      </c>
      <c r="G301" s="427">
        <v>0</v>
      </c>
      <c r="H301" s="428">
        <v>0</v>
      </c>
      <c r="I301" s="426">
        <v>0</v>
      </c>
      <c r="J301" s="427">
        <v>0</v>
      </c>
      <c r="K301" s="389">
        <f t="shared" si="2"/>
        <v>0</v>
      </c>
      <c r="L301" s="365"/>
      <c r="M301" s="365"/>
      <c r="N301" s="365"/>
      <c r="O301" s="365"/>
      <c r="P301" s="365"/>
      <c r="Q301" s="365"/>
      <c r="R301" s="365"/>
      <c r="S301" s="365"/>
      <c r="T301" s="365"/>
      <c r="U301" s="365"/>
      <c r="V301" s="365"/>
      <c r="W301" s="365"/>
      <c r="X301" s="365"/>
      <c r="Y301" s="365"/>
      <c r="Z301" s="365"/>
    </row>
    <row r="302" spans="1:26" ht="14.25" customHeight="1" x14ac:dyDescent="0.2">
      <c r="A302" s="928"/>
      <c r="B302" s="928"/>
      <c r="C302" s="928"/>
      <c r="D302" s="362" t="s">
        <v>512</v>
      </c>
      <c r="E302" s="426">
        <v>0</v>
      </c>
      <c r="F302" s="426">
        <v>0</v>
      </c>
      <c r="G302" s="427">
        <v>0</v>
      </c>
      <c r="H302" s="428">
        <v>0</v>
      </c>
      <c r="I302" s="426">
        <v>0</v>
      </c>
      <c r="J302" s="427">
        <v>0</v>
      </c>
      <c r="K302" s="389">
        <f t="shared" si="2"/>
        <v>0</v>
      </c>
      <c r="L302" s="365"/>
      <c r="M302" s="365"/>
      <c r="N302" s="365"/>
      <c r="O302" s="365"/>
      <c r="P302" s="365"/>
      <c r="Q302" s="365"/>
      <c r="R302" s="365"/>
      <c r="S302" s="365"/>
      <c r="T302" s="365"/>
      <c r="U302" s="365"/>
      <c r="V302" s="365"/>
      <c r="W302" s="365"/>
      <c r="X302" s="365"/>
      <c r="Y302" s="365"/>
      <c r="Z302" s="365"/>
    </row>
    <row r="303" spans="1:26" ht="14.25" customHeight="1" x14ac:dyDescent="0.2">
      <c r="A303" s="1024"/>
      <c r="B303" s="1024"/>
      <c r="C303" s="1024"/>
      <c r="D303" s="429" t="s">
        <v>513</v>
      </c>
      <c r="E303" s="430">
        <v>0</v>
      </c>
      <c r="F303" s="430">
        <v>0</v>
      </c>
      <c r="G303" s="431">
        <v>0</v>
      </c>
      <c r="H303" s="432">
        <v>0</v>
      </c>
      <c r="I303" s="430">
        <v>0</v>
      </c>
      <c r="J303" s="431">
        <v>0</v>
      </c>
      <c r="K303" s="433">
        <f t="shared" si="2"/>
        <v>0</v>
      </c>
      <c r="L303" s="365"/>
      <c r="M303" s="365"/>
      <c r="N303" s="365"/>
      <c r="O303" s="365"/>
      <c r="P303" s="365"/>
      <c r="Q303" s="365"/>
      <c r="R303" s="365"/>
      <c r="S303" s="365"/>
      <c r="T303" s="365"/>
      <c r="U303" s="365"/>
      <c r="V303" s="365"/>
      <c r="W303" s="365"/>
      <c r="X303" s="365"/>
      <c r="Y303" s="365"/>
      <c r="Z303" s="365"/>
    </row>
    <row r="304" spans="1:26" ht="14.25" customHeight="1" x14ac:dyDescent="0.2">
      <c r="A304" s="1023">
        <f>'4.1 Program Offerings'!A65</f>
        <v>0</v>
      </c>
      <c r="B304" s="1031">
        <f>'4.1 Program Offerings'!B65</f>
        <v>0</v>
      </c>
      <c r="C304" s="1031">
        <f>'4.1 Program Offerings'!C65</f>
        <v>0</v>
      </c>
      <c r="D304" s="425" t="s">
        <v>509</v>
      </c>
      <c r="E304" s="396">
        <v>0</v>
      </c>
      <c r="F304" s="396">
        <v>0</v>
      </c>
      <c r="G304" s="397">
        <v>0</v>
      </c>
      <c r="H304" s="398">
        <v>0</v>
      </c>
      <c r="I304" s="396">
        <v>0</v>
      </c>
      <c r="J304" s="397">
        <v>0</v>
      </c>
      <c r="K304" s="400">
        <f t="shared" si="2"/>
        <v>0</v>
      </c>
      <c r="L304" s="365"/>
      <c r="M304" s="365"/>
      <c r="N304" s="365"/>
      <c r="O304" s="365"/>
      <c r="P304" s="365"/>
      <c r="Q304" s="365"/>
      <c r="R304" s="365"/>
      <c r="S304" s="365"/>
      <c r="T304" s="365"/>
      <c r="U304" s="365"/>
      <c r="V304" s="365"/>
      <c r="W304" s="365"/>
      <c r="X304" s="365"/>
      <c r="Y304" s="365"/>
      <c r="Z304" s="365"/>
    </row>
    <row r="305" spans="1:26" ht="14.25" customHeight="1" x14ac:dyDescent="0.2">
      <c r="A305" s="928"/>
      <c r="B305" s="928"/>
      <c r="C305" s="928"/>
      <c r="D305" s="362" t="s">
        <v>510</v>
      </c>
      <c r="E305" s="426">
        <v>0</v>
      </c>
      <c r="F305" s="426">
        <v>0</v>
      </c>
      <c r="G305" s="427">
        <v>0</v>
      </c>
      <c r="H305" s="428">
        <v>0</v>
      </c>
      <c r="I305" s="426">
        <v>0</v>
      </c>
      <c r="J305" s="427">
        <v>0</v>
      </c>
      <c r="K305" s="389">
        <f t="shared" si="2"/>
        <v>0</v>
      </c>
      <c r="L305" s="365"/>
      <c r="M305" s="365"/>
      <c r="N305" s="365"/>
      <c r="O305" s="365"/>
      <c r="P305" s="365"/>
      <c r="Q305" s="365"/>
      <c r="R305" s="365"/>
      <c r="S305" s="365"/>
      <c r="T305" s="365"/>
      <c r="U305" s="365"/>
      <c r="V305" s="365"/>
      <c r="W305" s="365"/>
      <c r="X305" s="365"/>
      <c r="Y305" s="365"/>
      <c r="Z305" s="365"/>
    </row>
    <row r="306" spans="1:26" ht="14.25" customHeight="1" x14ac:dyDescent="0.2">
      <c r="A306" s="928"/>
      <c r="B306" s="928"/>
      <c r="C306" s="928"/>
      <c r="D306" s="362" t="s">
        <v>511</v>
      </c>
      <c r="E306" s="426">
        <v>0</v>
      </c>
      <c r="F306" s="426">
        <v>0</v>
      </c>
      <c r="G306" s="427">
        <v>0</v>
      </c>
      <c r="H306" s="428">
        <v>0</v>
      </c>
      <c r="I306" s="426">
        <v>0</v>
      </c>
      <c r="J306" s="427">
        <v>0</v>
      </c>
      <c r="K306" s="389">
        <f t="shared" si="2"/>
        <v>0</v>
      </c>
      <c r="L306" s="365"/>
      <c r="M306" s="365"/>
      <c r="N306" s="365"/>
      <c r="O306" s="365"/>
      <c r="P306" s="365"/>
      <c r="Q306" s="365"/>
      <c r="R306" s="365"/>
      <c r="S306" s="365"/>
      <c r="T306" s="365"/>
      <c r="U306" s="365"/>
      <c r="V306" s="365"/>
      <c r="W306" s="365"/>
      <c r="X306" s="365"/>
      <c r="Y306" s="365"/>
      <c r="Z306" s="365"/>
    </row>
    <row r="307" spans="1:26" ht="14.25" customHeight="1" x14ac:dyDescent="0.2">
      <c r="A307" s="928"/>
      <c r="B307" s="928"/>
      <c r="C307" s="928"/>
      <c r="D307" s="362" t="s">
        <v>512</v>
      </c>
      <c r="E307" s="426">
        <v>0</v>
      </c>
      <c r="F307" s="426">
        <v>0</v>
      </c>
      <c r="G307" s="427">
        <v>0</v>
      </c>
      <c r="H307" s="428">
        <v>0</v>
      </c>
      <c r="I307" s="426">
        <v>0</v>
      </c>
      <c r="J307" s="427">
        <v>0</v>
      </c>
      <c r="K307" s="389">
        <f t="shared" si="2"/>
        <v>0</v>
      </c>
      <c r="L307" s="365"/>
      <c r="M307" s="365"/>
      <c r="N307" s="365"/>
      <c r="O307" s="365"/>
      <c r="P307" s="365"/>
      <c r="Q307" s="365"/>
      <c r="R307" s="365"/>
      <c r="S307" s="365"/>
      <c r="T307" s="365"/>
      <c r="U307" s="365"/>
      <c r="V307" s="365"/>
      <c r="W307" s="365"/>
      <c r="X307" s="365"/>
      <c r="Y307" s="365"/>
      <c r="Z307" s="365"/>
    </row>
    <row r="308" spans="1:26" ht="14.25" customHeight="1" x14ac:dyDescent="0.2">
      <c r="A308" s="1024"/>
      <c r="B308" s="1024"/>
      <c r="C308" s="1024"/>
      <c r="D308" s="429" t="s">
        <v>513</v>
      </c>
      <c r="E308" s="430">
        <v>0</v>
      </c>
      <c r="F308" s="430">
        <v>0</v>
      </c>
      <c r="G308" s="431">
        <v>0</v>
      </c>
      <c r="H308" s="432">
        <v>0</v>
      </c>
      <c r="I308" s="430">
        <v>0</v>
      </c>
      <c r="J308" s="431">
        <v>0</v>
      </c>
      <c r="K308" s="433">
        <f t="shared" si="2"/>
        <v>0</v>
      </c>
      <c r="L308" s="365"/>
      <c r="M308" s="365"/>
      <c r="N308" s="365"/>
      <c r="O308" s="365"/>
      <c r="P308" s="365"/>
      <c r="Q308" s="365"/>
      <c r="R308" s="365"/>
      <c r="S308" s="365"/>
      <c r="T308" s="365"/>
      <c r="U308" s="365"/>
      <c r="V308" s="365"/>
      <c r="W308" s="365"/>
      <c r="X308" s="365"/>
      <c r="Y308" s="365"/>
      <c r="Z308" s="365"/>
    </row>
    <row r="309" spans="1:26" ht="14.25" customHeight="1" x14ac:dyDescent="0.2">
      <c r="A309" s="1023">
        <f>'4.1 Program Offerings'!A66</f>
        <v>0</v>
      </c>
      <c r="B309" s="1031">
        <f>'4.1 Program Offerings'!B66</f>
        <v>0</v>
      </c>
      <c r="C309" s="1031">
        <f>'4.1 Program Offerings'!C66</f>
        <v>0</v>
      </c>
      <c r="D309" s="425" t="s">
        <v>509</v>
      </c>
      <c r="E309" s="396">
        <v>0</v>
      </c>
      <c r="F309" s="396">
        <v>0</v>
      </c>
      <c r="G309" s="397">
        <v>0</v>
      </c>
      <c r="H309" s="398">
        <v>0</v>
      </c>
      <c r="I309" s="396">
        <v>0</v>
      </c>
      <c r="J309" s="397">
        <v>0</v>
      </c>
      <c r="K309" s="400">
        <f t="shared" si="2"/>
        <v>0</v>
      </c>
      <c r="L309" s="365"/>
      <c r="M309" s="365"/>
      <c r="N309" s="365"/>
      <c r="O309" s="365"/>
      <c r="P309" s="365"/>
      <c r="Q309" s="365"/>
      <c r="R309" s="365"/>
      <c r="S309" s="365"/>
      <c r="T309" s="365"/>
      <c r="U309" s="365"/>
      <c r="V309" s="365"/>
      <c r="W309" s="365"/>
      <c r="X309" s="365"/>
      <c r="Y309" s="365"/>
      <c r="Z309" s="365"/>
    </row>
    <row r="310" spans="1:26" ht="14.25" customHeight="1" x14ac:dyDescent="0.2">
      <c r="A310" s="928"/>
      <c r="B310" s="928"/>
      <c r="C310" s="928"/>
      <c r="D310" s="362" t="s">
        <v>510</v>
      </c>
      <c r="E310" s="426">
        <v>0</v>
      </c>
      <c r="F310" s="426">
        <v>0</v>
      </c>
      <c r="G310" s="427">
        <v>0</v>
      </c>
      <c r="H310" s="428">
        <v>0</v>
      </c>
      <c r="I310" s="426">
        <v>0</v>
      </c>
      <c r="J310" s="427">
        <v>0</v>
      </c>
      <c r="K310" s="389">
        <f t="shared" si="2"/>
        <v>0</v>
      </c>
      <c r="L310" s="365"/>
      <c r="M310" s="365"/>
      <c r="N310" s="365"/>
      <c r="O310" s="365"/>
      <c r="P310" s="365"/>
      <c r="Q310" s="365"/>
      <c r="R310" s="365"/>
      <c r="S310" s="365"/>
      <c r="T310" s="365"/>
      <c r="U310" s="365"/>
      <c r="V310" s="365"/>
      <c r="W310" s="365"/>
      <c r="X310" s="365"/>
      <c r="Y310" s="365"/>
      <c r="Z310" s="365"/>
    </row>
    <row r="311" spans="1:26" ht="14.25" customHeight="1" x14ac:dyDescent="0.2">
      <c r="A311" s="928"/>
      <c r="B311" s="928"/>
      <c r="C311" s="928"/>
      <c r="D311" s="362" t="s">
        <v>511</v>
      </c>
      <c r="E311" s="426">
        <v>0</v>
      </c>
      <c r="F311" s="426">
        <v>0</v>
      </c>
      <c r="G311" s="427">
        <v>0</v>
      </c>
      <c r="H311" s="428">
        <v>0</v>
      </c>
      <c r="I311" s="426">
        <v>0</v>
      </c>
      <c r="J311" s="427">
        <v>0</v>
      </c>
      <c r="K311" s="389">
        <f t="shared" si="2"/>
        <v>0</v>
      </c>
      <c r="L311" s="365"/>
      <c r="M311" s="365"/>
      <c r="N311" s="365"/>
      <c r="O311" s="365"/>
      <c r="P311" s="365"/>
      <c r="Q311" s="365"/>
      <c r="R311" s="365"/>
      <c r="S311" s="365"/>
      <c r="T311" s="365"/>
      <c r="U311" s="365"/>
      <c r="V311" s="365"/>
      <c r="W311" s="365"/>
      <c r="X311" s="365"/>
      <c r="Y311" s="365"/>
      <c r="Z311" s="365"/>
    </row>
    <row r="312" spans="1:26" ht="14.25" customHeight="1" x14ac:dyDescent="0.2">
      <c r="A312" s="928"/>
      <c r="B312" s="928"/>
      <c r="C312" s="928"/>
      <c r="D312" s="362" t="s">
        <v>512</v>
      </c>
      <c r="E312" s="426">
        <v>0</v>
      </c>
      <c r="F312" s="426">
        <v>0</v>
      </c>
      <c r="G312" s="427">
        <v>0</v>
      </c>
      <c r="H312" s="428">
        <v>0</v>
      </c>
      <c r="I312" s="426">
        <v>0</v>
      </c>
      <c r="J312" s="427">
        <v>0</v>
      </c>
      <c r="K312" s="389">
        <f t="shared" si="2"/>
        <v>0</v>
      </c>
      <c r="L312" s="365"/>
      <c r="M312" s="365"/>
      <c r="N312" s="365"/>
      <c r="O312" s="365"/>
      <c r="P312" s="365"/>
      <c r="Q312" s="365"/>
      <c r="R312" s="365"/>
      <c r="S312" s="365"/>
      <c r="T312" s="365"/>
      <c r="U312" s="365"/>
      <c r="V312" s="365"/>
      <c r="W312" s="365"/>
      <c r="X312" s="365"/>
      <c r="Y312" s="365"/>
      <c r="Z312" s="365"/>
    </row>
    <row r="313" spans="1:26" ht="14.25" customHeight="1" x14ac:dyDescent="0.2">
      <c r="A313" s="1024"/>
      <c r="B313" s="1024"/>
      <c r="C313" s="1024"/>
      <c r="D313" s="429" t="s">
        <v>513</v>
      </c>
      <c r="E313" s="430">
        <v>0</v>
      </c>
      <c r="F313" s="430">
        <v>0</v>
      </c>
      <c r="G313" s="431">
        <v>0</v>
      </c>
      <c r="H313" s="432">
        <v>0</v>
      </c>
      <c r="I313" s="430">
        <v>0</v>
      </c>
      <c r="J313" s="431">
        <v>0</v>
      </c>
      <c r="K313" s="433">
        <f t="shared" si="2"/>
        <v>0</v>
      </c>
      <c r="L313" s="365"/>
      <c r="M313" s="365"/>
      <c r="N313" s="365"/>
      <c r="O313" s="365"/>
      <c r="P313" s="365"/>
      <c r="Q313" s="365"/>
      <c r="R313" s="365"/>
      <c r="S313" s="365"/>
      <c r="T313" s="365"/>
      <c r="U313" s="365"/>
      <c r="V313" s="365"/>
      <c r="W313" s="365"/>
      <c r="X313" s="365"/>
      <c r="Y313" s="365"/>
      <c r="Z313" s="365"/>
    </row>
    <row r="314" spans="1:26" ht="14.25" customHeight="1" x14ac:dyDescent="0.2">
      <c r="A314" s="1029">
        <f>'4.1 Program Offerings'!A67</f>
        <v>0</v>
      </c>
      <c r="B314" s="1030">
        <f>'4.1 Program Offerings'!B67</f>
        <v>0</v>
      </c>
      <c r="C314" s="1030">
        <f>'4.1 Program Offerings'!C67</f>
        <v>0</v>
      </c>
      <c r="D314" s="425" t="s">
        <v>509</v>
      </c>
      <c r="E314" s="396">
        <v>0</v>
      </c>
      <c r="F314" s="396">
        <v>0</v>
      </c>
      <c r="G314" s="397">
        <v>0</v>
      </c>
      <c r="H314" s="398">
        <v>0</v>
      </c>
      <c r="I314" s="396">
        <v>0</v>
      </c>
      <c r="J314" s="397">
        <v>0</v>
      </c>
      <c r="K314" s="400">
        <f t="shared" si="2"/>
        <v>0</v>
      </c>
      <c r="L314" s="365"/>
      <c r="M314" s="365"/>
      <c r="N314" s="365"/>
      <c r="O314" s="365"/>
      <c r="P314" s="365"/>
      <c r="Q314" s="365"/>
      <c r="R314" s="365"/>
      <c r="S314" s="365"/>
      <c r="T314" s="365"/>
      <c r="U314" s="365"/>
      <c r="V314" s="365"/>
      <c r="W314" s="365"/>
      <c r="X314" s="365"/>
      <c r="Y314" s="365"/>
      <c r="Z314" s="365"/>
    </row>
    <row r="315" spans="1:26" ht="14.25" customHeight="1" x14ac:dyDescent="0.2">
      <c r="A315" s="928"/>
      <c r="B315" s="928"/>
      <c r="C315" s="928"/>
      <c r="D315" s="362" t="s">
        <v>510</v>
      </c>
      <c r="E315" s="426">
        <v>0</v>
      </c>
      <c r="F315" s="426">
        <v>0</v>
      </c>
      <c r="G315" s="427">
        <v>0</v>
      </c>
      <c r="H315" s="428">
        <v>0</v>
      </c>
      <c r="I315" s="426">
        <v>0</v>
      </c>
      <c r="J315" s="427">
        <v>0</v>
      </c>
      <c r="K315" s="389">
        <f t="shared" si="2"/>
        <v>0</v>
      </c>
      <c r="L315" s="365"/>
      <c r="M315" s="365"/>
      <c r="N315" s="365"/>
      <c r="O315" s="365"/>
      <c r="P315" s="365"/>
      <c r="Q315" s="365"/>
      <c r="R315" s="365"/>
      <c r="S315" s="365"/>
      <c r="T315" s="365"/>
      <c r="U315" s="365"/>
      <c r="V315" s="365"/>
      <c r="W315" s="365"/>
      <c r="X315" s="365"/>
      <c r="Y315" s="365"/>
      <c r="Z315" s="365"/>
    </row>
    <row r="316" spans="1:26" ht="14.25" customHeight="1" x14ac:dyDescent="0.2">
      <c r="A316" s="928"/>
      <c r="B316" s="928"/>
      <c r="C316" s="928"/>
      <c r="D316" s="362" t="s">
        <v>511</v>
      </c>
      <c r="E316" s="426">
        <v>0</v>
      </c>
      <c r="F316" s="426">
        <v>0</v>
      </c>
      <c r="G316" s="427">
        <v>0</v>
      </c>
      <c r="H316" s="428">
        <v>0</v>
      </c>
      <c r="I316" s="426">
        <v>0</v>
      </c>
      <c r="J316" s="427">
        <v>0</v>
      </c>
      <c r="K316" s="389">
        <f t="shared" si="2"/>
        <v>0</v>
      </c>
      <c r="L316" s="365"/>
      <c r="M316" s="365"/>
      <c r="N316" s="365"/>
      <c r="O316" s="365"/>
      <c r="P316" s="365"/>
      <c r="Q316" s="365"/>
      <c r="R316" s="365"/>
      <c r="S316" s="365"/>
      <c r="T316" s="365"/>
      <c r="U316" s="365"/>
      <c r="V316" s="365"/>
      <c r="W316" s="365"/>
      <c r="X316" s="365"/>
      <c r="Y316" s="365"/>
      <c r="Z316" s="365"/>
    </row>
    <row r="317" spans="1:26" ht="14.25" customHeight="1" x14ac:dyDescent="0.2">
      <c r="A317" s="928"/>
      <c r="B317" s="928"/>
      <c r="C317" s="928"/>
      <c r="D317" s="362" t="s">
        <v>512</v>
      </c>
      <c r="E317" s="426">
        <v>0</v>
      </c>
      <c r="F317" s="426">
        <v>0</v>
      </c>
      <c r="G317" s="427">
        <v>0</v>
      </c>
      <c r="H317" s="428">
        <v>0</v>
      </c>
      <c r="I317" s="426">
        <v>0</v>
      </c>
      <c r="J317" s="427">
        <v>0</v>
      </c>
      <c r="K317" s="389">
        <f t="shared" si="2"/>
        <v>0</v>
      </c>
      <c r="L317" s="365"/>
      <c r="M317" s="365"/>
      <c r="N317" s="365"/>
      <c r="O317" s="365"/>
      <c r="P317" s="365"/>
      <c r="Q317" s="365"/>
      <c r="R317" s="365"/>
      <c r="S317" s="365"/>
      <c r="T317" s="365"/>
      <c r="U317" s="365"/>
      <c r="V317" s="365"/>
      <c r="W317" s="365"/>
      <c r="X317" s="365"/>
      <c r="Y317" s="365"/>
      <c r="Z317" s="365"/>
    </row>
    <row r="318" spans="1:26" ht="14.25" customHeight="1" x14ac:dyDescent="0.2">
      <c r="A318" s="1024"/>
      <c r="B318" s="1024"/>
      <c r="C318" s="1024"/>
      <c r="D318" s="429" t="s">
        <v>513</v>
      </c>
      <c r="E318" s="430">
        <v>0</v>
      </c>
      <c r="F318" s="430">
        <v>0</v>
      </c>
      <c r="G318" s="431">
        <v>0</v>
      </c>
      <c r="H318" s="432">
        <v>0</v>
      </c>
      <c r="I318" s="430">
        <v>0</v>
      </c>
      <c r="J318" s="431">
        <v>0</v>
      </c>
      <c r="K318" s="433">
        <f t="shared" si="2"/>
        <v>0</v>
      </c>
      <c r="L318" s="365"/>
      <c r="M318" s="365"/>
      <c r="N318" s="365"/>
      <c r="O318" s="365"/>
      <c r="P318" s="365"/>
      <c r="Q318" s="365"/>
      <c r="R318" s="365"/>
      <c r="S318" s="365"/>
      <c r="T318" s="365"/>
      <c r="U318" s="365"/>
      <c r="V318" s="365"/>
      <c r="W318" s="365"/>
      <c r="X318" s="365"/>
      <c r="Y318" s="365"/>
      <c r="Z318" s="365"/>
    </row>
    <row r="319" spans="1:26" ht="14.25" customHeight="1" x14ac:dyDescent="0.2">
      <c r="A319" s="1029">
        <f>'4.1 Program Offerings'!A68</f>
        <v>0</v>
      </c>
      <c r="B319" s="1030">
        <f>'4.1 Program Offerings'!B68</f>
        <v>0</v>
      </c>
      <c r="C319" s="1030">
        <f>'4.1 Program Offerings'!C68</f>
        <v>0</v>
      </c>
      <c r="D319" s="425" t="s">
        <v>509</v>
      </c>
      <c r="E319" s="396">
        <v>0</v>
      </c>
      <c r="F319" s="396">
        <v>0</v>
      </c>
      <c r="G319" s="397">
        <v>0</v>
      </c>
      <c r="H319" s="398">
        <v>0</v>
      </c>
      <c r="I319" s="396">
        <v>0</v>
      </c>
      <c r="J319" s="397">
        <v>0</v>
      </c>
      <c r="K319" s="400">
        <f t="shared" si="2"/>
        <v>0</v>
      </c>
      <c r="L319" s="365"/>
      <c r="M319" s="365"/>
      <c r="N319" s="365"/>
      <c r="O319" s="365"/>
      <c r="P319" s="365"/>
      <c r="Q319" s="365"/>
      <c r="R319" s="365"/>
      <c r="S319" s="365"/>
      <c r="T319" s="365"/>
      <c r="U319" s="365"/>
      <c r="V319" s="365"/>
      <c r="W319" s="365"/>
      <c r="X319" s="365"/>
      <c r="Y319" s="365"/>
      <c r="Z319" s="365"/>
    </row>
    <row r="320" spans="1:26" ht="14.25" customHeight="1" x14ac:dyDescent="0.2">
      <c r="A320" s="928"/>
      <c r="B320" s="928"/>
      <c r="C320" s="928"/>
      <c r="D320" s="362" t="s">
        <v>510</v>
      </c>
      <c r="E320" s="426">
        <v>0</v>
      </c>
      <c r="F320" s="426">
        <v>0</v>
      </c>
      <c r="G320" s="427">
        <v>0</v>
      </c>
      <c r="H320" s="428">
        <v>0</v>
      </c>
      <c r="I320" s="426">
        <v>0</v>
      </c>
      <c r="J320" s="427">
        <v>0</v>
      </c>
      <c r="K320" s="389">
        <f t="shared" si="2"/>
        <v>0</v>
      </c>
      <c r="L320" s="365"/>
      <c r="M320" s="365"/>
      <c r="N320" s="365"/>
      <c r="O320" s="365"/>
      <c r="P320" s="365"/>
      <c r="Q320" s="365"/>
      <c r="R320" s="365"/>
      <c r="S320" s="365"/>
      <c r="T320" s="365"/>
      <c r="U320" s="365"/>
      <c r="V320" s="365"/>
      <c r="W320" s="365"/>
      <c r="X320" s="365"/>
      <c r="Y320" s="365"/>
      <c r="Z320" s="365"/>
    </row>
    <row r="321" spans="1:26" ht="14.25" customHeight="1" x14ac:dyDescent="0.2">
      <c r="A321" s="928"/>
      <c r="B321" s="928"/>
      <c r="C321" s="928"/>
      <c r="D321" s="362" t="s">
        <v>511</v>
      </c>
      <c r="E321" s="426">
        <v>0</v>
      </c>
      <c r="F321" s="426">
        <v>0</v>
      </c>
      <c r="G321" s="427">
        <v>0</v>
      </c>
      <c r="H321" s="428">
        <v>0</v>
      </c>
      <c r="I321" s="426">
        <v>0</v>
      </c>
      <c r="J321" s="427">
        <v>0</v>
      </c>
      <c r="K321" s="389">
        <f t="shared" si="2"/>
        <v>0</v>
      </c>
      <c r="L321" s="365"/>
      <c r="M321" s="365"/>
      <c r="N321" s="365"/>
      <c r="O321" s="365"/>
      <c r="P321" s="365"/>
      <c r="Q321" s="365"/>
      <c r="R321" s="365"/>
      <c r="S321" s="365"/>
      <c r="T321" s="365"/>
      <c r="U321" s="365"/>
      <c r="V321" s="365"/>
      <c r="W321" s="365"/>
      <c r="X321" s="365"/>
      <c r="Y321" s="365"/>
      <c r="Z321" s="365"/>
    </row>
    <row r="322" spans="1:26" ht="14.25" customHeight="1" x14ac:dyDescent="0.2">
      <c r="A322" s="928"/>
      <c r="B322" s="928"/>
      <c r="C322" s="928"/>
      <c r="D322" s="362" t="s">
        <v>512</v>
      </c>
      <c r="E322" s="426">
        <v>0</v>
      </c>
      <c r="F322" s="426">
        <v>0</v>
      </c>
      <c r="G322" s="427">
        <v>0</v>
      </c>
      <c r="H322" s="428">
        <v>0</v>
      </c>
      <c r="I322" s="426">
        <v>0</v>
      </c>
      <c r="J322" s="427">
        <v>0</v>
      </c>
      <c r="K322" s="389">
        <f t="shared" si="2"/>
        <v>0</v>
      </c>
      <c r="L322" s="365"/>
      <c r="M322" s="365"/>
      <c r="N322" s="365"/>
      <c r="O322" s="365"/>
      <c r="P322" s="365"/>
      <c r="Q322" s="365"/>
      <c r="R322" s="365"/>
      <c r="S322" s="365"/>
      <c r="T322" s="365"/>
      <c r="U322" s="365"/>
      <c r="V322" s="365"/>
      <c r="W322" s="365"/>
      <c r="X322" s="365"/>
      <c r="Y322" s="365"/>
      <c r="Z322" s="365"/>
    </row>
    <row r="323" spans="1:26" ht="14.25" customHeight="1" x14ac:dyDescent="0.2">
      <c r="A323" s="1024"/>
      <c r="B323" s="1024"/>
      <c r="C323" s="1024"/>
      <c r="D323" s="429" t="s">
        <v>513</v>
      </c>
      <c r="E323" s="430">
        <v>0</v>
      </c>
      <c r="F323" s="430">
        <v>0</v>
      </c>
      <c r="G323" s="431">
        <v>0</v>
      </c>
      <c r="H323" s="432">
        <v>0</v>
      </c>
      <c r="I323" s="430">
        <v>0</v>
      </c>
      <c r="J323" s="431">
        <v>0</v>
      </c>
      <c r="K323" s="433">
        <f t="shared" si="2"/>
        <v>0</v>
      </c>
      <c r="L323" s="365"/>
      <c r="M323" s="365"/>
      <c r="N323" s="365"/>
      <c r="O323" s="365"/>
      <c r="P323" s="365"/>
      <c r="Q323" s="365"/>
      <c r="R323" s="365"/>
      <c r="S323" s="365"/>
      <c r="T323" s="365"/>
      <c r="U323" s="365"/>
      <c r="V323" s="365"/>
      <c r="W323" s="365"/>
      <c r="X323" s="365"/>
      <c r="Y323" s="365"/>
      <c r="Z323" s="365"/>
    </row>
    <row r="324" spans="1:26" ht="14.25" customHeight="1" x14ac:dyDescent="0.2">
      <c r="A324" s="1023">
        <f>'4.1 Program Offerings'!A69</f>
        <v>0</v>
      </c>
      <c r="B324" s="1031">
        <f>'4.1 Program Offerings'!B69</f>
        <v>0</v>
      </c>
      <c r="C324" s="1031">
        <f>'4.1 Program Offerings'!C69</f>
        <v>0</v>
      </c>
      <c r="D324" s="425" t="s">
        <v>509</v>
      </c>
      <c r="E324" s="396">
        <v>0</v>
      </c>
      <c r="F324" s="396">
        <v>0</v>
      </c>
      <c r="G324" s="397">
        <v>0</v>
      </c>
      <c r="H324" s="398">
        <v>0</v>
      </c>
      <c r="I324" s="396">
        <v>0</v>
      </c>
      <c r="J324" s="397">
        <v>0</v>
      </c>
      <c r="K324" s="400">
        <f t="shared" si="2"/>
        <v>0</v>
      </c>
      <c r="L324" s="365"/>
      <c r="M324" s="365"/>
      <c r="N324" s="365"/>
      <c r="O324" s="365"/>
      <c r="P324" s="365"/>
      <c r="Q324" s="365"/>
      <c r="R324" s="365"/>
      <c r="S324" s="365"/>
      <c r="T324" s="365"/>
      <c r="U324" s="365"/>
      <c r="V324" s="365"/>
      <c r="W324" s="365"/>
      <c r="X324" s="365"/>
      <c r="Y324" s="365"/>
      <c r="Z324" s="365"/>
    </row>
    <row r="325" spans="1:26" ht="14.25" customHeight="1" x14ac:dyDescent="0.2">
      <c r="A325" s="928"/>
      <c r="B325" s="928"/>
      <c r="C325" s="928"/>
      <c r="D325" s="362" t="s">
        <v>510</v>
      </c>
      <c r="E325" s="426">
        <v>0</v>
      </c>
      <c r="F325" s="426">
        <v>0</v>
      </c>
      <c r="G325" s="427">
        <v>0</v>
      </c>
      <c r="H325" s="428">
        <v>0</v>
      </c>
      <c r="I325" s="426">
        <v>0</v>
      </c>
      <c r="J325" s="427">
        <v>0</v>
      </c>
      <c r="K325" s="389">
        <f t="shared" si="2"/>
        <v>0</v>
      </c>
      <c r="L325" s="365"/>
      <c r="M325" s="365"/>
      <c r="N325" s="365"/>
      <c r="O325" s="365"/>
      <c r="P325" s="365"/>
      <c r="Q325" s="365"/>
      <c r="R325" s="365"/>
      <c r="S325" s="365"/>
      <c r="T325" s="365"/>
      <c r="U325" s="365"/>
      <c r="V325" s="365"/>
      <c r="W325" s="365"/>
      <c r="X325" s="365"/>
      <c r="Y325" s="365"/>
      <c r="Z325" s="365"/>
    </row>
    <row r="326" spans="1:26" ht="14.25" customHeight="1" x14ac:dyDescent="0.2">
      <c r="A326" s="928"/>
      <c r="B326" s="928"/>
      <c r="C326" s="928"/>
      <c r="D326" s="362" t="s">
        <v>511</v>
      </c>
      <c r="E326" s="426">
        <v>0</v>
      </c>
      <c r="F326" s="426">
        <v>0</v>
      </c>
      <c r="G326" s="427">
        <v>0</v>
      </c>
      <c r="H326" s="428">
        <v>0</v>
      </c>
      <c r="I326" s="426">
        <v>0</v>
      </c>
      <c r="J326" s="427">
        <v>0</v>
      </c>
      <c r="K326" s="389">
        <f t="shared" si="2"/>
        <v>0</v>
      </c>
      <c r="L326" s="365"/>
      <c r="M326" s="365"/>
      <c r="N326" s="365"/>
      <c r="O326" s="365"/>
      <c r="P326" s="365"/>
      <c r="Q326" s="365"/>
      <c r="R326" s="365"/>
      <c r="S326" s="365"/>
      <c r="T326" s="365"/>
      <c r="U326" s="365"/>
      <c r="V326" s="365"/>
      <c r="W326" s="365"/>
      <c r="X326" s="365"/>
      <c r="Y326" s="365"/>
      <c r="Z326" s="365"/>
    </row>
    <row r="327" spans="1:26" ht="14.25" customHeight="1" x14ac:dyDescent="0.2">
      <c r="A327" s="928"/>
      <c r="B327" s="928"/>
      <c r="C327" s="928"/>
      <c r="D327" s="362" t="s">
        <v>512</v>
      </c>
      <c r="E327" s="426">
        <v>0</v>
      </c>
      <c r="F327" s="426">
        <v>0</v>
      </c>
      <c r="G327" s="427">
        <v>0</v>
      </c>
      <c r="H327" s="428">
        <v>0</v>
      </c>
      <c r="I327" s="426">
        <v>0</v>
      </c>
      <c r="J327" s="427">
        <v>0</v>
      </c>
      <c r="K327" s="389">
        <f t="shared" si="2"/>
        <v>0</v>
      </c>
      <c r="L327" s="365"/>
      <c r="M327" s="365"/>
      <c r="N327" s="365"/>
      <c r="O327" s="365"/>
      <c r="P327" s="365"/>
      <c r="Q327" s="365"/>
      <c r="R327" s="365"/>
      <c r="S327" s="365"/>
      <c r="T327" s="365"/>
      <c r="U327" s="365"/>
      <c r="V327" s="365"/>
      <c r="W327" s="365"/>
      <c r="X327" s="365"/>
      <c r="Y327" s="365"/>
      <c r="Z327" s="365"/>
    </row>
    <row r="328" spans="1:26" ht="14.25" customHeight="1" x14ac:dyDescent="0.2">
      <c r="A328" s="1024"/>
      <c r="B328" s="1024"/>
      <c r="C328" s="1024"/>
      <c r="D328" s="429" t="s">
        <v>513</v>
      </c>
      <c r="E328" s="430">
        <v>0</v>
      </c>
      <c r="F328" s="430">
        <v>0</v>
      </c>
      <c r="G328" s="431">
        <v>0</v>
      </c>
      <c r="H328" s="432">
        <v>0</v>
      </c>
      <c r="I328" s="430">
        <v>0</v>
      </c>
      <c r="J328" s="431">
        <v>0</v>
      </c>
      <c r="K328" s="433">
        <f t="shared" si="2"/>
        <v>0</v>
      </c>
      <c r="L328" s="365"/>
      <c r="M328" s="365"/>
      <c r="N328" s="365"/>
      <c r="O328" s="365"/>
      <c r="P328" s="365"/>
      <c r="Q328" s="365"/>
      <c r="R328" s="365"/>
      <c r="S328" s="365"/>
      <c r="T328" s="365"/>
      <c r="U328" s="365"/>
      <c r="V328" s="365"/>
      <c r="W328" s="365"/>
      <c r="X328" s="365"/>
      <c r="Y328" s="365"/>
      <c r="Z328" s="365"/>
    </row>
    <row r="329" spans="1:26" ht="14.25" customHeight="1" x14ac:dyDescent="0.2">
      <c r="A329" s="1023">
        <f>'4.1 Program Offerings'!A70</f>
        <v>0</v>
      </c>
      <c r="B329" s="1031">
        <f>'4.1 Program Offerings'!B70</f>
        <v>0</v>
      </c>
      <c r="C329" s="1031">
        <f>'4.1 Program Offerings'!C70</f>
        <v>0</v>
      </c>
      <c r="D329" s="425" t="s">
        <v>509</v>
      </c>
      <c r="E329" s="396">
        <v>0</v>
      </c>
      <c r="F329" s="396">
        <v>0</v>
      </c>
      <c r="G329" s="397">
        <v>0</v>
      </c>
      <c r="H329" s="398">
        <v>0</v>
      </c>
      <c r="I329" s="396">
        <v>0</v>
      </c>
      <c r="J329" s="397">
        <v>0</v>
      </c>
      <c r="K329" s="400">
        <f t="shared" si="2"/>
        <v>0</v>
      </c>
      <c r="L329" s="365"/>
      <c r="M329" s="365"/>
      <c r="N329" s="365"/>
      <c r="O329" s="365"/>
      <c r="P329" s="365"/>
      <c r="Q329" s="365"/>
      <c r="R329" s="365"/>
      <c r="S329" s="365"/>
      <c r="T329" s="365"/>
      <c r="U329" s="365"/>
      <c r="V329" s="365"/>
      <c r="W329" s="365"/>
      <c r="X329" s="365"/>
      <c r="Y329" s="365"/>
      <c r="Z329" s="365"/>
    </row>
    <row r="330" spans="1:26" ht="14.25" customHeight="1" x14ac:dyDescent="0.2">
      <c r="A330" s="928"/>
      <c r="B330" s="928"/>
      <c r="C330" s="928"/>
      <c r="D330" s="362" t="s">
        <v>510</v>
      </c>
      <c r="E330" s="426">
        <v>0</v>
      </c>
      <c r="F330" s="426">
        <v>0</v>
      </c>
      <c r="G330" s="427">
        <v>0</v>
      </c>
      <c r="H330" s="428">
        <v>0</v>
      </c>
      <c r="I330" s="426">
        <v>0</v>
      </c>
      <c r="J330" s="427">
        <v>0</v>
      </c>
      <c r="K330" s="389">
        <f t="shared" si="2"/>
        <v>0</v>
      </c>
      <c r="L330" s="365"/>
      <c r="M330" s="365"/>
      <c r="N330" s="365"/>
      <c r="O330" s="365"/>
      <c r="P330" s="365"/>
      <c r="Q330" s="365"/>
      <c r="R330" s="365"/>
      <c r="S330" s="365"/>
      <c r="T330" s="365"/>
      <c r="U330" s="365"/>
      <c r="V330" s="365"/>
      <c r="W330" s="365"/>
      <c r="X330" s="365"/>
      <c r="Y330" s="365"/>
      <c r="Z330" s="365"/>
    </row>
    <row r="331" spans="1:26" ht="14.25" customHeight="1" x14ac:dyDescent="0.2">
      <c r="A331" s="928"/>
      <c r="B331" s="928"/>
      <c r="C331" s="928"/>
      <c r="D331" s="362" t="s">
        <v>511</v>
      </c>
      <c r="E331" s="426">
        <v>0</v>
      </c>
      <c r="F331" s="426">
        <v>0</v>
      </c>
      <c r="G331" s="427">
        <v>0</v>
      </c>
      <c r="H331" s="428">
        <v>0</v>
      </c>
      <c r="I331" s="426">
        <v>0</v>
      </c>
      <c r="J331" s="427">
        <v>0</v>
      </c>
      <c r="K331" s="389">
        <f t="shared" si="2"/>
        <v>0</v>
      </c>
      <c r="L331" s="365"/>
      <c r="M331" s="365"/>
      <c r="N331" s="365"/>
      <c r="O331" s="365"/>
      <c r="P331" s="365"/>
      <c r="Q331" s="365"/>
      <c r="R331" s="365"/>
      <c r="S331" s="365"/>
      <c r="T331" s="365"/>
      <c r="U331" s="365"/>
      <c r="V331" s="365"/>
      <c r="W331" s="365"/>
      <c r="X331" s="365"/>
      <c r="Y331" s="365"/>
      <c r="Z331" s="365"/>
    </row>
    <row r="332" spans="1:26" ht="14.25" customHeight="1" x14ac:dyDescent="0.2">
      <c r="A332" s="928"/>
      <c r="B332" s="928"/>
      <c r="C332" s="928"/>
      <c r="D332" s="362" t="s">
        <v>512</v>
      </c>
      <c r="E332" s="426">
        <v>0</v>
      </c>
      <c r="F332" s="426">
        <v>0</v>
      </c>
      <c r="G332" s="427">
        <v>0</v>
      </c>
      <c r="H332" s="428">
        <v>0</v>
      </c>
      <c r="I332" s="426">
        <v>0</v>
      </c>
      <c r="J332" s="427">
        <v>0</v>
      </c>
      <c r="K332" s="389">
        <f t="shared" si="2"/>
        <v>0</v>
      </c>
      <c r="L332" s="365"/>
      <c r="M332" s="365"/>
      <c r="N332" s="365"/>
      <c r="O332" s="365"/>
      <c r="P332" s="365"/>
      <c r="Q332" s="365"/>
      <c r="R332" s="365"/>
      <c r="S332" s="365"/>
      <c r="T332" s="365"/>
      <c r="U332" s="365"/>
      <c r="V332" s="365"/>
      <c r="W332" s="365"/>
      <c r="X332" s="365"/>
      <c r="Y332" s="365"/>
      <c r="Z332" s="365"/>
    </row>
    <row r="333" spans="1:26" ht="14.25" customHeight="1" x14ac:dyDescent="0.2">
      <c r="A333" s="1024"/>
      <c r="B333" s="1024"/>
      <c r="C333" s="1024"/>
      <c r="D333" s="429" t="s">
        <v>513</v>
      </c>
      <c r="E333" s="430">
        <v>0</v>
      </c>
      <c r="F333" s="430">
        <v>0</v>
      </c>
      <c r="G333" s="431">
        <v>0</v>
      </c>
      <c r="H333" s="432">
        <v>0</v>
      </c>
      <c r="I333" s="430">
        <v>0</v>
      </c>
      <c r="J333" s="431">
        <v>0</v>
      </c>
      <c r="K333" s="433">
        <f t="shared" si="2"/>
        <v>0</v>
      </c>
      <c r="L333" s="365"/>
      <c r="M333" s="365"/>
      <c r="N333" s="365"/>
      <c r="O333" s="365"/>
      <c r="P333" s="365"/>
      <c r="Q333" s="365"/>
      <c r="R333" s="365"/>
      <c r="S333" s="365"/>
      <c r="T333" s="365"/>
      <c r="U333" s="365"/>
      <c r="V333" s="365"/>
      <c r="W333" s="365"/>
      <c r="X333" s="365"/>
      <c r="Y333" s="365"/>
      <c r="Z333" s="365"/>
    </row>
    <row r="334" spans="1:26" ht="14.25" customHeight="1" x14ac:dyDescent="0.2">
      <c r="A334" s="1029">
        <f>'4.1 Program Offerings'!A71</f>
        <v>0</v>
      </c>
      <c r="B334" s="1030">
        <f>'4.1 Program Offerings'!B71</f>
        <v>0</v>
      </c>
      <c r="C334" s="1030">
        <f>'4.1 Program Offerings'!C71</f>
        <v>0</v>
      </c>
      <c r="D334" s="425" t="s">
        <v>509</v>
      </c>
      <c r="E334" s="396">
        <v>0</v>
      </c>
      <c r="F334" s="396">
        <v>0</v>
      </c>
      <c r="G334" s="397">
        <v>0</v>
      </c>
      <c r="H334" s="398">
        <v>0</v>
      </c>
      <c r="I334" s="396">
        <v>0</v>
      </c>
      <c r="J334" s="397">
        <v>0</v>
      </c>
      <c r="K334" s="400">
        <f t="shared" si="2"/>
        <v>0</v>
      </c>
      <c r="L334" s="365"/>
      <c r="M334" s="365"/>
      <c r="N334" s="365"/>
      <c r="O334" s="365"/>
      <c r="P334" s="365"/>
      <c r="Q334" s="365"/>
      <c r="R334" s="365"/>
      <c r="S334" s="365"/>
      <c r="T334" s="365"/>
      <c r="U334" s="365"/>
      <c r="V334" s="365"/>
      <c r="W334" s="365"/>
      <c r="X334" s="365"/>
      <c r="Y334" s="365"/>
      <c r="Z334" s="365"/>
    </row>
    <row r="335" spans="1:26" ht="14.25" customHeight="1" x14ac:dyDescent="0.2">
      <c r="A335" s="928"/>
      <c r="B335" s="928"/>
      <c r="C335" s="928"/>
      <c r="D335" s="362" t="s">
        <v>510</v>
      </c>
      <c r="E335" s="426">
        <v>0</v>
      </c>
      <c r="F335" s="426">
        <v>0</v>
      </c>
      <c r="G335" s="427">
        <v>0</v>
      </c>
      <c r="H335" s="428">
        <v>0</v>
      </c>
      <c r="I335" s="426">
        <v>0</v>
      </c>
      <c r="J335" s="427">
        <v>0</v>
      </c>
      <c r="K335" s="389">
        <f t="shared" si="2"/>
        <v>0</v>
      </c>
      <c r="L335" s="365"/>
      <c r="M335" s="365"/>
      <c r="N335" s="365"/>
      <c r="O335" s="365"/>
      <c r="P335" s="365"/>
      <c r="Q335" s="365"/>
      <c r="R335" s="365"/>
      <c r="S335" s="365"/>
      <c r="T335" s="365"/>
      <c r="U335" s="365"/>
      <c r="V335" s="365"/>
      <c r="W335" s="365"/>
      <c r="X335" s="365"/>
      <c r="Y335" s="365"/>
      <c r="Z335" s="365"/>
    </row>
    <row r="336" spans="1:26" ht="14.25" customHeight="1" x14ac:dyDescent="0.2">
      <c r="A336" s="928"/>
      <c r="B336" s="928"/>
      <c r="C336" s="928"/>
      <c r="D336" s="362" t="s">
        <v>511</v>
      </c>
      <c r="E336" s="426">
        <v>0</v>
      </c>
      <c r="F336" s="426">
        <v>0</v>
      </c>
      <c r="G336" s="427">
        <v>0</v>
      </c>
      <c r="H336" s="428">
        <v>0</v>
      </c>
      <c r="I336" s="426">
        <v>0</v>
      </c>
      <c r="J336" s="427">
        <v>0</v>
      </c>
      <c r="K336" s="389">
        <f t="shared" si="2"/>
        <v>0</v>
      </c>
      <c r="L336" s="365"/>
      <c r="M336" s="365"/>
      <c r="N336" s="365"/>
      <c r="O336" s="365"/>
      <c r="P336" s="365"/>
      <c r="Q336" s="365"/>
      <c r="R336" s="365"/>
      <c r="S336" s="365"/>
      <c r="T336" s="365"/>
      <c r="U336" s="365"/>
      <c r="V336" s="365"/>
      <c r="W336" s="365"/>
      <c r="X336" s="365"/>
      <c r="Y336" s="365"/>
      <c r="Z336" s="365"/>
    </row>
    <row r="337" spans="1:26" ht="14.25" customHeight="1" x14ac:dyDescent="0.2">
      <c r="A337" s="928"/>
      <c r="B337" s="928"/>
      <c r="C337" s="928"/>
      <c r="D337" s="362" t="s">
        <v>512</v>
      </c>
      <c r="E337" s="426">
        <v>0</v>
      </c>
      <c r="F337" s="426">
        <v>0</v>
      </c>
      <c r="G337" s="427">
        <v>0</v>
      </c>
      <c r="H337" s="428">
        <v>0</v>
      </c>
      <c r="I337" s="426">
        <v>0</v>
      </c>
      <c r="J337" s="427">
        <v>0</v>
      </c>
      <c r="K337" s="389">
        <f t="shared" si="2"/>
        <v>0</v>
      </c>
      <c r="L337" s="365"/>
      <c r="M337" s="365"/>
      <c r="N337" s="365"/>
      <c r="O337" s="365"/>
      <c r="P337" s="365"/>
      <c r="Q337" s="365"/>
      <c r="R337" s="365"/>
      <c r="S337" s="365"/>
      <c r="T337" s="365"/>
      <c r="U337" s="365"/>
      <c r="V337" s="365"/>
      <c r="W337" s="365"/>
      <c r="X337" s="365"/>
      <c r="Y337" s="365"/>
      <c r="Z337" s="365"/>
    </row>
    <row r="338" spans="1:26" ht="14.25" customHeight="1" x14ac:dyDescent="0.2">
      <c r="A338" s="1024"/>
      <c r="B338" s="1024"/>
      <c r="C338" s="1024"/>
      <c r="D338" s="429" t="s">
        <v>513</v>
      </c>
      <c r="E338" s="430">
        <v>0</v>
      </c>
      <c r="F338" s="430">
        <v>0</v>
      </c>
      <c r="G338" s="431">
        <v>0</v>
      </c>
      <c r="H338" s="432">
        <v>0</v>
      </c>
      <c r="I338" s="430">
        <v>0</v>
      </c>
      <c r="J338" s="431">
        <v>0</v>
      </c>
      <c r="K338" s="433">
        <f t="shared" si="2"/>
        <v>0</v>
      </c>
      <c r="L338" s="365"/>
      <c r="M338" s="365"/>
      <c r="N338" s="365"/>
      <c r="O338" s="365"/>
      <c r="P338" s="365"/>
      <c r="Q338" s="365"/>
      <c r="R338" s="365"/>
      <c r="S338" s="365"/>
      <c r="T338" s="365"/>
      <c r="U338" s="365"/>
      <c r="V338" s="365"/>
      <c r="W338" s="365"/>
      <c r="X338" s="365"/>
      <c r="Y338" s="365"/>
      <c r="Z338" s="365"/>
    </row>
    <row r="339" spans="1:26" ht="14.25" customHeight="1" x14ac:dyDescent="0.2">
      <c r="A339" s="1029">
        <f>'4.1 Program Offerings'!A72</f>
        <v>0</v>
      </c>
      <c r="B339" s="1030">
        <f>'4.1 Program Offerings'!B72</f>
        <v>0</v>
      </c>
      <c r="C339" s="1030">
        <f>'4.1 Program Offerings'!C72</f>
        <v>0</v>
      </c>
      <c r="D339" s="425" t="s">
        <v>509</v>
      </c>
      <c r="E339" s="396">
        <v>0</v>
      </c>
      <c r="F339" s="396">
        <v>0</v>
      </c>
      <c r="G339" s="397">
        <v>0</v>
      </c>
      <c r="H339" s="398">
        <v>0</v>
      </c>
      <c r="I339" s="396">
        <v>0</v>
      </c>
      <c r="J339" s="397">
        <v>0</v>
      </c>
      <c r="K339" s="400">
        <f t="shared" si="2"/>
        <v>0</v>
      </c>
      <c r="L339" s="365"/>
      <c r="M339" s="365"/>
      <c r="N339" s="365"/>
      <c r="O339" s="365"/>
      <c r="P339" s="365"/>
      <c r="Q339" s="365"/>
      <c r="R339" s="365"/>
      <c r="S339" s="365"/>
      <c r="T339" s="365"/>
      <c r="U339" s="365"/>
      <c r="V339" s="365"/>
      <c r="W339" s="365"/>
      <c r="X339" s="365"/>
      <c r="Y339" s="365"/>
      <c r="Z339" s="365"/>
    </row>
    <row r="340" spans="1:26" ht="14.25" customHeight="1" x14ac:dyDescent="0.2">
      <c r="A340" s="928"/>
      <c r="B340" s="928"/>
      <c r="C340" s="928"/>
      <c r="D340" s="362" t="s">
        <v>510</v>
      </c>
      <c r="E340" s="426">
        <v>0</v>
      </c>
      <c r="F340" s="426">
        <v>0</v>
      </c>
      <c r="G340" s="427">
        <v>0</v>
      </c>
      <c r="H340" s="428">
        <v>0</v>
      </c>
      <c r="I340" s="426">
        <v>0</v>
      </c>
      <c r="J340" s="427">
        <v>0</v>
      </c>
      <c r="K340" s="389">
        <f t="shared" si="2"/>
        <v>0</v>
      </c>
      <c r="L340" s="365"/>
      <c r="M340" s="365"/>
      <c r="N340" s="365"/>
      <c r="O340" s="365"/>
      <c r="P340" s="365"/>
      <c r="Q340" s="365"/>
      <c r="R340" s="365"/>
      <c r="S340" s="365"/>
      <c r="T340" s="365"/>
      <c r="U340" s="365"/>
      <c r="V340" s="365"/>
      <c r="W340" s="365"/>
      <c r="X340" s="365"/>
      <c r="Y340" s="365"/>
      <c r="Z340" s="365"/>
    </row>
    <row r="341" spans="1:26" ht="14.25" customHeight="1" x14ac:dyDescent="0.2">
      <c r="A341" s="928"/>
      <c r="B341" s="928"/>
      <c r="C341" s="928"/>
      <c r="D341" s="362" t="s">
        <v>511</v>
      </c>
      <c r="E341" s="426">
        <v>0</v>
      </c>
      <c r="F341" s="426">
        <v>0</v>
      </c>
      <c r="G341" s="427">
        <v>0</v>
      </c>
      <c r="H341" s="428">
        <v>0</v>
      </c>
      <c r="I341" s="426">
        <v>0</v>
      </c>
      <c r="J341" s="427">
        <v>0</v>
      </c>
      <c r="K341" s="389">
        <f t="shared" si="2"/>
        <v>0</v>
      </c>
      <c r="L341" s="365"/>
      <c r="M341" s="365"/>
      <c r="N341" s="365"/>
      <c r="O341" s="365"/>
      <c r="P341" s="365"/>
      <c r="Q341" s="365"/>
      <c r="R341" s="365"/>
      <c r="S341" s="365"/>
      <c r="T341" s="365"/>
      <c r="U341" s="365"/>
      <c r="V341" s="365"/>
      <c r="W341" s="365"/>
      <c r="X341" s="365"/>
      <c r="Y341" s="365"/>
      <c r="Z341" s="365"/>
    </row>
    <row r="342" spans="1:26" ht="14.25" customHeight="1" x14ac:dyDescent="0.2">
      <c r="A342" s="928"/>
      <c r="B342" s="928"/>
      <c r="C342" s="928"/>
      <c r="D342" s="362" t="s">
        <v>512</v>
      </c>
      <c r="E342" s="426">
        <v>0</v>
      </c>
      <c r="F342" s="426">
        <v>0</v>
      </c>
      <c r="G342" s="427">
        <v>0</v>
      </c>
      <c r="H342" s="428">
        <v>0</v>
      </c>
      <c r="I342" s="426">
        <v>0</v>
      </c>
      <c r="J342" s="427">
        <v>0</v>
      </c>
      <c r="K342" s="389">
        <f t="shared" si="2"/>
        <v>0</v>
      </c>
      <c r="L342" s="365"/>
      <c r="M342" s="365"/>
      <c r="N342" s="365"/>
      <c r="O342" s="365"/>
      <c r="P342" s="365"/>
      <c r="Q342" s="365"/>
      <c r="R342" s="365"/>
      <c r="S342" s="365"/>
      <c r="T342" s="365"/>
      <c r="U342" s="365"/>
      <c r="V342" s="365"/>
      <c r="W342" s="365"/>
      <c r="X342" s="365"/>
      <c r="Y342" s="365"/>
      <c r="Z342" s="365"/>
    </row>
    <row r="343" spans="1:26" ht="14.25" customHeight="1" x14ac:dyDescent="0.2">
      <c r="A343" s="1024"/>
      <c r="B343" s="1024"/>
      <c r="C343" s="1024"/>
      <c r="D343" s="429" t="s">
        <v>513</v>
      </c>
      <c r="E343" s="430">
        <v>0</v>
      </c>
      <c r="F343" s="430">
        <v>0</v>
      </c>
      <c r="G343" s="431">
        <v>0</v>
      </c>
      <c r="H343" s="432">
        <v>0</v>
      </c>
      <c r="I343" s="430">
        <v>0</v>
      </c>
      <c r="J343" s="431">
        <v>0</v>
      </c>
      <c r="K343" s="433">
        <f t="shared" si="2"/>
        <v>0</v>
      </c>
      <c r="L343" s="365"/>
      <c r="M343" s="365"/>
      <c r="N343" s="365"/>
      <c r="O343" s="365"/>
      <c r="P343" s="365"/>
      <c r="Q343" s="365"/>
      <c r="R343" s="365"/>
      <c r="S343" s="365"/>
      <c r="T343" s="365"/>
      <c r="U343" s="365"/>
      <c r="V343" s="365"/>
      <c r="W343" s="365"/>
      <c r="X343" s="365"/>
      <c r="Y343" s="365"/>
      <c r="Z343" s="365"/>
    </row>
    <row r="344" spans="1:26" ht="14.25" customHeight="1" x14ac:dyDescent="0.2">
      <c r="A344" s="1023">
        <f>'4.1 Program Offerings'!A73</f>
        <v>0</v>
      </c>
      <c r="B344" s="1031">
        <f>'4.1 Program Offerings'!B73</f>
        <v>0</v>
      </c>
      <c r="C344" s="1031">
        <f>'4.1 Program Offerings'!C73</f>
        <v>0</v>
      </c>
      <c r="D344" s="425" t="s">
        <v>509</v>
      </c>
      <c r="E344" s="396">
        <v>0</v>
      </c>
      <c r="F344" s="396">
        <v>0</v>
      </c>
      <c r="G344" s="397">
        <v>0</v>
      </c>
      <c r="H344" s="398">
        <v>0</v>
      </c>
      <c r="I344" s="396">
        <v>0</v>
      </c>
      <c r="J344" s="397">
        <v>0</v>
      </c>
      <c r="K344" s="400">
        <f t="shared" si="2"/>
        <v>0</v>
      </c>
      <c r="L344" s="365"/>
      <c r="M344" s="365"/>
      <c r="N344" s="365"/>
      <c r="O344" s="365"/>
      <c r="P344" s="365"/>
      <c r="Q344" s="365"/>
      <c r="R344" s="365"/>
      <c r="S344" s="365"/>
      <c r="T344" s="365"/>
      <c r="U344" s="365"/>
      <c r="V344" s="365"/>
      <c r="W344" s="365"/>
      <c r="X344" s="365"/>
      <c r="Y344" s="365"/>
      <c r="Z344" s="365"/>
    </row>
    <row r="345" spans="1:26" ht="14.25" customHeight="1" x14ac:dyDescent="0.2">
      <c r="A345" s="928"/>
      <c r="B345" s="928"/>
      <c r="C345" s="928"/>
      <c r="D345" s="362" t="s">
        <v>510</v>
      </c>
      <c r="E345" s="426">
        <v>0</v>
      </c>
      <c r="F345" s="426">
        <v>0</v>
      </c>
      <c r="G345" s="427">
        <v>0</v>
      </c>
      <c r="H345" s="428">
        <v>0</v>
      </c>
      <c r="I345" s="426">
        <v>0</v>
      </c>
      <c r="J345" s="427">
        <v>0</v>
      </c>
      <c r="K345" s="389">
        <f t="shared" si="2"/>
        <v>0</v>
      </c>
      <c r="L345" s="365"/>
      <c r="M345" s="365"/>
      <c r="N345" s="365"/>
      <c r="O345" s="365"/>
      <c r="P345" s="365"/>
      <c r="Q345" s="365"/>
      <c r="R345" s="365"/>
      <c r="S345" s="365"/>
      <c r="T345" s="365"/>
      <c r="U345" s="365"/>
      <c r="V345" s="365"/>
      <c r="W345" s="365"/>
      <c r="X345" s="365"/>
      <c r="Y345" s="365"/>
      <c r="Z345" s="365"/>
    </row>
    <row r="346" spans="1:26" ht="14.25" customHeight="1" x14ac:dyDescent="0.2">
      <c r="A346" s="928"/>
      <c r="B346" s="928"/>
      <c r="C346" s="928"/>
      <c r="D346" s="362" t="s">
        <v>511</v>
      </c>
      <c r="E346" s="426">
        <v>0</v>
      </c>
      <c r="F346" s="426">
        <v>0</v>
      </c>
      <c r="G346" s="427">
        <v>0</v>
      </c>
      <c r="H346" s="428">
        <v>0</v>
      </c>
      <c r="I346" s="426">
        <v>0</v>
      </c>
      <c r="J346" s="427">
        <v>0</v>
      </c>
      <c r="K346" s="389">
        <f t="shared" si="2"/>
        <v>0</v>
      </c>
      <c r="L346" s="365"/>
      <c r="M346" s="365"/>
      <c r="N346" s="365"/>
      <c r="O346" s="365"/>
      <c r="P346" s="365"/>
      <c r="Q346" s="365"/>
      <c r="R346" s="365"/>
      <c r="S346" s="365"/>
      <c r="T346" s="365"/>
      <c r="U346" s="365"/>
      <c r="V346" s="365"/>
      <c r="W346" s="365"/>
      <c r="X346" s="365"/>
      <c r="Y346" s="365"/>
      <c r="Z346" s="365"/>
    </row>
    <row r="347" spans="1:26" ht="14.25" customHeight="1" x14ac:dyDescent="0.2">
      <c r="A347" s="928"/>
      <c r="B347" s="928"/>
      <c r="C347" s="928"/>
      <c r="D347" s="362" t="s">
        <v>512</v>
      </c>
      <c r="E347" s="426">
        <v>0</v>
      </c>
      <c r="F347" s="426">
        <v>0</v>
      </c>
      <c r="G347" s="427">
        <v>0</v>
      </c>
      <c r="H347" s="428">
        <v>0</v>
      </c>
      <c r="I347" s="426">
        <v>0</v>
      </c>
      <c r="J347" s="427">
        <v>0</v>
      </c>
      <c r="K347" s="389">
        <f t="shared" si="2"/>
        <v>0</v>
      </c>
      <c r="L347" s="365"/>
      <c r="M347" s="365"/>
      <c r="N347" s="365"/>
      <c r="O347" s="365"/>
      <c r="P347" s="365"/>
      <c r="Q347" s="365"/>
      <c r="R347" s="365"/>
      <c r="S347" s="365"/>
      <c r="T347" s="365"/>
      <c r="U347" s="365"/>
      <c r="V347" s="365"/>
      <c r="W347" s="365"/>
      <c r="X347" s="365"/>
      <c r="Y347" s="365"/>
      <c r="Z347" s="365"/>
    </row>
    <row r="348" spans="1:26" ht="14.25" customHeight="1" x14ac:dyDescent="0.2">
      <c r="A348" s="1024"/>
      <c r="B348" s="1024"/>
      <c r="C348" s="1024"/>
      <c r="D348" s="429" t="s">
        <v>513</v>
      </c>
      <c r="E348" s="430">
        <v>0</v>
      </c>
      <c r="F348" s="430">
        <v>0</v>
      </c>
      <c r="G348" s="431">
        <v>0</v>
      </c>
      <c r="H348" s="432">
        <v>0</v>
      </c>
      <c r="I348" s="430">
        <v>0</v>
      </c>
      <c r="J348" s="431">
        <v>0</v>
      </c>
      <c r="K348" s="433">
        <f t="shared" si="2"/>
        <v>0</v>
      </c>
      <c r="L348" s="365"/>
      <c r="M348" s="365"/>
      <c r="N348" s="365"/>
      <c r="O348" s="365"/>
      <c r="P348" s="365"/>
      <c r="Q348" s="365"/>
      <c r="R348" s="365"/>
      <c r="S348" s="365"/>
      <c r="T348" s="365"/>
      <c r="U348" s="365"/>
      <c r="V348" s="365"/>
      <c r="W348" s="365"/>
      <c r="X348" s="365"/>
      <c r="Y348" s="365"/>
      <c r="Z348" s="365"/>
    </row>
    <row r="349" spans="1:26" ht="14.25" customHeight="1" x14ac:dyDescent="0.2">
      <c r="A349" s="1023">
        <f>'4.1 Program Offerings'!A74</f>
        <v>0</v>
      </c>
      <c r="B349" s="1031">
        <f>'4.1 Program Offerings'!B74</f>
        <v>0</v>
      </c>
      <c r="C349" s="1031">
        <f>'4.1 Program Offerings'!C74</f>
        <v>0</v>
      </c>
      <c r="D349" s="425" t="s">
        <v>509</v>
      </c>
      <c r="E349" s="396">
        <v>0</v>
      </c>
      <c r="F349" s="396">
        <v>0</v>
      </c>
      <c r="G349" s="397">
        <v>0</v>
      </c>
      <c r="H349" s="398">
        <v>0</v>
      </c>
      <c r="I349" s="396">
        <v>0</v>
      </c>
      <c r="J349" s="397">
        <v>0</v>
      </c>
      <c r="K349" s="400">
        <f t="shared" si="2"/>
        <v>0</v>
      </c>
      <c r="L349" s="365"/>
      <c r="M349" s="365"/>
      <c r="N349" s="365"/>
      <c r="O349" s="365"/>
      <c r="P349" s="365"/>
      <c r="Q349" s="365"/>
      <c r="R349" s="365"/>
      <c r="S349" s="365"/>
      <c r="T349" s="365"/>
      <c r="U349" s="365"/>
      <c r="V349" s="365"/>
      <c r="W349" s="365"/>
      <c r="X349" s="365"/>
      <c r="Y349" s="365"/>
      <c r="Z349" s="365"/>
    </row>
    <row r="350" spans="1:26" ht="14.25" customHeight="1" x14ac:dyDescent="0.2">
      <c r="A350" s="928"/>
      <c r="B350" s="928"/>
      <c r="C350" s="928"/>
      <c r="D350" s="362" t="s">
        <v>510</v>
      </c>
      <c r="E350" s="426">
        <v>0</v>
      </c>
      <c r="F350" s="426">
        <v>0</v>
      </c>
      <c r="G350" s="427">
        <v>0</v>
      </c>
      <c r="H350" s="428">
        <v>0</v>
      </c>
      <c r="I350" s="426">
        <v>0</v>
      </c>
      <c r="J350" s="427">
        <v>0</v>
      </c>
      <c r="K350" s="389">
        <f t="shared" si="2"/>
        <v>0</v>
      </c>
      <c r="L350" s="365"/>
      <c r="M350" s="365"/>
      <c r="N350" s="365"/>
      <c r="O350" s="365"/>
      <c r="P350" s="365"/>
      <c r="Q350" s="365"/>
      <c r="R350" s="365"/>
      <c r="S350" s="365"/>
      <c r="T350" s="365"/>
      <c r="U350" s="365"/>
      <c r="V350" s="365"/>
      <c r="W350" s="365"/>
      <c r="X350" s="365"/>
      <c r="Y350" s="365"/>
      <c r="Z350" s="365"/>
    </row>
    <row r="351" spans="1:26" ht="14.25" customHeight="1" x14ac:dyDescent="0.2">
      <c r="A351" s="928"/>
      <c r="B351" s="928"/>
      <c r="C351" s="928"/>
      <c r="D351" s="362" t="s">
        <v>511</v>
      </c>
      <c r="E351" s="426">
        <v>0</v>
      </c>
      <c r="F351" s="426">
        <v>0</v>
      </c>
      <c r="G351" s="427">
        <v>0</v>
      </c>
      <c r="H351" s="428">
        <v>0</v>
      </c>
      <c r="I351" s="426">
        <v>0</v>
      </c>
      <c r="J351" s="427">
        <v>0</v>
      </c>
      <c r="K351" s="389">
        <f t="shared" si="2"/>
        <v>0</v>
      </c>
      <c r="L351" s="365"/>
      <c r="M351" s="365"/>
      <c r="N351" s="365"/>
      <c r="O351" s="365"/>
      <c r="P351" s="365"/>
      <c r="Q351" s="365"/>
      <c r="R351" s="365"/>
      <c r="S351" s="365"/>
      <c r="T351" s="365"/>
      <c r="U351" s="365"/>
      <c r="V351" s="365"/>
      <c r="W351" s="365"/>
      <c r="X351" s="365"/>
      <c r="Y351" s="365"/>
      <c r="Z351" s="365"/>
    </row>
    <row r="352" spans="1:26" ht="14.25" customHeight="1" x14ac:dyDescent="0.2">
      <c r="A352" s="928"/>
      <c r="B352" s="928"/>
      <c r="C352" s="928"/>
      <c r="D352" s="362" t="s">
        <v>512</v>
      </c>
      <c r="E352" s="426">
        <v>0</v>
      </c>
      <c r="F352" s="426">
        <v>0</v>
      </c>
      <c r="G352" s="427">
        <v>0</v>
      </c>
      <c r="H352" s="428">
        <v>0</v>
      </c>
      <c r="I352" s="426">
        <v>0</v>
      </c>
      <c r="J352" s="427">
        <v>0</v>
      </c>
      <c r="K352" s="389">
        <f t="shared" si="2"/>
        <v>0</v>
      </c>
      <c r="L352" s="365"/>
      <c r="M352" s="365"/>
      <c r="N352" s="365"/>
      <c r="O352" s="365"/>
      <c r="P352" s="365"/>
      <c r="Q352" s="365"/>
      <c r="R352" s="365"/>
      <c r="S352" s="365"/>
      <c r="T352" s="365"/>
      <c r="U352" s="365"/>
      <c r="V352" s="365"/>
      <c r="W352" s="365"/>
      <c r="X352" s="365"/>
      <c r="Y352" s="365"/>
      <c r="Z352" s="365"/>
    </row>
    <row r="353" spans="1:26" ht="14.25" customHeight="1" x14ac:dyDescent="0.2">
      <c r="A353" s="1024"/>
      <c r="B353" s="1024"/>
      <c r="C353" s="1024"/>
      <c r="D353" s="429" t="s">
        <v>513</v>
      </c>
      <c r="E353" s="430">
        <v>0</v>
      </c>
      <c r="F353" s="430">
        <v>0</v>
      </c>
      <c r="G353" s="431">
        <v>0</v>
      </c>
      <c r="H353" s="432">
        <v>0</v>
      </c>
      <c r="I353" s="430">
        <v>0</v>
      </c>
      <c r="J353" s="431">
        <v>0</v>
      </c>
      <c r="K353" s="433">
        <f t="shared" si="2"/>
        <v>0</v>
      </c>
      <c r="L353" s="365"/>
      <c r="M353" s="365"/>
      <c r="N353" s="365"/>
      <c r="O353" s="365"/>
      <c r="P353" s="365"/>
      <c r="Q353" s="365"/>
      <c r="R353" s="365"/>
      <c r="S353" s="365"/>
      <c r="T353" s="365"/>
      <c r="U353" s="365"/>
      <c r="V353" s="365"/>
      <c r="W353" s="365"/>
      <c r="X353" s="365"/>
      <c r="Y353" s="365"/>
      <c r="Z353" s="365"/>
    </row>
    <row r="354" spans="1:26" ht="14.25" customHeight="1" x14ac:dyDescent="0.2">
      <c r="A354" s="1029">
        <f>'4.1 Program Offerings'!A75</f>
        <v>0</v>
      </c>
      <c r="B354" s="1030">
        <f>'4.1 Program Offerings'!B75</f>
        <v>0</v>
      </c>
      <c r="C354" s="1030">
        <f>'4.1 Program Offerings'!C75</f>
        <v>0</v>
      </c>
      <c r="D354" s="425" t="s">
        <v>509</v>
      </c>
      <c r="E354" s="396">
        <v>0</v>
      </c>
      <c r="F354" s="396">
        <v>0</v>
      </c>
      <c r="G354" s="397">
        <v>0</v>
      </c>
      <c r="H354" s="398">
        <v>0</v>
      </c>
      <c r="I354" s="396">
        <v>0</v>
      </c>
      <c r="J354" s="397">
        <v>0</v>
      </c>
      <c r="K354" s="400">
        <f t="shared" si="2"/>
        <v>0</v>
      </c>
      <c r="L354" s="365"/>
      <c r="M354" s="365"/>
      <c r="N354" s="365"/>
      <c r="O354" s="365"/>
      <c r="P354" s="365"/>
      <c r="Q354" s="365"/>
      <c r="R354" s="365"/>
      <c r="S354" s="365"/>
      <c r="T354" s="365"/>
      <c r="U354" s="365"/>
      <c r="V354" s="365"/>
      <c r="W354" s="365"/>
      <c r="X354" s="365"/>
      <c r="Y354" s="365"/>
      <c r="Z354" s="365"/>
    </row>
    <row r="355" spans="1:26" ht="14.25" customHeight="1" x14ac:dyDescent="0.2">
      <c r="A355" s="928"/>
      <c r="B355" s="928"/>
      <c r="C355" s="928"/>
      <c r="D355" s="362" t="s">
        <v>510</v>
      </c>
      <c r="E355" s="426">
        <v>0</v>
      </c>
      <c r="F355" s="426">
        <v>0</v>
      </c>
      <c r="G355" s="427">
        <v>0</v>
      </c>
      <c r="H355" s="428">
        <v>0</v>
      </c>
      <c r="I355" s="426">
        <v>0</v>
      </c>
      <c r="J355" s="427">
        <v>0</v>
      </c>
      <c r="K355" s="389">
        <f t="shared" si="2"/>
        <v>0</v>
      </c>
      <c r="L355" s="365"/>
      <c r="M355" s="365"/>
      <c r="N355" s="365"/>
      <c r="O355" s="365"/>
      <c r="P355" s="365"/>
      <c r="Q355" s="365"/>
      <c r="R355" s="365"/>
      <c r="S355" s="365"/>
      <c r="T355" s="365"/>
      <c r="U355" s="365"/>
      <c r="V355" s="365"/>
      <c r="W355" s="365"/>
      <c r="X355" s="365"/>
      <c r="Y355" s="365"/>
      <c r="Z355" s="365"/>
    </row>
    <row r="356" spans="1:26" ht="14.25" customHeight="1" x14ac:dyDescent="0.2">
      <c r="A356" s="928"/>
      <c r="B356" s="928"/>
      <c r="C356" s="928"/>
      <c r="D356" s="362" t="s">
        <v>511</v>
      </c>
      <c r="E356" s="426">
        <v>0</v>
      </c>
      <c r="F356" s="426">
        <v>0</v>
      </c>
      <c r="G356" s="427">
        <v>0</v>
      </c>
      <c r="H356" s="428">
        <v>0</v>
      </c>
      <c r="I356" s="426">
        <v>0</v>
      </c>
      <c r="J356" s="427">
        <v>0</v>
      </c>
      <c r="K356" s="389">
        <f t="shared" si="2"/>
        <v>0</v>
      </c>
      <c r="L356" s="365"/>
      <c r="M356" s="365"/>
      <c r="N356" s="365"/>
      <c r="O356" s="365"/>
      <c r="P356" s="365"/>
      <c r="Q356" s="365"/>
      <c r="R356" s="365"/>
      <c r="S356" s="365"/>
      <c r="T356" s="365"/>
      <c r="U356" s="365"/>
      <c r="V356" s="365"/>
      <c r="W356" s="365"/>
      <c r="X356" s="365"/>
      <c r="Y356" s="365"/>
      <c r="Z356" s="365"/>
    </row>
    <row r="357" spans="1:26" ht="14.25" customHeight="1" x14ac:dyDescent="0.2">
      <c r="A357" s="928"/>
      <c r="B357" s="928"/>
      <c r="C357" s="928"/>
      <c r="D357" s="362" t="s">
        <v>512</v>
      </c>
      <c r="E357" s="426">
        <v>0</v>
      </c>
      <c r="F357" s="426">
        <v>0</v>
      </c>
      <c r="G357" s="427">
        <v>0</v>
      </c>
      <c r="H357" s="428">
        <v>0</v>
      </c>
      <c r="I357" s="426">
        <v>0</v>
      </c>
      <c r="J357" s="427">
        <v>0</v>
      </c>
      <c r="K357" s="389">
        <f t="shared" si="2"/>
        <v>0</v>
      </c>
      <c r="L357" s="365"/>
      <c r="M357" s="365"/>
      <c r="N357" s="365"/>
      <c r="O357" s="365"/>
      <c r="P357" s="365"/>
      <c r="Q357" s="365"/>
      <c r="R357" s="365"/>
      <c r="S357" s="365"/>
      <c r="T357" s="365"/>
      <c r="U357" s="365"/>
      <c r="V357" s="365"/>
      <c r="W357" s="365"/>
      <c r="X357" s="365"/>
      <c r="Y357" s="365"/>
      <c r="Z357" s="365"/>
    </row>
    <row r="358" spans="1:26" ht="14.25" customHeight="1" x14ac:dyDescent="0.2">
      <c r="A358" s="1024"/>
      <c r="B358" s="1024"/>
      <c r="C358" s="1024"/>
      <c r="D358" s="429" t="s">
        <v>513</v>
      </c>
      <c r="E358" s="430">
        <v>0</v>
      </c>
      <c r="F358" s="430">
        <v>0</v>
      </c>
      <c r="G358" s="431">
        <v>0</v>
      </c>
      <c r="H358" s="432">
        <v>0</v>
      </c>
      <c r="I358" s="430">
        <v>0</v>
      </c>
      <c r="J358" s="431">
        <v>0</v>
      </c>
      <c r="K358" s="433">
        <f t="shared" si="2"/>
        <v>0</v>
      </c>
      <c r="L358" s="365"/>
      <c r="M358" s="365"/>
      <c r="N358" s="365"/>
      <c r="O358" s="365"/>
      <c r="P358" s="365"/>
      <c r="Q358" s="365"/>
      <c r="R358" s="365"/>
      <c r="S358" s="365"/>
      <c r="T358" s="365"/>
      <c r="U358" s="365"/>
      <c r="V358" s="365"/>
      <c r="W358" s="365"/>
      <c r="X358" s="365"/>
      <c r="Y358" s="365"/>
      <c r="Z358" s="365"/>
    </row>
    <row r="359" spans="1:26" ht="14.25" customHeight="1" x14ac:dyDescent="0.2">
      <c r="A359" s="1029">
        <f>'4.1 Program Offerings'!A76</f>
        <v>0</v>
      </c>
      <c r="B359" s="1030">
        <f>'4.1 Program Offerings'!B76</f>
        <v>0</v>
      </c>
      <c r="C359" s="1030">
        <f>'4.1 Program Offerings'!C76</f>
        <v>0</v>
      </c>
      <c r="D359" s="425" t="s">
        <v>509</v>
      </c>
      <c r="E359" s="396">
        <v>0</v>
      </c>
      <c r="F359" s="396">
        <v>0</v>
      </c>
      <c r="G359" s="397">
        <v>0</v>
      </c>
      <c r="H359" s="398">
        <v>0</v>
      </c>
      <c r="I359" s="396">
        <v>0</v>
      </c>
      <c r="J359" s="397">
        <v>0</v>
      </c>
      <c r="K359" s="400">
        <f t="shared" si="2"/>
        <v>0</v>
      </c>
      <c r="L359" s="365"/>
      <c r="M359" s="365"/>
      <c r="N359" s="365"/>
      <c r="O359" s="365"/>
      <c r="P359" s="365"/>
      <c r="Q359" s="365"/>
      <c r="R359" s="365"/>
      <c r="S359" s="365"/>
      <c r="T359" s="365"/>
      <c r="U359" s="365"/>
      <c r="V359" s="365"/>
      <c r="W359" s="365"/>
      <c r="X359" s="365"/>
      <c r="Y359" s="365"/>
      <c r="Z359" s="365"/>
    </row>
    <row r="360" spans="1:26" ht="14.25" customHeight="1" x14ac:dyDescent="0.2">
      <c r="A360" s="928"/>
      <c r="B360" s="928"/>
      <c r="C360" s="928"/>
      <c r="D360" s="362" t="s">
        <v>510</v>
      </c>
      <c r="E360" s="426">
        <v>0</v>
      </c>
      <c r="F360" s="426">
        <v>0</v>
      </c>
      <c r="G360" s="427">
        <v>0</v>
      </c>
      <c r="H360" s="428">
        <v>0</v>
      </c>
      <c r="I360" s="426">
        <v>0</v>
      </c>
      <c r="J360" s="427">
        <v>0</v>
      </c>
      <c r="K360" s="389">
        <f t="shared" si="2"/>
        <v>0</v>
      </c>
      <c r="L360" s="365"/>
      <c r="M360" s="365"/>
      <c r="N360" s="365"/>
      <c r="O360" s="365"/>
      <c r="P360" s="365"/>
      <c r="Q360" s="365"/>
      <c r="R360" s="365"/>
      <c r="S360" s="365"/>
      <c r="T360" s="365"/>
      <c r="U360" s="365"/>
      <c r="V360" s="365"/>
      <c r="W360" s="365"/>
      <c r="X360" s="365"/>
      <c r="Y360" s="365"/>
      <c r="Z360" s="365"/>
    </row>
    <row r="361" spans="1:26" ht="14.25" customHeight="1" x14ac:dyDescent="0.2">
      <c r="A361" s="928"/>
      <c r="B361" s="928"/>
      <c r="C361" s="928"/>
      <c r="D361" s="362" t="s">
        <v>511</v>
      </c>
      <c r="E361" s="426">
        <v>0</v>
      </c>
      <c r="F361" s="426">
        <v>0</v>
      </c>
      <c r="G361" s="427">
        <v>0</v>
      </c>
      <c r="H361" s="428">
        <v>0</v>
      </c>
      <c r="I361" s="426">
        <v>0</v>
      </c>
      <c r="J361" s="427">
        <v>0</v>
      </c>
      <c r="K361" s="389">
        <f t="shared" si="2"/>
        <v>0</v>
      </c>
      <c r="L361" s="365"/>
      <c r="M361" s="365"/>
      <c r="N361" s="365"/>
      <c r="O361" s="365"/>
      <c r="P361" s="365"/>
      <c r="Q361" s="365"/>
      <c r="R361" s="365"/>
      <c r="S361" s="365"/>
      <c r="T361" s="365"/>
      <c r="U361" s="365"/>
      <c r="V361" s="365"/>
      <c r="W361" s="365"/>
      <c r="X361" s="365"/>
      <c r="Y361" s="365"/>
      <c r="Z361" s="365"/>
    </row>
    <row r="362" spans="1:26" ht="14.25" customHeight="1" x14ac:dyDescent="0.2">
      <c r="A362" s="928"/>
      <c r="B362" s="928"/>
      <c r="C362" s="928"/>
      <c r="D362" s="362" t="s">
        <v>512</v>
      </c>
      <c r="E362" s="426">
        <v>0</v>
      </c>
      <c r="F362" s="426">
        <v>0</v>
      </c>
      <c r="G362" s="427">
        <v>0</v>
      </c>
      <c r="H362" s="428">
        <v>0</v>
      </c>
      <c r="I362" s="426">
        <v>0</v>
      </c>
      <c r="J362" s="427">
        <v>0</v>
      </c>
      <c r="K362" s="389">
        <f t="shared" si="2"/>
        <v>0</v>
      </c>
      <c r="L362" s="365"/>
      <c r="M362" s="365"/>
      <c r="N362" s="365"/>
      <c r="O362" s="365"/>
      <c r="P362" s="365"/>
      <c r="Q362" s="365"/>
      <c r="R362" s="365"/>
      <c r="S362" s="365"/>
      <c r="T362" s="365"/>
      <c r="U362" s="365"/>
      <c r="V362" s="365"/>
      <c r="W362" s="365"/>
      <c r="X362" s="365"/>
      <c r="Y362" s="365"/>
      <c r="Z362" s="365"/>
    </row>
    <row r="363" spans="1:26" ht="14.25" customHeight="1" x14ac:dyDescent="0.2">
      <c r="A363" s="1024"/>
      <c r="B363" s="1024"/>
      <c r="C363" s="1024"/>
      <c r="D363" s="429" t="s">
        <v>513</v>
      </c>
      <c r="E363" s="430">
        <v>0</v>
      </c>
      <c r="F363" s="430">
        <v>0</v>
      </c>
      <c r="G363" s="431">
        <v>0</v>
      </c>
      <c r="H363" s="432">
        <v>0</v>
      </c>
      <c r="I363" s="430">
        <v>0</v>
      </c>
      <c r="J363" s="431">
        <v>0</v>
      </c>
      <c r="K363" s="433">
        <f t="shared" si="2"/>
        <v>0</v>
      </c>
      <c r="L363" s="365"/>
      <c r="M363" s="365"/>
      <c r="N363" s="365"/>
      <c r="O363" s="365"/>
      <c r="P363" s="365"/>
      <c r="Q363" s="365"/>
      <c r="R363" s="365"/>
      <c r="S363" s="365"/>
      <c r="T363" s="365"/>
      <c r="U363" s="365"/>
      <c r="V363" s="365"/>
      <c r="W363" s="365"/>
      <c r="X363" s="365"/>
      <c r="Y363" s="365"/>
      <c r="Z363" s="365"/>
    </row>
    <row r="364" spans="1:26" ht="14.25" customHeight="1" x14ac:dyDescent="0.2">
      <c r="A364" s="1023">
        <f>'4.1 Program Offerings'!A77</f>
        <v>0</v>
      </c>
      <c r="B364" s="1031">
        <f>'4.1 Program Offerings'!B77</f>
        <v>0</v>
      </c>
      <c r="C364" s="1031">
        <f>'4.1 Program Offerings'!C77</f>
        <v>0</v>
      </c>
      <c r="D364" s="425" t="s">
        <v>509</v>
      </c>
      <c r="E364" s="396">
        <v>0</v>
      </c>
      <c r="F364" s="396">
        <v>0</v>
      </c>
      <c r="G364" s="397">
        <v>0</v>
      </c>
      <c r="H364" s="398">
        <v>0</v>
      </c>
      <c r="I364" s="396">
        <v>0</v>
      </c>
      <c r="J364" s="397">
        <v>0</v>
      </c>
      <c r="K364" s="400">
        <f t="shared" si="2"/>
        <v>0</v>
      </c>
      <c r="L364" s="365"/>
      <c r="M364" s="365"/>
      <c r="N364" s="365"/>
      <c r="O364" s="365"/>
      <c r="P364" s="365"/>
      <c r="Q364" s="365"/>
      <c r="R364" s="365"/>
      <c r="S364" s="365"/>
      <c r="T364" s="365"/>
      <c r="U364" s="365"/>
      <c r="V364" s="365"/>
      <c r="W364" s="365"/>
      <c r="X364" s="365"/>
      <c r="Y364" s="365"/>
      <c r="Z364" s="365"/>
    </row>
    <row r="365" spans="1:26" ht="14.25" customHeight="1" x14ac:dyDescent="0.2">
      <c r="A365" s="928"/>
      <c r="B365" s="928"/>
      <c r="C365" s="928"/>
      <c r="D365" s="362" t="s">
        <v>510</v>
      </c>
      <c r="E365" s="426">
        <v>0</v>
      </c>
      <c r="F365" s="426">
        <v>0</v>
      </c>
      <c r="G365" s="427">
        <v>0</v>
      </c>
      <c r="H365" s="428">
        <v>0</v>
      </c>
      <c r="I365" s="426">
        <v>0</v>
      </c>
      <c r="J365" s="427">
        <v>0</v>
      </c>
      <c r="K365" s="389">
        <f t="shared" si="2"/>
        <v>0</v>
      </c>
      <c r="L365" s="365"/>
      <c r="M365" s="365"/>
      <c r="N365" s="365"/>
      <c r="O365" s="365"/>
      <c r="P365" s="365"/>
      <c r="Q365" s="365"/>
      <c r="R365" s="365"/>
      <c r="S365" s="365"/>
      <c r="T365" s="365"/>
      <c r="U365" s="365"/>
      <c r="V365" s="365"/>
      <c r="W365" s="365"/>
      <c r="X365" s="365"/>
      <c r="Y365" s="365"/>
      <c r="Z365" s="365"/>
    </row>
    <row r="366" spans="1:26" ht="14.25" customHeight="1" x14ac:dyDescent="0.2">
      <c r="A366" s="928"/>
      <c r="B366" s="928"/>
      <c r="C366" s="928"/>
      <c r="D366" s="362" t="s">
        <v>511</v>
      </c>
      <c r="E366" s="426">
        <v>0</v>
      </c>
      <c r="F366" s="426">
        <v>0</v>
      </c>
      <c r="G366" s="427">
        <v>0</v>
      </c>
      <c r="H366" s="428">
        <v>0</v>
      </c>
      <c r="I366" s="426">
        <v>0</v>
      </c>
      <c r="J366" s="427">
        <v>0</v>
      </c>
      <c r="K366" s="389">
        <f t="shared" si="2"/>
        <v>0</v>
      </c>
      <c r="L366" s="365"/>
      <c r="M366" s="365"/>
      <c r="N366" s="365"/>
      <c r="O366" s="365"/>
      <c r="P366" s="365"/>
      <c r="Q366" s="365"/>
      <c r="R366" s="365"/>
      <c r="S366" s="365"/>
      <c r="T366" s="365"/>
      <c r="U366" s="365"/>
      <c r="V366" s="365"/>
      <c r="W366" s="365"/>
      <c r="X366" s="365"/>
      <c r="Y366" s="365"/>
      <c r="Z366" s="365"/>
    </row>
    <row r="367" spans="1:26" ht="14.25" customHeight="1" x14ac:dyDescent="0.2">
      <c r="A367" s="928"/>
      <c r="B367" s="928"/>
      <c r="C367" s="928"/>
      <c r="D367" s="362" t="s">
        <v>512</v>
      </c>
      <c r="E367" s="426">
        <v>0</v>
      </c>
      <c r="F367" s="426">
        <v>0</v>
      </c>
      <c r="G367" s="427">
        <v>0</v>
      </c>
      <c r="H367" s="428">
        <v>0</v>
      </c>
      <c r="I367" s="426">
        <v>0</v>
      </c>
      <c r="J367" s="427">
        <v>0</v>
      </c>
      <c r="K367" s="389">
        <f t="shared" si="2"/>
        <v>0</v>
      </c>
      <c r="L367" s="365"/>
      <c r="M367" s="365"/>
      <c r="N367" s="365"/>
      <c r="O367" s="365"/>
      <c r="P367" s="365"/>
      <c r="Q367" s="365"/>
      <c r="R367" s="365"/>
      <c r="S367" s="365"/>
      <c r="T367" s="365"/>
      <c r="U367" s="365"/>
      <c r="V367" s="365"/>
      <c r="W367" s="365"/>
      <c r="X367" s="365"/>
      <c r="Y367" s="365"/>
      <c r="Z367" s="365"/>
    </row>
    <row r="368" spans="1:26" ht="14.25" customHeight="1" x14ac:dyDescent="0.2">
      <c r="A368" s="1024"/>
      <c r="B368" s="1024"/>
      <c r="C368" s="1024"/>
      <c r="D368" s="429" t="s">
        <v>513</v>
      </c>
      <c r="E368" s="430">
        <v>0</v>
      </c>
      <c r="F368" s="430">
        <v>0</v>
      </c>
      <c r="G368" s="431">
        <v>0</v>
      </c>
      <c r="H368" s="432">
        <v>0</v>
      </c>
      <c r="I368" s="430">
        <v>0</v>
      </c>
      <c r="J368" s="431">
        <v>0</v>
      </c>
      <c r="K368" s="433">
        <f t="shared" si="2"/>
        <v>0</v>
      </c>
      <c r="L368" s="365"/>
      <c r="M368" s="365"/>
      <c r="N368" s="365"/>
      <c r="O368" s="365"/>
      <c r="P368" s="365"/>
      <c r="Q368" s="365"/>
      <c r="R368" s="365"/>
      <c r="S368" s="365"/>
      <c r="T368" s="365"/>
      <c r="U368" s="365"/>
      <c r="V368" s="365"/>
      <c r="W368" s="365"/>
      <c r="X368" s="365"/>
      <c r="Y368" s="365"/>
      <c r="Z368" s="365"/>
    </row>
    <row r="369" spans="1:26" ht="14.25" customHeight="1" x14ac:dyDescent="0.2">
      <c r="A369" s="1023">
        <f>'4.1 Program Offerings'!A78</f>
        <v>0</v>
      </c>
      <c r="B369" s="1031">
        <f>'4.1 Program Offerings'!B78</f>
        <v>0</v>
      </c>
      <c r="C369" s="1031">
        <f>'4.1 Program Offerings'!C78</f>
        <v>0</v>
      </c>
      <c r="D369" s="425" t="s">
        <v>509</v>
      </c>
      <c r="E369" s="396">
        <v>0</v>
      </c>
      <c r="F369" s="396">
        <v>0</v>
      </c>
      <c r="G369" s="397">
        <v>0</v>
      </c>
      <c r="H369" s="398">
        <v>0</v>
      </c>
      <c r="I369" s="396">
        <v>0</v>
      </c>
      <c r="J369" s="397">
        <v>0</v>
      </c>
      <c r="K369" s="400">
        <f t="shared" si="2"/>
        <v>0</v>
      </c>
      <c r="L369" s="365"/>
      <c r="M369" s="365"/>
      <c r="N369" s="365"/>
      <c r="O369" s="365"/>
      <c r="P369" s="365"/>
      <c r="Q369" s="365"/>
      <c r="R369" s="365"/>
      <c r="S369" s="365"/>
      <c r="T369" s="365"/>
      <c r="U369" s="365"/>
      <c r="V369" s="365"/>
      <c r="W369" s="365"/>
      <c r="X369" s="365"/>
      <c r="Y369" s="365"/>
      <c r="Z369" s="365"/>
    </row>
    <row r="370" spans="1:26" ht="14.25" customHeight="1" x14ac:dyDescent="0.2">
      <c r="A370" s="928"/>
      <c r="B370" s="928"/>
      <c r="C370" s="928"/>
      <c r="D370" s="362" t="s">
        <v>510</v>
      </c>
      <c r="E370" s="426">
        <v>0</v>
      </c>
      <c r="F370" s="426">
        <v>0</v>
      </c>
      <c r="G370" s="427">
        <v>0</v>
      </c>
      <c r="H370" s="428">
        <v>0</v>
      </c>
      <c r="I370" s="426">
        <v>0</v>
      </c>
      <c r="J370" s="427">
        <v>0</v>
      </c>
      <c r="K370" s="389">
        <f t="shared" si="2"/>
        <v>0</v>
      </c>
      <c r="L370" s="365"/>
      <c r="M370" s="365"/>
      <c r="N370" s="365"/>
      <c r="O370" s="365"/>
      <c r="P370" s="365"/>
      <c r="Q370" s="365"/>
      <c r="R370" s="365"/>
      <c r="S370" s="365"/>
      <c r="T370" s="365"/>
      <c r="U370" s="365"/>
      <c r="V370" s="365"/>
      <c r="W370" s="365"/>
      <c r="X370" s="365"/>
      <c r="Y370" s="365"/>
      <c r="Z370" s="365"/>
    </row>
    <row r="371" spans="1:26" ht="14.25" customHeight="1" x14ac:dyDescent="0.2">
      <c r="A371" s="928"/>
      <c r="B371" s="928"/>
      <c r="C371" s="928"/>
      <c r="D371" s="362" t="s">
        <v>511</v>
      </c>
      <c r="E371" s="426">
        <v>0</v>
      </c>
      <c r="F371" s="426">
        <v>0</v>
      </c>
      <c r="G371" s="427">
        <v>0</v>
      </c>
      <c r="H371" s="428">
        <v>0</v>
      </c>
      <c r="I371" s="426">
        <v>0</v>
      </c>
      <c r="J371" s="427">
        <v>0</v>
      </c>
      <c r="K371" s="389">
        <f t="shared" si="2"/>
        <v>0</v>
      </c>
      <c r="L371" s="365"/>
      <c r="M371" s="365"/>
      <c r="N371" s="365"/>
      <c r="O371" s="365"/>
      <c r="P371" s="365"/>
      <c r="Q371" s="365"/>
      <c r="R371" s="365"/>
      <c r="S371" s="365"/>
      <c r="T371" s="365"/>
      <c r="U371" s="365"/>
      <c r="V371" s="365"/>
      <c r="W371" s="365"/>
      <c r="X371" s="365"/>
      <c r="Y371" s="365"/>
      <c r="Z371" s="365"/>
    </row>
    <row r="372" spans="1:26" ht="14.25" customHeight="1" x14ac:dyDescent="0.2">
      <c r="A372" s="928"/>
      <c r="B372" s="928"/>
      <c r="C372" s="928"/>
      <c r="D372" s="362" t="s">
        <v>512</v>
      </c>
      <c r="E372" s="426">
        <v>0</v>
      </c>
      <c r="F372" s="426">
        <v>0</v>
      </c>
      <c r="G372" s="427">
        <v>0</v>
      </c>
      <c r="H372" s="428">
        <v>0</v>
      </c>
      <c r="I372" s="426">
        <v>0</v>
      </c>
      <c r="J372" s="427">
        <v>0</v>
      </c>
      <c r="K372" s="389">
        <f t="shared" si="2"/>
        <v>0</v>
      </c>
      <c r="L372" s="365"/>
      <c r="M372" s="365"/>
      <c r="N372" s="365"/>
      <c r="O372" s="365"/>
      <c r="P372" s="365"/>
      <c r="Q372" s="365"/>
      <c r="R372" s="365"/>
      <c r="S372" s="365"/>
      <c r="T372" s="365"/>
      <c r="U372" s="365"/>
      <c r="V372" s="365"/>
      <c r="W372" s="365"/>
      <c r="X372" s="365"/>
      <c r="Y372" s="365"/>
      <c r="Z372" s="365"/>
    </row>
    <row r="373" spans="1:26" ht="14.25" customHeight="1" x14ac:dyDescent="0.2">
      <c r="A373" s="1024"/>
      <c r="B373" s="1024"/>
      <c r="C373" s="1024"/>
      <c r="D373" s="429" t="s">
        <v>513</v>
      </c>
      <c r="E373" s="430">
        <v>0</v>
      </c>
      <c r="F373" s="430">
        <v>0</v>
      </c>
      <c r="G373" s="431">
        <v>0</v>
      </c>
      <c r="H373" s="432">
        <v>0</v>
      </c>
      <c r="I373" s="430">
        <v>0</v>
      </c>
      <c r="J373" s="431">
        <v>0</v>
      </c>
      <c r="K373" s="433">
        <f t="shared" si="2"/>
        <v>0</v>
      </c>
      <c r="L373" s="365"/>
      <c r="M373" s="365"/>
      <c r="N373" s="365"/>
      <c r="O373" s="365"/>
      <c r="P373" s="365"/>
      <c r="Q373" s="365"/>
      <c r="R373" s="365"/>
      <c r="S373" s="365"/>
      <c r="T373" s="365"/>
      <c r="U373" s="365"/>
      <c r="V373" s="365"/>
      <c r="W373" s="365"/>
      <c r="X373" s="365"/>
      <c r="Y373" s="365"/>
      <c r="Z373" s="365"/>
    </row>
    <row r="374" spans="1:26" ht="14.25" customHeight="1" x14ac:dyDescent="0.2">
      <c r="A374" s="1029">
        <f>'4.1 Program Offerings'!A79</f>
        <v>0</v>
      </c>
      <c r="B374" s="1030">
        <f>'4.1 Program Offerings'!B79</f>
        <v>0</v>
      </c>
      <c r="C374" s="1030">
        <f>'4.1 Program Offerings'!C79</f>
        <v>0</v>
      </c>
      <c r="D374" s="425" t="s">
        <v>509</v>
      </c>
      <c r="E374" s="396">
        <v>0</v>
      </c>
      <c r="F374" s="396">
        <v>0</v>
      </c>
      <c r="G374" s="397">
        <v>0</v>
      </c>
      <c r="H374" s="398">
        <v>0</v>
      </c>
      <c r="I374" s="396">
        <v>0</v>
      </c>
      <c r="J374" s="397">
        <v>0</v>
      </c>
      <c r="K374" s="400">
        <f t="shared" si="2"/>
        <v>0</v>
      </c>
      <c r="L374" s="365"/>
      <c r="M374" s="365"/>
      <c r="N374" s="365"/>
      <c r="O374" s="365"/>
      <c r="P374" s="365"/>
      <c r="Q374" s="365"/>
      <c r="R374" s="365"/>
      <c r="S374" s="365"/>
      <c r="T374" s="365"/>
      <c r="U374" s="365"/>
      <c r="V374" s="365"/>
      <c r="W374" s="365"/>
      <c r="X374" s="365"/>
      <c r="Y374" s="365"/>
      <c r="Z374" s="365"/>
    </row>
    <row r="375" spans="1:26" ht="14.25" customHeight="1" x14ac:dyDescent="0.2">
      <c r="A375" s="928"/>
      <c r="B375" s="928"/>
      <c r="C375" s="928"/>
      <c r="D375" s="362" t="s">
        <v>510</v>
      </c>
      <c r="E375" s="426">
        <v>0</v>
      </c>
      <c r="F375" s="426">
        <v>0</v>
      </c>
      <c r="G375" s="427">
        <v>0</v>
      </c>
      <c r="H375" s="428">
        <v>0</v>
      </c>
      <c r="I375" s="426">
        <v>0</v>
      </c>
      <c r="J375" s="427">
        <v>0</v>
      </c>
      <c r="K375" s="389">
        <f t="shared" si="2"/>
        <v>0</v>
      </c>
      <c r="L375" s="365"/>
      <c r="M375" s="365"/>
      <c r="N375" s="365"/>
      <c r="O375" s="365"/>
      <c r="P375" s="365"/>
      <c r="Q375" s="365"/>
      <c r="R375" s="365"/>
      <c r="S375" s="365"/>
      <c r="T375" s="365"/>
      <c r="U375" s="365"/>
      <c r="V375" s="365"/>
      <c r="W375" s="365"/>
      <c r="X375" s="365"/>
      <c r="Y375" s="365"/>
      <c r="Z375" s="365"/>
    </row>
    <row r="376" spans="1:26" ht="14.25" customHeight="1" x14ac:dyDescent="0.2">
      <c r="A376" s="928"/>
      <c r="B376" s="928"/>
      <c r="C376" s="928"/>
      <c r="D376" s="362" t="s">
        <v>511</v>
      </c>
      <c r="E376" s="426">
        <v>0</v>
      </c>
      <c r="F376" s="426">
        <v>0</v>
      </c>
      <c r="G376" s="427">
        <v>0</v>
      </c>
      <c r="H376" s="428">
        <v>0</v>
      </c>
      <c r="I376" s="426">
        <v>0</v>
      </c>
      <c r="J376" s="427">
        <v>0</v>
      </c>
      <c r="K376" s="389">
        <f t="shared" si="2"/>
        <v>0</v>
      </c>
      <c r="L376" s="365"/>
      <c r="M376" s="365"/>
      <c r="N376" s="365"/>
      <c r="O376" s="365"/>
      <c r="P376" s="365"/>
      <c r="Q376" s="365"/>
      <c r="R376" s="365"/>
      <c r="S376" s="365"/>
      <c r="T376" s="365"/>
      <c r="U376" s="365"/>
      <c r="V376" s="365"/>
      <c r="W376" s="365"/>
      <c r="X376" s="365"/>
      <c r="Y376" s="365"/>
      <c r="Z376" s="365"/>
    </row>
    <row r="377" spans="1:26" ht="14.25" customHeight="1" x14ac:dyDescent="0.2">
      <c r="A377" s="928"/>
      <c r="B377" s="928"/>
      <c r="C377" s="928"/>
      <c r="D377" s="362" t="s">
        <v>512</v>
      </c>
      <c r="E377" s="426">
        <v>0</v>
      </c>
      <c r="F377" s="426">
        <v>0</v>
      </c>
      <c r="G377" s="427">
        <v>0</v>
      </c>
      <c r="H377" s="428">
        <v>0</v>
      </c>
      <c r="I377" s="426">
        <v>0</v>
      </c>
      <c r="J377" s="427">
        <v>0</v>
      </c>
      <c r="K377" s="389">
        <f t="shared" si="2"/>
        <v>0</v>
      </c>
      <c r="L377" s="365"/>
      <c r="M377" s="365"/>
      <c r="N377" s="365"/>
      <c r="O377" s="365"/>
      <c r="P377" s="365"/>
      <c r="Q377" s="365"/>
      <c r="R377" s="365"/>
      <c r="S377" s="365"/>
      <c r="T377" s="365"/>
      <c r="U377" s="365"/>
      <c r="V377" s="365"/>
      <c r="W377" s="365"/>
      <c r="X377" s="365"/>
      <c r="Y377" s="365"/>
      <c r="Z377" s="365"/>
    </row>
    <row r="378" spans="1:26" ht="14.25" customHeight="1" x14ac:dyDescent="0.2">
      <c r="A378" s="1024"/>
      <c r="B378" s="1024"/>
      <c r="C378" s="1024"/>
      <c r="D378" s="429" t="s">
        <v>513</v>
      </c>
      <c r="E378" s="430">
        <v>0</v>
      </c>
      <c r="F378" s="430">
        <v>0</v>
      </c>
      <c r="G378" s="431">
        <v>0</v>
      </c>
      <c r="H378" s="432">
        <v>0</v>
      </c>
      <c r="I378" s="430">
        <v>0</v>
      </c>
      <c r="J378" s="431">
        <v>0</v>
      </c>
      <c r="K378" s="433">
        <f t="shared" si="2"/>
        <v>0</v>
      </c>
      <c r="L378" s="365"/>
      <c r="M378" s="365"/>
      <c r="N378" s="365"/>
      <c r="O378" s="365"/>
      <c r="P378" s="365"/>
      <c r="Q378" s="365"/>
      <c r="R378" s="365"/>
      <c r="S378" s="365"/>
      <c r="T378" s="365"/>
      <c r="U378" s="365"/>
      <c r="V378" s="365"/>
      <c r="W378" s="365"/>
      <c r="X378" s="365"/>
      <c r="Y378" s="365"/>
      <c r="Z378" s="365"/>
    </row>
    <row r="379" spans="1:26" ht="14.25" customHeight="1" x14ac:dyDescent="0.2">
      <c r="A379" s="1029">
        <f>'4.1 Program Offerings'!A80</f>
        <v>0</v>
      </c>
      <c r="B379" s="1030">
        <f>'4.1 Program Offerings'!B80</f>
        <v>0</v>
      </c>
      <c r="C379" s="1030">
        <f>'4.1 Program Offerings'!C80</f>
        <v>0</v>
      </c>
      <c r="D379" s="425" t="s">
        <v>509</v>
      </c>
      <c r="E379" s="396">
        <v>0</v>
      </c>
      <c r="F379" s="396">
        <v>0</v>
      </c>
      <c r="G379" s="397">
        <v>0</v>
      </c>
      <c r="H379" s="398">
        <v>0</v>
      </c>
      <c r="I379" s="396">
        <v>0</v>
      </c>
      <c r="J379" s="397">
        <v>0</v>
      </c>
      <c r="K379" s="400">
        <f t="shared" si="2"/>
        <v>0</v>
      </c>
      <c r="L379" s="365"/>
      <c r="M379" s="365"/>
      <c r="N379" s="365"/>
      <c r="O379" s="365"/>
      <c r="P379" s="365"/>
      <c r="Q379" s="365"/>
      <c r="R379" s="365"/>
      <c r="S379" s="365"/>
      <c r="T379" s="365"/>
      <c r="U379" s="365"/>
      <c r="V379" s="365"/>
      <c r="W379" s="365"/>
      <c r="X379" s="365"/>
      <c r="Y379" s="365"/>
      <c r="Z379" s="365"/>
    </row>
    <row r="380" spans="1:26" ht="14.25" customHeight="1" x14ac:dyDescent="0.2">
      <c r="A380" s="928"/>
      <c r="B380" s="928"/>
      <c r="C380" s="928"/>
      <c r="D380" s="362" t="s">
        <v>510</v>
      </c>
      <c r="E380" s="426">
        <v>0</v>
      </c>
      <c r="F380" s="426">
        <v>0</v>
      </c>
      <c r="G380" s="427">
        <v>0</v>
      </c>
      <c r="H380" s="428">
        <v>0</v>
      </c>
      <c r="I380" s="426">
        <v>0</v>
      </c>
      <c r="J380" s="427">
        <v>0</v>
      </c>
      <c r="K380" s="389">
        <f t="shared" si="2"/>
        <v>0</v>
      </c>
      <c r="L380" s="365"/>
      <c r="M380" s="365"/>
      <c r="N380" s="365"/>
      <c r="O380" s="365"/>
      <c r="P380" s="365"/>
      <c r="Q380" s="365"/>
      <c r="R380" s="365"/>
      <c r="S380" s="365"/>
      <c r="T380" s="365"/>
      <c r="U380" s="365"/>
      <c r="V380" s="365"/>
      <c r="W380" s="365"/>
      <c r="X380" s="365"/>
      <c r="Y380" s="365"/>
      <c r="Z380" s="365"/>
    </row>
    <row r="381" spans="1:26" ht="14.25" customHeight="1" x14ac:dyDescent="0.2">
      <c r="A381" s="928"/>
      <c r="B381" s="928"/>
      <c r="C381" s="928"/>
      <c r="D381" s="362" t="s">
        <v>511</v>
      </c>
      <c r="E381" s="426">
        <v>0</v>
      </c>
      <c r="F381" s="426">
        <v>0</v>
      </c>
      <c r="G381" s="427">
        <v>0</v>
      </c>
      <c r="H381" s="428">
        <v>0</v>
      </c>
      <c r="I381" s="426">
        <v>0</v>
      </c>
      <c r="J381" s="427">
        <v>0</v>
      </c>
      <c r="K381" s="389">
        <f t="shared" si="2"/>
        <v>0</v>
      </c>
      <c r="L381" s="365"/>
      <c r="M381" s="365"/>
      <c r="N381" s="365"/>
      <c r="O381" s="365"/>
      <c r="P381" s="365"/>
      <c r="Q381" s="365"/>
      <c r="R381" s="365"/>
      <c r="S381" s="365"/>
      <c r="T381" s="365"/>
      <c r="U381" s="365"/>
      <c r="V381" s="365"/>
      <c r="W381" s="365"/>
      <c r="X381" s="365"/>
      <c r="Y381" s="365"/>
      <c r="Z381" s="365"/>
    </row>
    <row r="382" spans="1:26" ht="14.25" customHeight="1" x14ac:dyDescent="0.2">
      <c r="A382" s="928"/>
      <c r="B382" s="928"/>
      <c r="C382" s="928"/>
      <c r="D382" s="362" t="s">
        <v>512</v>
      </c>
      <c r="E382" s="426">
        <v>0</v>
      </c>
      <c r="F382" s="426">
        <v>0</v>
      </c>
      <c r="G382" s="427">
        <v>0</v>
      </c>
      <c r="H382" s="428">
        <v>0</v>
      </c>
      <c r="I382" s="426">
        <v>0</v>
      </c>
      <c r="J382" s="427">
        <v>0</v>
      </c>
      <c r="K382" s="389">
        <f t="shared" si="2"/>
        <v>0</v>
      </c>
      <c r="L382" s="365"/>
      <c r="M382" s="365"/>
      <c r="N382" s="365"/>
      <c r="O382" s="365"/>
      <c r="P382" s="365"/>
      <c r="Q382" s="365"/>
      <c r="R382" s="365"/>
      <c r="S382" s="365"/>
      <c r="T382" s="365"/>
      <c r="U382" s="365"/>
      <c r="V382" s="365"/>
      <c r="W382" s="365"/>
      <c r="X382" s="365"/>
      <c r="Y382" s="365"/>
      <c r="Z382" s="365"/>
    </row>
    <row r="383" spans="1:26" ht="14.25" customHeight="1" x14ac:dyDescent="0.2">
      <c r="A383" s="1024"/>
      <c r="B383" s="1024"/>
      <c r="C383" s="1024"/>
      <c r="D383" s="429" t="s">
        <v>513</v>
      </c>
      <c r="E383" s="430">
        <v>0</v>
      </c>
      <c r="F383" s="430">
        <v>0</v>
      </c>
      <c r="G383" s="431">
        <v>0</v>
      </c>
      <c r="H383" s="432">
        <v>0</v>
      </c>
      <c r="I383" s="430">
        <v>0</v>
      </c>
      <c r="J383" s="431">
        <v>0</v>
      </c>
      <c r="K383" s="433">
        <f t="shared" si="2"/>
        <v>0</v>
      </c>
      <c r="L383" s="365"/>
      <c r="M383" s="365"/>
      <c r="N383" s="365"/>
      <c r="O383" s="365"/>
      <c r="P383" s="365"/>
      <c r="Q383" s="365"/>
      <c r="R383" s="365"/>
      <c r="S383" s="365"/>
      <c r="T383" s="365"/>
      <c r="U383" s="365"/>
      <c r="V383" s="365"/>
      <c r="W383" s="365"/>
      <c r="X383" s="365"/>
      <c r="Y383" s="365"/>
      <c r="Z383" s="365"/>
    </row>
    <row r="384" spans="1:26" ht="14.25" customHeight="1" x14ac:dyDescent="0.2">
      <c r="A384" s="1023">
        <f>'4.1 Program Offerings'!A81</f>
        <v>0</v>
      </c>
      <c r="B384" s="1031">
        <f>'4.1 Program Offerings'!B81</f>
        <v>0</v>
      </c>
      <c r="C384" s="1031">
        <f>'4.1 Program Offerings'!C81</f>
        <v>0</v>
      </c>
      <c r="D384" s="425" t="s">
        <v>509</v>
      </c>
      <c r="E384" s="396">
        <v>0</v>
      </c>
      <c r="F384" s="396">
        <v>0</v>
      </c>
      <c r="G384" s="397">
        <v>0</v>
      </c>
      <c r="H384" s="398">
        <v>0</v>
      </c>
      <c r="I384" s="396">
        <v>0</v>
      </c>
      <c r="J384" s="397">
        <v>0</v>
      </c>
      <c r="K384" s="400">
        <f t="shared" si="2"/>
        <v>0</v>
      </c>
      <c r="L384" s="365"/>
      <c r="M384" s="365"/>
      <c r="N384" s="365"/>
      <c r="O384" s="365"/>
      <c r="P384" s="365"/>
      <c r="Q384" s="365"/>
      <c r="R384" s="365"/>
      <c r="S384" s="365"/>
      <c r="T384" s="365"/>
      <c r="U384" s="365"/>
      <c r="V384" s="365"/>
      <c r="W384" s="365"/>
      <c r="X384" s="365"/>
      <c r="Y384" s="365"/>
      <c r="Z384" s="365"/>
    </row>
    <row r="385" spans="1:26" ht="14.25" customHeight="1" x14ac:dyDescent="0.2">
      <c r="A385" s="928"/>
      <c r="B385" s="928"/>
      <c r="C385" s="928"/>
      <c r="D385" s="362" t="s">
        <v>510</v>
      </c>
      <c r="E385" s="426">
        <v>0</v>
      </c>
      <c r="F385" s="426">
        <v>0</v>
      </c>
      <c r="G385" s="427">
        <v>0</v>
      </c>
      <c r="H385" s="428">
        <v>0</v>
      </c>
      <c r="I385" s="426">
        <v>0</v>
      </c>
      <c r="J385" s="427">
        <v>0</v>
      </c>
      <c r="K385" s="389">
        <f t="shared" si="2"/>
        <v>0</v>
      </c>
      <c r="L385" s="365"/>
      <c r="M385" s="365"/>
      <c r="N385" s="365"/>
      <c r="O385" s="365"/>
      <c r="P385" s="365"/>
      <c r="Q385" s="365"/>
      <c r="R385" s="365"/>
      <c r="S385" s="365"/>
      <c r="T385" s="365"/>
      <c r="U385" s="365"/>
      <c r="V385" s="365"/>
      <c r="W385" s="365"/>
      <c r="X385" s="365"/>
      <c r="Y385" s="365"/>
      <c r="Z385" s="365"/>
    </row>
    <row r="386" spans="1:26" ht="14.25" customHeight="1" x14ac:dyDescent="0.2">
      <c r="A386" s="928"/>
      <c r="B386" s="928"/>
      <c r="C386" s="928"/>
      <c r="D386" s="362" t="s">
        <v>511</v>
      </c>
      <c r="E386" s="426">
        <v>0</v>
      </c>
      <c r="F386" s="426">
        <v>0</v>
      </c>
      <c r="G386" s="427">
        <v>0</v>
      </c>
      <c r="H386" s="428">
        <v>0</v>
      </c>
      <c r="I386" s="426">
        <v>0</v>
      </c>
      <c r="J386" s="427">
        <v>0</v>
      </c>
      <c r="K386" s="389">
        <f t="shared" si="2"/>
        <v>0</v>
      </c>
      <c r="L386" s="365"/>
      <c r="M386" s="365"/>
      <c r="N386" s="365"/>
      <c r="O386" s="365"/>
      <c r="P386" s="365"/>
      <c r="Q386" s="365"/>
      <c r="R386" s="365"/>
      <c r="S386" s="365"/>
      <c r="T386" s="365"/>
      <c r="U386" s="365"/>
      <c r="V386" s="365"/>
      <c r="W386" s="365"/>
      <c r="X386" s="365"/>
      <c r="Y386" s="365"/>
      <c r="Z386" s="365"/>
    </row>
    <row r="387" spans="1:26" ht="14.25" customHeight="1" x14ac:dyDescent="0.2">
      <c r="A387" s="928"/>
      <c r="B387" s="928"/>
      <c r="C387" s="928"/>
      <c r="D387" s="362" t="s">
        <v>512</v>
      </c>
      <c r="E387" s="426">
        <v>0</v>
      </c>
      <c r="F387" s="426">
        <v>0</v>
      </c>
      <c r="G387" s="427">
        <v>0</v>
      </c>
      <c r="H387" s="428">
        <v>0</v>
      </c>
      <c r="I387" s="426">
        <v>0</v>
      </c>
      <c r="J387" s="427">
        <v>0</v>
      </c>
      <c r="K387" s="389">
        <f t="shared" si="2"/>
        <v>0</v>
      </c>
      <c r="L387" s="365"/>
      <c r="M387" s="365"/>
      <c r="N387" s="365"/>
      <c r="O387" s="365"/>
      <c r="P387" s="365"/>
      <c r="Q387" s="365"/>
      <c r="R387" s="365"/>
      <c r="S387" s="365"/>
      <c r="T387" s="365"/>
      <c r="U387" s="365"/>
      <c r="V387" s="365"/>
      <c r="W387" s="365"/>
      <c r="X387" s="365"/>
      <c r="Y387" s="365"/>
      <c r="Z387" s="365"/>
    </row>
    <row r="388" spans="1:26" ht="14.25" customHeight="1" x14ac:dyDescent="0.2">
      <c r="A388" s="1024"/>
      <c r="B388" s="1024"/>
      <c r="C388" s="1024"/>
      <c r="D388" s="429" t="s">
        <v>513</v>
      </c>
      <c r="E388" s="430">
        <v>0</v>
      </c>
      <c r="F388" s="430">
        <v>0</v>
      </c>
      <c r="G388" s="431">
        <v>0</v>
      </c>
      <c r="H388" s="432">
        <v>0</v>
      </c>
      <c r="I388" s="430">
        <v>0</v>
      </c>
      <c r="J388" s="431">
        <v>0</v>
      </c>
      <c r="K388" s="433">
        <f t="shared" si="2"/>
        <v>0</v>
      </c>
      <c r="L388" s="365"/>
      <c r="M388" s="365"/>
      <c r="N388" s="365"/>
      <c r="O388" s="365"/>
      <c r="P388" s="365"/>
      <c r="Q388" s="365"/>
      <c r="R388" s="365"/>
      <c r="S388" s="365"/>
      <c r="T388" s="365"/>
      <c r="U388" s="365"/>
      <c r="V388" s="365"/>
      <c r="W388" s="365"/>
      <c r="X388" s="365"/>
      <c r="Y388" s="365"/>
      <c r="Z388" s="365"/>
    </row>
    <row r="389" spans="1:26" ht="14.25" customHeight="1" x14ac:dyDescent="0.2">
      <c r="A389" s="1023">
        <f>'4.1 Program Offerings'!A82</f>
        <v>0</v>
      </c>
      <c r="B389" s="1031">
        <f>'4.1 Program Offerings'!B82</f>
        <v>0</v>
      </c>
      <c r="C389" s="1031">
        <f>'4.1 Program Offerings'!C82</f>
        <v>0</v>
      </c>
      <c r="D389" s="425" t="s">
        <v>509</v>
      </c>
      <c r="E389" s="396">
        <v>0</v>
      </c>
      <c r="F389" s="396">
        <v>0</v>
      </c>
      <c r="G389" s="397">
        <v>0</v>
      </c>
      <c r="H389" s="398">
        <v>0</v>
      </c>
      <c r="I389" s="396">
        <v>0</v>
      </c>
      <c r="J389" s="397">
        <v>0</v>
      </c>
      <c r="K389" s="400">
        <f t="shared" si="2"/>
        <v>0</v>
      </c>
      <c r="L389" s="365"/>
      <c r="M389" s="365"/>
      <c r="N389" s="365"/>
      <c r="O389" s="365"/>
      <c r="P389" s="365"/>
      <c r="Q389" s="365"/>
      <c r="R389" s="365"/>
      <c r="S389" s="365"/>
      <c r="T389" s="365"/>
      <c r="U389" s="365"/>
      <c r="V389" s="365"/>
      <c r="W389" s="365"/>
      <c r="X389" s="365"/>
      <c r="Y389" s="365"/>
      <c r="Z389" s="365"/>
    </row>
    <row r="390" spans="1:26" ht="14.25" customHeight="1" x14ac:dyDescent="0.2">
      <c r="A390" s="928"/>
      <c r="B390" s="928"/>
      <c r="C390" s="928"/>
      <c r="D390" s="362" t="s">
        <v>510</v>
      </c>
      <c r="E390" s="426">
        <v>0</v>
      </c>
      <c r="F390" s="426">
        <v>0</v>
      </c>
      <c r="G390" s="427">
        <v>0</v>
      </c>
      <c r="H390" s="428">
        <v>0</v>
      </c>
      <c r="I390" s="426">
        <v>0</v>
      </c>
      <c r="J390" s="427">
        <v>0</v>
      </c>
      <c r="K390" s="389">
        <f t="shared" si="2"/>
        <v>0</v>
      </c>
      <c r="L390" s="365"/>
      <c r="M390" s="365"/>
      <c r="N390" s="365"/>
      <c r="O390" s="365"/>
      <c r="P390" s="365"/>
      <c r="Q390" s="365"/>
      <c r="R390" s="365"/>
      <c r="S390" s="365"/>
      <c r="T390" s="365"/>
      <c r="U390" s="365"/>
      <c r="V390" s="365"/>
      <c r="W390" s="365"/>
      <c r="X390" s="365"/>
      <c r="Y390" s="365"/>
      <c r="Z390" s="365"/>
    </row>
    <row r="391" spans="1:26" ht="14.25" customHeight="1" x14ac:dyDescent="0.2">
      <c r="A391" s="928"/>
      <c r="B391" s="928"/>
      <c r="C391" s="928"/>
      <c r="D391" s="362" t="s">
        <v>511</v>
      </c>
      <c r="E391" s="426">
        <v>0</v>
      </c>
      <c r="F391" s="426">
        <v>0</v>
      </c>
      <c r="G391" s="427">
        <v>0</v>
      </c>
      <c r="H391" s="428">
        <v>0</v>
      </c>
      <c r="I391" s="426">
        <v>0</v>
      </c>
      <c r="J391" s="427">
        <v>0</v>
      </c>
      <c r="K391" s="389">
        <f t="shared" si="2"/>
        <v>0</v>
      </c>
      <c r="L391" s="365"/>
      <c r="M391" s="365"/>
      <c r="N391" s="365"/>
      <c r="O391" s="365"/>
      <c r="P391" s="365"/>
      <c r="Q391" s="365"/>
      <c r="R391" s="365"/>
      <c r="S391" s="365"/>
      <c r="T391" s="365"/>
      <c r="U391" s="365"/>
      <c r="V391" s="365"/>
      <c r="W391" s="365"/>
      <c r="X391" s="365"/>
      <c r="Y391" s="365"/>
      <c r="Z391" s="365"/>
    </row>
    <row r="392" spans="1:26" ht="14.25" customHeight="1" x14ac:dyDescent="0.2">
      <c r="A392" s="928"/>
      <c r="B392" s="928"/>
      <c r="C392" s="928"/>
      <c r="D392" s="362" t="s">
        <v>512</v>
      </c>
      <c r="E392" s="426">
        <v>0</v>
      </c>
      <c r="F392" s="426">
        <v>0</v>
      </c>
      <c r="G392" s="427">
        <v>0</v>
      </c>
      <c r="H392" s="428">
        <v>0</v>
      </c>
      <c r="I392" s="426">
        <v>0</v>
      </c>
      <c r="J392" s="427">
        <v>0</v>
      </c>
      <c r="K392" s="389">
        <f t="shared" si="2"/>
        <v>0</v>
      </c>
      <c r="L392" s="365"/>
      <c r="M392" s="365"/>
      <c r="N392" s="365"/>
      <c r="O392" s="365"/>
      <c r="P392" s="365"/>
      <c r="Q392" s="365"/>
      <c r="R392" s="365"/>
      <c r="S392" s="365"/>
      <c r="T392" s="365"/>
      <c r="U392" s="365"/>
      <c r="V392" s="365"/>
      <c r="W392" s="365"/>
      <c r="X392" s="365"/>
      <c r="Y392" s="365"/>
      <c r="Z392" s="365"/>
    </row>
    <row r="393" spans="1:26" ht="14.25" customHeight="1" x14ac:dyDescent="0.2">
      <c r="A393" s="1024"/>
      <c r="B393" s="1024"/>
      <c r="C393" s="1024"/>
      <c r="D393" s="429" t="s">
        <v>513</v>
      </c>
      <c r="E393" s="430">
        <v>0</v>
      </c>
      <c r="F393" s="430">
        <v>0</v>
      </c>
      <c r="G393" s="431">
        <v>0</v>
      </c>
      <c r="H393" s="432">
        <v>0</v>
      </c>
      <c r="I393" s="430">
        <v>0</v>
      </c>
      <c r="J393" s="431">
        <v>0</v>
      </c>
      <c r="K393" s="433">
        <f t="shared" si="2"/>
        <v>0</v>
      </c>
      <c r="L393" s="365"/>
      <c r="M393" s="365"/>
      <c r="N393" s="365"/>
      <c r="O393" s="365"/>
      <c r="P393" s="365"/>
      <c r="Q393" s="365"/>
      <c r="R393" s="365"/>
      <c r="S393" s="365"/>
      <c r="T393" s="365"/>
      <c r="U393" s="365"/>
      <c r="V393" s="365"/>
      <c r="W393" s="365"/>
      <c r="X393" s="365"/>
      <c r="Y393" s="365"/>
      <c r="Z393" s="365"/>
    </row>
    <row r="394" spans="1:26" ht="14.25" customHeight="1" x14ac:dyDescent="0.2">
      <c r="A394" s="1029">
        <f>'4.1 Program Offerings'!A83</f>
        <v>0</v>
      </c>
      <c r="B394" s="1030">
        <f>'4.1 Program Offerings'!B83</f>
        <v>0</v>
      </c>
      <c r="C394" s="1030">
        <f>'4.1 Program Offerings'!C83</f>
        <v>0</v>
      </c>
      <c r="D394" s="425" t="s">
        <v>509</v>
      </c>
      <c r="E394" s="396">
        <v>0</v>
      </c>
      <c r="F394" s="396">
        <v>0</v>
      </c>
      <c r="G394" s="397">
        <v>0</v>
      </c>
      <c r="H394" s="398">
        <v>0</v>
      </c>
      <c r="I394" s="396">
        <v>0</v>
      </c>
      <c r="J394" s="397">
        <v>0</v>
      </c>
      <c r="K394" s="400">
        <f t="shared" si="2"/>
        <v>0</v>
      </c>
      <c r="L394" s="365"/>
      <c r="M394" s="365"/>
      <c r="N394" s="365"/>
      <c r="O394" s="365"/>
      <c r="P394" s="365"/>
      <c r="Q394" s="365"/>
      <c r="R394" s="365"/>
      <c r="S394" s="365"/>
      <c r="T394" s="365"/>
      <c r="U394" s="365"/>
      <c r="V394" s="365"/>
      <c r="W394" s="365"/>
      <c r="X394" s="365"/>
      <c r="Y394" s="365"/>
      <c r="Z394" s="365"/>
    </row>
    <row r="395" spans="1:26" ht="14.25" customHeight="1" x14ac:dyDescent="0.2">
      <c r="A395" s="928"/>
      <c r="B395" s="928"/>
      <c r="C395" s="928"/>
      <c r="D395" s="362" t="s">
        <v>510</v>
      </c>
      <c r="E395" s="426">
        <v>0</v>
      </c>
      <c r="F395" s="426">
        <v>0</v>
      </c>
      <c r="G395" s="427">
        <v>0</v>
      </c>
      <c r="H395" s="428">
        <v>0</v>
      </c>
      <c r="I395" s="426">
        <v>0</v>
      </c>
      <c r="J395" s="427">
        <v>0</v>
      </c>
      <c r="K395" s="389">
        <f t="shared" si="2"/>
        <v>0</v>
      </c>
      <c r="L395" s="365"/>
      <c r="M395" s="365"/>
      <c r="N395" s="365"/>
      <c r="O395" s="365"/>
      <c r="P395" s="365"/>
      <c r="Q395" s="365"/>
      <c r="R395" s="365"/>
      <c r="S395" s="365"/>
      <c r="T395" s="365"/>
      <c r="U395" s="365"/>
      <c r="V395" s="365"/>
      <c r="W395" s="365"/>
      <c r="X395" s="365"/>
      <c r="Y395" s="365"/>
      <c r="Z395" s="365"/>
    </row>
    <row r="396" spans="1:26" ht="14.25" customHeight="1" x14ac:dyDescent="0.2">
      <c r="A396" s="928"/>
      <c r="B396" s="928"/>
      <c r="C396" s="928"/>
      <c r="D396" s="362" t="s">
        <v>511</v>
      </c>
      <c r="E396" s="426">
        <v>0</v>
      </c>
      <c r="F396" s="426">
        <v>0</v>
      </c>
      <c r="G396" s="427">
        <v>0</v>
      </c>
      <c r="H396" s="428">
        <v>0</v>
      </c>
      <c r="I396" s="426">
        <v>0</v>
      </c>
      <c r="J396" s="427">
        <v>0</v>
      </c>
      <c r="K396" s="389">
        <f t="shared" si="2"/>
        <v>0</v>
      </c>
      <c r="L396" s="365"/>
      <c r="M396" s="365"/>
      <c r="N396" s="365"/>
      <c r="O396" s="365"/>
      <c r="P396" s="365"/>
      <c r="Q396" s="365"/>
      <c r="R396" s="365"/>
      <c r="S396" s="365"/>
      <c r="T396" s="365"/>
      <c r="U396" s="365"/>
      <c r="V396" s="365"/>
      <c r="W396" s="365"/>
      <c r="X396" s="365"/>
      <c r="Y396" s="365"/>
      <c r="Z396" s="365"/>
    </row>
    <row r="397" spans="1:26" ht="14.25" customHeight="1" x14ac:dyDescent="0.2">
      <c r="A397" s="928"/>
      <c r="B397" s="928"/>
      <c r="C397" s="928"/>
      <c r="D397" s="362" t="s">
        <v>512</v>
      </c>
      <c r="E397" s="426">
        <v>0</v>
      </c>
      <c r="F397" s="426">
        <v>0</v>
      </c>
      <c r="G397" s="427">
        <v>0</v>
      </c>
      <c r="H397" s="428">
        <v>0</v>
      </c>
      <c r="I397" s="426">
        <v>0</v>
      </c>
      <c r="J397" s="427">
        <v>0</v>
      </c>
      <c r="K397" s="389">
        <f t="shared" si="2"/>
        <v>0</v>
      </c>
      <c r="L397" s="365"/>
      <c r="M397" s="365"/>
      <c r="N397" s="365"/>
      <c r="O397" s="365"/>
      <c r="P397" s="365"/>
      <c r="Q397" s="365"/>
      <c r="R397" s="365"/>
      <c r="S397" s="365"/>
      <c r="T397" s="365"/>
      <c r="U397" s="365"/>
      <c r="V397" s="365"/>
      <c r="W397" s="365"/>
      <c r="X397" s="365"/>
      <c r="Y397" s="365"/>
      <c r="Z397" s="365"/>
    </row>
    <row r="398" spans="1:26" ht="14.25" customHeight="1" x14ac:dyDescent="0.2">
      <c r="A398" s="1024"/>
      <c r="B398" s="1024"/>
      <c r="C398" s="1024"/>
      <c r="D398" s="429" t="s">
        <v>513</v>
      </c>
      <c r="E398" s="430">
        <v>0</v>
      </c>
      <c r="F398" s="430">
        <v>0</v>
      </c>
      <c r="G398" s="431">
        <v>0</v>
      </c>
      <c r="H398" s="432">
        <v>0</v>
      </c>
      <c r="I398" s="430">
        <v>0</v>
      </c>
      <c r="J398" s="431">
        <v>0</v>
      </c>
      <c r="K398" s="433">
        <f t="shared" si="2"/>
        <v>0</v>
      </c>
      <c r="L398" s="365"/>
      <c r="M398" s="365"/>
      <c r="N398" s="365"/>
      <c r="O398" s="365"/>
      <c r="P398" s="365"/>
      <c r="Q398" s="365"/>
      <c r="R398" s="365"/>
      <c r="S398" s="365"/>
      <c r="T398" s="365"/>
      <c r="U398" s="365"/>
      <c r="V398" s="365"/>
      <c r="W398" s="365"/>
      <c r="X398" s="365"/>
      <c r="Y398" s="365"/>
      <c r="Z398" s="365"/>
    </row>
    <row r="399" spans="1:26" ht="14.25" customHeight="1" x14ac:dyDescent="0.2">
      <c r="A399" s="1029">
        <f>'4.1 Program Offerings'!A84</f>
        <v>0</v>
      </c>
      <c r="B399" s="1030">
        <f>'4.1 Program Offerings'!B84</f>
        <v>0</v>
      </c>
      <c r="C399" s="1030">
        <f>'4.1 Program Offerings'!C84</f>
        <v>0</v>
      </c>
      <c r="D399" s="425" t="s">
        <v>509</v>
      </c>
      <c r="E399" s="396">
        <v>0</v>
      </c>
      <c r="F399" s="396">
        <v>0</v>
      </c>
      <c r="G399" s="397">
        <v>0</v>
      </c>
      <c r="H399" s="398">
        <v>0</v>
      </c>
      <c r="I399" s="396">
        <v>0</v>
      </c>
      <c r="J399" s="397">
        <v>0</v>
      </c>
      <c r="K399" s="400">
        <f t="shared" si="2"/>
        <v>0</v>
      </c>
      <c r="L399" s="365"/>
      <c r="M399" s="365"/>
      <c r="N399" s="365"/>
      <c r="O399" s="365"/>
      <c r="P399" s="365"/>
      <c r="Q399" s="365"/>
      <c r="R399" s="365"/>
      <c r="S399" s="365"/>
      <c r="T399" s="365"/>
      <c r="U399" s="365"/>
      <c r="V399" s="365"/>
      <c r="W399" s="365"/>
      <c r="X399" s="365"/>
      <c r="Y399" s="365"/>
      <c r="Z399" s="365"/>
    </row>
    <row r="400" spans="1:26" ht="14.25" customHeight="1" x14ac:dyDescent="0.2">
      <c r="A400" s="928"/>
      <c r="B400" s="928"/>
      <c r="C400" s="928"/>
      <c r="D400" s="362" t="s">
        <v>510</v>
      </c>
      <c r="E400" s="426">
        <v>0</v>
      </c>
      <c r="F400" s="426">
        <v>0</v>
      </c>
      <c r="G400" s="427">
        <v>0</v>
      </c>
      <c r="H400" s="428">
        <v>0</v>
      </c>
      <c r="I400" s="426">
        <v>0</v>
      </c>
      <c r="J400" s="427">
        <v>0</v>
      </c>
      <c r="K400" s="389">
        <f t="shared" si="2"/>
        <v>0</v>
      </c>
      <c r="L400" s="365"/>
      <c r="M400" s="365"/>
      <c r="N400" s="365"/>
      <c r="O400" s="365"/>
      <c r="P400" s="365"/>
      <c r="Q400" s="365"/>
      <c r="R400" s="365"/>
      <c r="S400" s="365"/>
      <c r="T400" s="365"/>
      <c r="U400" s="365"/>
      <c r="V400" s="365"/>
      <c r="W400" s="365"/>
      <c r="X400" s="365"/>
      <c r="Y400" s="365"/>
      <c r="Z400" s="365"/>
    </row>
    <row r="401" spans="1:26" ht="14.25" customHeight="1" x14ac:dyDescent="0.2">
      <c r="A401" s="928"/>
      <c r="B401" s="928"/>
      <c r="C401" s="928"/>
      <c r="D401" s="362" t="s">
        <v>511</v>
      </c>
      <c r="E401" s="426">
        <v>0</v>
      </c>
      <c r="F401" s="426">
        <v>0</v>
      </c>
      <c r="G401" s="427">
        <v>0</v>
      </c>
      <c r="H401" s="428">
        <v>0</v>
      </c>
      <c r="I401" s="426">
        <v>0</v>
      </c>
      <c r="J401" s="427">
        <v>0</v>
      </c>
      <c r="K401" s="389">
        <f t="shared" si="2"/>
        <v>0</v>
      </c>
      <c r="L401" s="365"/>
      <c r="M401" s="365"/>
      <c r="N401" s="365"/>
      <c r="O401" s="365"/>
      <c r="P401" s="365"/>
      <c r="Q401" s="365"/>
      <c r="R401" s="365"/>
      <c r="S401" s="365"/>
      <c r="T401" s="365"/>
      <c r="U401" s="365"/>
      <c r="V401" s="365"/>
      <c r="W401" s="365"/>
      <c r="X401" s="365"/>
      <c r="Y401" s="365"/>
      <c r="Z401" s="365"/>
    </row>
    <row r="402" spans="1:26" ht="14.25" customHeight="1" x14ac:dyDescent="0.2">
      <c r="A402" s="928"/>
      <c r="B402" s="928"/>
      <c r="C402" s="928"/>
      <c r="D402" s="362" t="s">
        <v>512</v>
      </c>
      <c r="E402" s="426">
        <v>0</v>
      </c>
      <c r="F402" s="426">
        <v>0</v>
      </c>
      <c r="G402" s="427">
        <v>0</v>
      </c>
      <c r="H402" s="428">
        <v>0</v>
      </c>
      <c r="I402" s="426">
        <v>0</v>
      </c>
      <c r="J402" s="427">
        <v>0</v>
      </c>
      <c r="K402" s="389">
        <f t="shared" si="2"/>
        <v>0</v>
      </c>
      <c r="L402" s="365"/>
      <c r="M402" s="365"/>
      <c r="N402" s="365"/>
      <c r="O402" s="365"/>
      <c r="P402" s="365"/>
      <c r="Q402" s="365"/>
      <c r="R402" s="365"/>
      <c r="S402" s="365"/>
      <c r="T402" s="365"/>
      <c r="U402" s="365"/>
      <c r="V402" s="365"/>
      <c r="W402" s="365"/>
      <c r="X402" s="365"/>
      <c r="Y402" s="365"/>
      <c r="Z402" s="365"/>
    </row>
    <row r="403" spans="1:26" ht="14.25" customHeight="1" x14ac:dyDescent="0.2">
      <c r="A403" s="1024"/>
      <c r="B403" s="1024"/>
      <c r="C403" s="1024"/>
      <c r="D403" s="429" t="s">
        <v>513</v>
      </c>
      <c r="E403" s="430">
        <v>0</v>
      </c>
      <c r="F403" s="430">
        <v>0</v>
      </c>
      <c r="G403" s="431">
        <v>0</v>
      </c>
      <c r="H403" s="432">
        <v>0</v>
      </c>
      <c r="I403" s="430">
        <v>0</v>
      </c>
      <c r="J403" s="431">
        <v>0</v>
      </c>
      <c r="K403" s="433">
        <f t="shared" si="2"/>
        <v>0</v>
      </c>
      <c r="L403" s="365"/>
      <c r="M403" s="365"/>
      <c r="N403" s="365"/>
      <c r="O403" s="365"/>
      <c r="P403" s="365"/>
      <c r="Q403" s="365"/>
      <c r="R403" s="365"/>
      <c r="S403" s="365"/>
      <c r="T403" s="365"/>
      <c r="U403" s="365"/>
      <c r="V403" s="365"/>
      <c r="W403" s="365"/>
      <c r="X403" s="365"/>
      <c r="Y403" s="365"/>
      <c r="Z403" s="365"/>
    </row>
    <row r="404" spans="1:26" ht="14.25" customHeight="1" x14ac:dyDescent="0.2">
      <c r="A404" s="1023">
        <f>'4.1 Program Offerings'!A85</f>
        <v>0</v>
      </c>
      <c r="B404" s="1031">
        <f>'4.1 Program Offerings'!B85</f>
        <v>0</v>
      </c>
      <c r="C404" s="1031">
        <f>'4.1 Program Offerings'!C85</f>
        <v>0</v>
      </c>
      <c r="D404" s="425" t="s">
        <v>509</v>
      </c>
      <c r="E404" s="396">
        <v>0</v>
      </c>
      <c r="F404" s="396">
        <v>0</v>
      </c>
      <c r="G404" s="397">
        <v>0</v>
      </c>
      <c r="H404" s="398">
        <v>0</v>
      </c>
      <c r="I404" s="396">
        <v>0</v>
      </c>
      <c r="J404" s="397">
        <v>0</v>
      </c>
      <c r="K404" s="400">
        <f t="shared" si="2"/>
        <v>0</v>
      </c>
      <c r="L404" s="365"/>
      <c r="M404" s="365"/>
      <c r="N404" s="365"/>
      <c r="O404" s="365"/>
      <c r="P404" s="365"/>
      <c r="Q404" s="365"/>
      <c r="R404" s="365"/>
      <c r="S404" s="365"/>
      <c r="T404" s="365"/>
      <c r="U404" s="365"/>
      <c r="V404" s="365"/>
      <c r="W404" s="365"/>
      <c r="X404" s="365"/>
      <c r="Y404" s="365"/>
      <c r="Z404" s="365"/>
    </row>
    <row r="405" spans="1:26" ht="14.25" customHeight="1" x14ac:dyDescent="0.2">
      <c r="A405" s="928"/>
      <c r="B405" s="928"/>
      <c r="C405" s="928"/>
      <c r="D405" s="362" t="s">
        <v>510</v>
      </c>
      <c r="E405" s="426">
        <v>0</v>
      </c>
      <c r="F405" s="426">
        <v>0</v>
      </c>
      <c r="G405" s="427">
        <v>0</v>
      </c>
      <c r="H405" s="428">
        <v>0</v>
      </c>
      <c r="I405" s="426">
        <v>0</v>
      </c>
      <c r="J405" s="427">
        <v>0</v>
      </c>
      <c r="K405" s="389">
        <f t="shared" si="2"/>
        <v>0</v>
      </c>
      <c r="L405" s="365"/>
      <c r="M405" s="365"/>
      <c r="N405" s="365"/>
      <c r="O405" s="365"/>
      <c r="P405" s="365"/>
      <c r="Q405" s="365"/>
      <c r="R405" s="365"/>
      <c r="S405" s="365"/>
      <c r="T405" s="365"/>
      <c r="U405" s="365"/>
      <c r="V405" s="365"/>
      <c r="W405" s="365"/>
      <c r="X405" s="365"/>
      <c r="Y405" s="365"/>
      <c r="Z405" s="365"/>
    </row>
    <row r="406" spans="1:26" ht="14.25" customHeight="1" x14ac:dyDescent="0.2">
      <c r="A406" s="928"/>
      <c r="B406" s="928"/>
      <c r="C406" s="928"/>
      <c r="D406" s="362" t="s">
        <v>511</v>
      </c>
      <c r="E406" s="426">
        <v>0</v>
      </c>
      <c r="F406" s="426">
        <v>0</v>
      </c>
      <c r="G406" s="427">
        <v>0</v>
      </c>
      <c r="H406" s="428">
        <v>0</v>
      </c>
      <c r="I406" s="426">
        <v>0</v>
      </c>
      <c r="J406" s="427">
        <v>0</v>
      </c>
      <c r="K406" s="389">
        <f t="shared" si="2"/>
        <v>0</v>
      </c>
      <c r="L406" s="365"/>
      <c r="M406" s="365"/>
      <c r="N406" s="365"/>
      <c r="O406" s="365"/>
      <c r="P406" s="365"/>
      <c r="Q406" s="365"/>
      <c r="R406" s="365"/>
      <c r="S406" s="365"/>
      <c r="T406" s="365"/>
      <c r="U406" s="365"/>
      <c r="V406" s="365"/>
      <c r="W406" s="365"/>
      <c r="X406" s="365"/>
      <c r="Y406" s="365"/>
      <c r="Z406" s="365"/>
    </row>
    <row r="407" spans="1:26" ht="14.25" customHeight="1" x14ac:dyDescent="0.2">
      <c r="A407" s="928"/>
      <c r="B407" s="928"/>
      <c r="C407" s="928"/>
      <c r="D407" s="362" t="s">
        <v>512</v>
      </c>
      <c r="E407" s="426">
        <v>0</v>
      </c>
      <c r="F407" s="426">
        <v>0</v>
      </c>
      <c r="G407" s="427">
        <v>0</v>
      </c>
      <c r="H407" s="428">
        <v>0</v>
      </c>
      <c r="I407" s="426">
        <v>0</v>
      </c>
      <c r="J407" s="427">
        <v>0</v>
      </c>
      <c r="K407" s="389">
        <f t="shared" si="2"/>
        <v>0</v>
      </c>
      <c r="L407" s="365"/>
      <c r="M407" s="365"/>
      <c r="N407" s="365"/>
      <c r="O407" s="365"/>
      <c r="P407" s="365"/>
      <c r="Q407" s="365"/>
      <c r="R407" s="365"/>
      <c r="S407" s="365"/>
      <c r="T407" s="365"/>
      <c r="U407" s="365"/>
      <c r="V407" s="365"/>
      <c r="W407" s="365"/>
      <c r="X407" s="365"/>
      <c r="Y407" s="365"/>
      <c r="Z407" s="365"/>
    </row>
    <row r="408" spans="1:26" ht="14.25" customHeight="1" x14ac:dyDescent="0.2">
      <c r="A408" s="1024"/>
      <c r="B408" s="1024"/>
      <c r="C408" s="1024"/>
      <c r="D408" s="429" t="s">
        <v>513</v>
      </c>
      <c r="E408" s="430">
        <v>0</v>
      </c>
      <c r="F408" s="430">
        <v>0</v>
      </c>
      <c r="G408" s="431">
        <v>0</v>
      </c>
      <c r="H408" s="432">
        <v>0</v>
      </c>
      <c r="I408" s="430">
        <v>0</v>
      </c>
      <c r="J408" s="431">
        <v>0</v>
      </c>
      <c r="K408" s="433">
        <f t="shared" si="2"/>
        <v>0</v>
      </c>
      <c r="L408" s="365"/>
      <c r="M408" s="365"/>
      <c r="N408" s="365"/>
      <c r="O408" s="365"/>
      <c r="P408" s="365"/>
      <c r="Q408" s="365"/>
      <c r="R408" s="365"/>
      <c r="S408" s="365"/>
      <c r="T408" s="365"/>
      <c r="U408" s="365"/>
      <c r="V408" s="365"/>
      <c r="W408" s="365"/>
      <c r="X408" s="365"/>
      <c r="Y408" s="365"/>
      <c r="Z408" s="365"/>
    </row>
    <row r="409" spans="1:26" ht="14.25" customHeight="1" x14ac:dyDescent="0.2">
      <c r="A409" s="1023">
        <f>'4.1 Program Offerings'!A86</f>
        <v>0</v>
      </c>
      <c r="B409" s="1031">
        <f>'4.1 Program Offerings'!B86</f>
        <v>0</v>
      </c>
      <c r="C409" s="1031">
        <f>'4.1 Program Offerings'!C86</f>
        <v>0</v>
      </c>
      <c r="D409" s="425" t="s">
        <v>509</v>
      </c>
      <c r="E409" s="396">
        <v>0</v>
      </c>
      <c r="F409" s="396">
        <v>0</v>
      </c>
      <c r="G409" s="397">
        <v>0</v>
      </c>
      <c r="H409" s="398">
        <v>0</v>
      </c>
      <c r="I409" s="396">
        <v>0</v>
      </c>
      <c r="J409" s="397">
        <v>0</v>
      </c>
      <c r="K409" s="400">
        <f t="shared" si="2"/>
        <v>0</v>
      </c>
      <c r="L409" s="365"/>
      <c r="M409" s="365"/>
      <c r="N409" s="365"/>
      <c r="O409" s="365"/>
      <c r="P409" s="365"/>
      <c r="Q409" s="365"/>
      <c r="R409" s="365"/>
      <c r="S409" s="365"/>
      <c r="T409" s="365"/>
      <c r="U409" s="365"/>
      <c r="V409" s="365"/>
      <c r="W409" s="365"/>
      <c r="X409" s="365"/>
      <c r="Y409" s="365"/>
      <c r="Z409" s="365"/>
    </row>
    <row r="410" spans="1:26" ht="14.25" customHeight="1" x14ac:dyDescent="0.2">
      <c r="A410" s="928"/>
      <c r="B410" s="928"/>
      <c r="C410" s="928"/>
      <c r="D410" s="362" t="s">
        <v>510</v>
      </c>
      <c r="E410" s="426">
        <v>0</v>
      </c>
      <c r="F410" s="426">
        <v>0</v>
      </c>
      <c r="G410" s="427">
        <v>0</v>
      </c>
      <c r="H410" s="428">
        <v>0</v>
      </c>
      <c r="I410" s="426">
        <v>0</v>
      </c>
      <c r="J410" s="427">
        <v>0</v>
      </c>
      <c r="K410" s="389">
        <f t="shared" si="2"/>
        <v>0</v>
      </c>
      <c r="L410" s="365"/>
      <c r="M410" s="365"/>
      <c r="N410" s="365"/>
      <c r="O410" s="365"/>
      <c r="P410" s="365"/>
      <c r="Q410" s="365"/>
      <c r="R410" s="365"/>
      <c r="S410" s="365"/>
      <c r="T410" s="365"/>
      <c r="U410" s="365"/>
      <c r="V410" s="365"/>
      <c r="W410" s="365"/>
      <c r="X410" s="365"/>
      <c r="Y410" s="365"/>
      <c r="Z410" s="365"/>
    </row>
    <row r="411" spans="1:26" ht="14.25" customHeight="1" x14ac:dyDescent="0.2">
      <c r="A411" s="928"/>
      <c r="B411" s="928"/>
      <c r="C411" s="928"/>
      <c r="D411" s="362" t="s">
        <v>511</v>
      </c>
      <c r="E411" s="426">
        <v>0</v>
      </c>
      <c r="F411" s="426">
        <v>0</v>
      </c>
      <c r="G411" s="427">
        <v>0</v>
      </c>
      <c r="H411" s="428">
        <v>0</v>
      </c>
      <c r="I411" s="426">
        <v>0</v>
      </c>
      <c r="J411" s="427">
        <v>0</v>
      </c>
      <c r="K411" s="389">
        <f t="shared" si="2"/>
        <v>0</v>
      </c>
      <c r="L411" s="365"/>
      <c r="M411" s="365"/>
      <c r="N411" s="365"/>
      <c r="O411" s="365"/>
      <c r="P411" s="365"/>
      <c r="Q411" s="365"/>
      <c r="R411" s="365"/>
      <c r="S411" s="365"/>
      <c r="T411" s="365"/>
      <c r="U411" s="365"/>
      <c r="V411" s="365"/>
      <c r="W411" s="365"/>
      <c r="X411" s="365"/>
      <c r="Y411" s="365"/>
      <c r="Z411" s="365"/>
    </row>
    <row r="412" spans="1:26" ht="14.25" customHeight="1" x14ac:dyDescent="0.2">
      <c r="A412" s="928"/>
      <c r="B412" s="928"/>
      <c r="C412" s="928"/>
      <c r="D412" s="362" t="s">
        <v>512</v>
      </c>
      <c r="E412" s="426">
        <v>0</v>
      </c>
      <c r="F412" s="426">
        <v>0</v>
      </c>
      <c r="G412" s="427">
        <v>0</v>
      </c>
      <c r="H412" s="428">
        <v>0</v>
      </c>
      <c r="I412" s="426">
        <v>0</v>
      </c>
      <c r="J412" s="427">
        <v>0</v>
      </c>
      <c r="K412" s="389">
        <f t="shared" si="2"/>
        <v>0</v>
      </c>
      <c r="L412" s="365"/>
      <c r="M412" s="365"/>
      <c r="N412" s="365"/>
      <c r="O412" s="365"/>
      <c r="P412" s="365"/>
      <c r="Q412" s="365"/>
      <c r="R412" s="365"/>
      <c r="S412" s="365"/>
      <c r="T412" s="365"/>
      <c r="U412" s="365"/>
      <c r="V412" s="365"/>
      <c r="W412" s="365"/>
      <c r="X412" s="365"/>
      <c r="Y412" s="365"/>
      <c r="Z412" s="365"/>
    </row>
    <row r="413" spans="1:26" ht="14.25" customHeight="1" x14ac:dyDescent="0.2">
      <c r="A413" s="1024"/>
      <c r="B413" s="1024"/>
      <c r="C413" s="1024"/>
      <c r="D413" s="429" t="s">
        <v>513</v>
      </c>
      <c r="E413" s="430">
        <v>0</v>
      </c>
      <c r="F413" s="430">
        <v>0</v>
      </c>
      <c r="G413" s="431">
        <v>0</v>
      </c>
      <c r="H413" s="432">
        <v>0</v>
      </c>
      <c r="I413" s="430">
        <v>0</v>
      </c>
      <c r="J413" s="431">
        <v>0</v>
      </c>
      <c r="K413" s="433">
        <f t="shared" si="2"/>
        <v>0</v>
      </c>
      <c r="L413" s="365"/>
      <c r="M413" s="365"/>
      <c r="N413" s="365"/>
      <c r="O413" s="365"/>
      <c r="P413" s="365"/>
      <c r="Q413" s="365"/>
      <c r="R413" s="365"/>
      <c r="S413" s="365"/>
      <c r="T413" s="365"/>
      <c r="U413" s="365"/>
      <c r="V413" s="365"/>
      <c r="W413" s="365"/>
      <c r="X413" s="365"/>
      <c r="Y413" s="365"/>
      <c r="Z413" s="365"/>
    </row>
    <row r="414" spans="1:26" ht="14.25" customHeight="1" x14ac:dyDescent="0.2">
      <c r="A414" s="1029">
        <f>'4.1 Program Offerings'!A87</f>
        <v>0</v>
      </c>
      <c r="B414" s="1030">
        <f>'4.1 Program Offerings'!B87</f>
        <v>0</v>
      </c>
      <c r="C414" s="1030">
        <f>'4.1 Program Offerings'!C87</f>
        <v>0</v>
      </c>
      <c r="D414" s="425" t="s">
        <v>509</v>
      </c>
      <c r="E414" s="396">
        <v>0</v>
      </c>
      <c r="F414" s="396">
        <v>0</v>
      </c>
      <c r="G414" s="397">
        <v>0</v>
      </c>
      <c r="H414" s="398">
        <v>0</v>
      </c>
      <c r="I414" s="396">
        <v>0</v>
      </c>
      <c r="J414" s="397">
        <v>0</v>
      </c>
      <c r="K414" s="400">
        <f t="shared" si="2"/>
        <v>0</v>
      </c>
      <c r="L414" s="365"/>
      <c r="M414" s="365"/>
      <c r="N414" s="365"/>
      <c r="O414" s="365"/>
      <c r="P414" s="365"/>
      <c r="Q414" s="365"/>
      <c r="R414" s="365"/>
      <c r="S414" s="365"/>
      <c r="T414" s="365"/>
      <c r="U414" s="365"/>
      <c r="V414" s="365"/>
      <c r="W414" s="365"/>
      <c r="X414" s="365"/>
      <c r="Y414" s="365"/>
      <c r="Z414" s="365"/>
    </row>
    <row r="415" spans="1:26" ht="14.25" customHeight="1" x14ac:dyDescent="0.2">
      <c r="A415" s="928"/>
      <c r="B415" s="928"/>
      <c r="C415" s="928"/>
      <c r="D415" s="362" t="s">
        <v>510</v>
      </c>
      <c r="E415" s="426">
        <v>0</v>
      </c>
      <c r="F415" s="426">
        <v>0</v>
      </c>
      <c r="G415" s="427">
        <v>0</v>
      </c>
      <c r="H415" s="428">
        <v>0</v>
      </c>
      <c r="I415" s="426">
        <v>0</v>
      </c>
      <c r="J415" s="427">
        <v>0</v>
      </c>
      <c r="K415" s="389">
        <f t="shared" si="2"/>
        <v>0</v>
      </c>
      <c r="L415" s="365"/>
      <c r="M415" s="365"/>
      <c r="N415" s="365"/>
      <c r="O415" s="365"/>
      <c r="P415" s="365"/>
      <c r="Q415" s="365"/>
      <c r="R415" s="365"/>
      <c r="S415" s="365"/>
      <c r="T415" s="365"/>
      <c r="U415" s="365"/>
      <c r="V415" s="365"/>
      <c r="W415" s="365"/>
      <c r="X415" s="365"/>
      <c r="Y415" s="365"/>
      <c r="Z415" s="365"/>
    </row>
    <row r="416" spans="1:26" ht="14.25" customHeight="1" x14ac:dyDescent="0.2">
      <c r="A416" s="928"/>
      <c r="B416" s="928"/>
      <c r="C416" s="928"/>
      <c r="D416" s="362" t="s">
        <v>511</v>
      </c>
      <c r="E416" s="426">
        <v>0</v>
      </c>
      <c r="F416" s="426">
        <v>0</v>
      </c>
      <c r="G416" s="427">
        <v>0</v>
      </c>
      <c r="H416" s="428">
        <v>0</v>
      </c>
      <c r="I416" s="426">
        <v>0</v>
      </c>
      <c r="J416" s="427">
        <v>0</v>
      </c>
      <c r="K416" s="389">
        <f t="shared" si="2"/>
        <v>0</v>
      </c>
      <c r="L416" s="365"/>
      <c r="M416" s="365"/>
      <c r="N416" s="365"/>
      <c r="O416" s="365"/>
      <c r="P416" s="365"/>
      <c r="Q416" s="365"/>
      <c r="R416" s="365"/>
      <c r="S416" s="365"/>
      <c r="T416" s="365"/>
      <c r="U416" s="365"/>
      <c r="V416" s="365"/>
      <c r="W416" s="365"/>
      <c r="X416" s="365"/>
      <c r="Y416" s="365"/>
      <c r="Z416" s="365"/>
    </row>
    <row r="417" spans="1:26" ht="14.25" customHeight="1" x14ac:dyDescent="0.2">
      <c r="A417" s="928"/>
      <c r="B417" s="928"/>
      <c r="C417" s="928"/>
      <c r="D417" s="362" t="s">
        <v>512</v>
      </c>
      <c r="E417" s="426">
        <v>0</v>
      </c>
      <c r="F417" s="426">
        <v>0</v>
      </c>
      <c r="G417" s="427">
        <v>0</v>
      </c>
      <c r="H417" s="428">
        <v>0</v>
      </c>
      <c r="I417" s="426">
        <v>0</v>
      </c>
      <c r="J417" s="427">
        <v>0</v>
      </c>
      <c r="K417" s="389">
        <f t="shared" si="2"/>
        <v>0</v>
      </c>
      <c r="L417" s="365"/>
      <c r="M417" s="365"/>
      <c r="N417" s="365"/>
      <c r="O417" s="365"/>
      <c r="P417" s="365"/>
      <c r="Q417" s="365"/>
      <c r="R417" s="365"/>
      <c r="S417" s="365"/>
      <c r="T417" s="365"/>
      <c r="U417" s="365"/>
      <c r="V417" s="365"/>
      <c r="W417" s="365"/>
      <c r="X417" s="365"/>
      <c r="Y417" s="365"/>
      <c r="Z417" s="365"/>
    </row>
    <row r="418" spans="1:26" ht="14.25" customHeight="1" x14ac:dyDescent="0.2">
      <c r="A418" s="1024"/>
      <c r="B418" s="1024"/>
      <c r="C418" s="1024"/>
      <c r="D418" s="429" t="s">
        <v>513</v>
      </c>
      <c r="E418" s="430">
        <v>0</v>
      </c>
      <c r="F418" s="430">
        <v>0</v>
      </c>
      <c r="G418" s="431">
        <v>0</v>
      </c>
      <c r="H418" s="432">
        <v>0</v>
      </c>
      <c r="I418" s="430">
        <v>0</v>
      </c>
      <c r="J418" s="431">
        <v>0</v>
      </c>
      <c r="K418" s="433">
        <f t="shared" si="2"/>
        <v>0</v>
      </c>
      <c r="L418" s="365"/>
      <c r="M418" s="365"/>
      <c r="N418" s="365"/>
      <c r="O418" s="365"/>
      <c r="P418" s="365"/>
      <c r="Q418" s="365"/>
      <c r="R418" s="365"/>
      <c r="S418" s="365"/>
      <c r="T418" s="365"/>
      <c r="U418" s="365"/>
      <c r="V418" s="365"/>
      <c r="W418" s="365"/>
      <c r="X418" s="365"/>
      <c r="Y418" s="365"/>
      <c r="Z418" s="365"/>
    </row>
    <row r="419" spans="1:26" ht="14.25" customHeight="1" x14ac:dyDescent="0.2">
      <c r="A419" s="1029">
        <f>'4.1 Program Offerings'!A88</f>
        <v>0</v>
      </c>
      <c r="B419" s="1030">
        <f>'4.1 Program Offerings'!B88</f>
        <v>0</v>
      </c>
      <c r="C419" s="1030">
        <f>'4.1 Program Offerings'!C88</f>
        <v>0</v>
      </c>
      <c r="D419" s="425" t="s">
        <v>509</v>
      </c>
      <c r="E419" s="396">
        <v>0</v>
      </c>
      <c r="F419" s="396">
        <v>0</v>
      </c>
      <c r="G419" s="397">
        <v>0</v>
      </c>
      <c r="H419" s="398">
        <v>0</v>
      </c>
      <c r="I419" s="396">
        <v>0</v>
      </c>
      <c r="J419" s="397">
        <v>0</v>
      </c>
      <c r="K419" s="400">
        <f t="shared" si="2"/>
        <v>0</v>
      </c>
      <c r="L419" s="365"/>
      <c r="M419" s="365"/>
      <c r="N419" s="365"/>
      <c r="O419" s="365"/>
      <c r="P419" s="365"/>
      <c r="Q419" s="365"/>
      <c r="R419" s="365"/>
      <c r="S419" s="365"/>
      <c r="T419" s="365"/>
      <c r="U419" s="365"/>
      <c r="V419" s="365"/>
      <c r="W419" s="365"/>
      <c r="X419" s="365"/>
      <c r="Y419" s="365"/>
      <c r="Z419" s="365"/>
    </row>
    <row r="420" spans="1:26" ht="14.25" customHeight="1" x14ac:dyDescent="0.2">
      <c r="A420" s="928"/>
      <c r="B420" s="928"/>
      <c r="C420" s="928"/>
      <c r="D420" s="362" t="s">
        <v>510</v>
      </c>
      <c r="E420" s="426">
        <v>0</v>
      </c>
      <c r="F420" s="426">
        <v>0</v>
      </c>
      <c r="G420" s="427">
        <v>0</v>
      </c>
      <c r="H420" s="428">
        <v>0</v>
      </c>
      <c r="I420" s="426">
        <v>0</v>
      </c>
      <c r="J420" s="427">
        <v>0</v>
      </c>
      <c r="K420" s="389">
        <f t="shared" si="2"/>
        <v>0</v>
      </c>
      <c r="L420" s="365"/>
      <c r="M420" s="365"/>
      <c r="N420" s="365"/>
      <c r="O420" s="365"/>
      <c r="P420" s="365"/>
      <c r="Q420" s="365"/>
      <c r="R420" s="365"/>
      <c r="S420" s="365"/>
      <c r="T420" s="365"/>
      <c r="U420" s="365"/>
      <c r="V420" s="365"/>
      <c r="W420" s="365"/>
      <c r="X420" s="365"/>
      <c r="Y420" s="365"/>
      <c r="Z420" s="365"/>
    </row>
    <row r="421" spans="1:26" ht="14.25" customHeight="1" x14ac:dyDescent="0.2">
      <c r="A421" s="928"/>
      <c r="B421" s="928"/>
      <c r="C421" s="928"/>
      <c r="D421" s="362" t="s">
        <v>511</v>
      </c>
      <c r="E421" s="426">
        <v>0</v>
      </c>
      <c r="F421" s="426">
        <v>0</v>
      </c>
      <c r="G421" s="427">
        <v>0</v>
      </c>
      <c r="H421" s="428">
        <v>0</v>
      </c>
      <c r="I421" s="426">
        <v>0</v>
      </c>
      <c r="J421" s="427">
        <v>0</v>
      </c>
      <c r="K421" s="389">
        <f t="shared" si="2"/>
        <v>0</v>
      </c>
      <c r="L421" s="365"/>
      <c r="M421" s="365"/>
      <c r="N421" s="365"/>
      <c r="O421" s="365"/>
      <c r="P421" s="365"/>
      <c r="Q421" s="365"/>
      <c r="R421" s="365"/>
      <c r="S421" s="365"/>
      <c r="T421" s="365"/>
      <c r="U421" s="365"/>
      <c r="V421" s="365"/>
      <c r="W421" s="365"/>
      <c r="X421" s="365"/>
      <c r="Y421" s="365"/>
      <c r="Z421" s="365"/>
    </row>
    <row r="422" spans="1:26" ht="14.25" customHeight="1" x14ac:dyDescent="0.2">
      <c r="A422" s="928"/>
      <c r="B422" s="928"/>
      <c r="C422" s="928"/>
      <c r="D422" s="362" t="s">
        <v>512</v>
      </c>
      <c r="E422" s="426">
        <v>0</v>
      </c>
      <c r="F422" s="426">
        <v>0</v>
      </c>
      <c r="G422" s="427">
        <v>0</v>
      </c>
      <c r="H422" s="428">
        <v>0</v>
      </c>
      <c r="I422" s="426">
        <v>0</v>
      </c>
      <c r="J422" s="427">
        <v>0</v>
      </c>
      <c r="K422" s="389">
        <f t="shared" si="2"/>
        <v>0</v>
      </c>
      <c r="L422" s="365"/>
      <c r="M422" s="365"/>
      <c r="N422" s="365"/>
      <c r="O422" s="365"/>
      <c r="P422" s="365"/>
      <c r="Q422" s="365"/>
      <c r="R422" s="365"/>
      <c r="S422" s="365"/>
      <c r="T422" s="365"/>
      <c r="U422" s="365"/>
      <c r="V422" s="365"/>
      <c r="W422" s="365"/>
      <c r="X422" s="365"/>
      <c r="Y422" s="365"/>
      <c r="Z422" s="365"/>
    </row>
    <row r="423" spans="1:26" ht="14.25" customHeight="1" x14ac:dyDescent="0.2">
      <c r="A423" s="1024"/>
      <c r="B423" s="1024"/>
      <c r="C423" s="1024"/>
      <c r="D423" s="429" t="s">
        <v>513</v>
      </c>
      <c r="E423" s="430">
        <v>0</v>
      </c>
      <c r="F423" s="430">
        <v>0</v>
      </c>
      <c r="G423" s="431">
        <v>0</v>
      </c>
      <c r="H423" s="432">
        <v>0</v>
      </c>
      <c r="I423" s="430">
        <v>0</v>
      </c>
      <c r="J423" s="431">
        <v>0</v>
      </c>
      <c r="K423" s="433">
        <f t="shared" si="2"/>
        <v>0</v>
      </c>
      <c r="L423" s="365"/>
      <c r="M423" s="365"/>
      <c r="N423" s="365"/>
      <c r="O423" s="365"/>
      <c r="P423" s="365"/>
      <c r="Q423" s="365"/>
      <c r="R423" s="365"/>
      <c r="S423" s="365"/>
      <c r="T423" s="365"/>
      <c r="U423" s="365"/>
      <c r="V423" s="365"/>
      <c r="W423" s="365"/>
      <c r="X423" s="365"/>
      <c r="Y423" s="365"/>
      <c r="Z423" s="365"/>
    </row>
    <row r="424" spans="1:26" ht="14.25" customHeight="1" x14ac:dyDescent="0.2">
      <c r="A424" s="1023">
        <f>'4.1 Program Offerings'!A89</f>
        <v>0</v>
      </c>
      <c r="B424" s="1031">
        <f>'4.1 Program Offerings'!B89</f>
        <v>0</v>
      </c>
      <c r="C424" s="1031">
        <f>'4.1 Program Offerings'!C89</f>
        <v>0</v>
      </c>
      <c r="D424" s="425" t="s">
        <v>509</v>
      </c>
      <c r="E424" s="396">
        <v>0</v>
      </c>
      <c r="F424" s="396">
        <v>0</v>
      </c>
      <c r="G424" s="397">
        <v>0</v>
      </c>
      <c r="H424" s="398">
        <v>0</v>
      </c>
      <c r="I424" s="396">
        <v>0</v>
      </c>
      <c r="J424" s="397">
        <v>0</v>
      </c>
      <c r="K424" s="400">
        <f t="shared" si="2"/>
        <v>0</v>
      </c>
      <c r="L424" s="365"/>
      <c r="M424" s="365"/>
      <c r="N424" s="365"/>
      <c r="O424" s="365"/>
      <c r="P424" s="365"/>
      <c r="Q424" s="365"/>
      <c r="R424" s="365"/>
      <c r="S424" s="365"/>
      <c r="T424" s="365"/>
      <c r="U424" s="365"/>
      <c r="V424" s="365"/>
      <c r="W424" s="365"/>
      <c r="X424" s="365"/>
      <c r="Y424" s="365"/>
      <c r="Z424" s="365"/>
    </row>
    <row r="425" spans="1:26" ht="14.25" customHeight="1" x14ac:dyDescent="0.2">
      <c r="A425" s="928"/>
      <c r="B425" s="928"/>
      <c r="C425" s="928"/>
      <c r="D425" s="362" t="s">
        <v>510</v>
      </c>
      <c r="E425" s="426">
        <v>0</v>
      </c>
      <c r="F425" s="426">
        <v>0</v>
      </c>
      <c r="G425" s="427">
        <v>0</v>
      </c>
      <c r="H425" s="428">
        <v>0</v>
      </c>
      <c r="I425" s="426">
        <v>0</v>
      </c>
      <c r="J425" s="427">
        <v>0</v>
      </c>
      <c r="K425" s="389">
        <f t="shared" si="2"/>
        <v>0</v>
      </c>
      <c r="L425" s="365"/>
      <c r="M425" s="365"/>
      <c r="N425" s="365"/>
      <c r="O425" s="365"/>
      <c r="P425" s="365"/>
      <c r="Q425" s="365"/>
      <c r="R425" s="365"/>
      <c r="S425" s="365"/>
      <c r="T425" s="365"/>
      <c r="U425" s="365"/>
      <c r="V425" s="365"/>
      <c r="W425" s="365"/>
      <c r="X425" s="365"/>
      <c r="Y425" s="365"/>
      <c r="Z425" s="365"/>
    </row>
    <row r="426" spans="1:26" ht="14.25" customHeight="1" x14ac:dyDescent="0.2">
      <c r="A426" s="928"/>
      <c r="B426" s="928"/>
      <c r="C426" s="928"/>
      <c r="D426" s="362" t="s">
        <v>511</v>
      </c>
      <c r="E426" s="426">
        <v>0</v>
      </c>
      <c r="F426" s="426">
        <v>0</v>
      </c>
      <c r="G426" s="427">
        <v>0</v>
      </c>
      <c r="H426" s="428">
        <v>0</v>
      </c>
      <c r="I426" s="426">
        <v>0</v>
      </c>
      <c r="J426" s="427">
        <v>0</v>
      </c>
      <c r="K426" s="389">
        <f t="shared" si="2"/>
        <v>0</v>
      </c>
      <c r="L426" s="365"/>
      <c r="M426" s="365"/>
      <c r="N426" s="365"/>
      <c r="O426" s="365"/>
      <c r="P426" s="365"/>
      <c r="Q426" s="365"/>
      <c r="R426" s="365"/>
      <c r="S426" s="365"/>
      <c r="T426" s="365"/>
      <c r="U426" s="365"/>
      <c r="V426" s="365"/>
      <c r="W426" s="365"/>
      <c r="X426" s="365"/>
      <c r="Y426" s="365"/>
      <c r="Z426" s="365"/>
    </row>
    <row r="427" spans="1:26" ht="14.25" customHeight="1" x14ac:dyDescent="0.2">
      <c r="A427" s="928"/>
      <c r="B427" s="928"/>
      <c r="C427" s="928"/>
      <c r="D427" s="362" t="s">
        <v>512</v>
      </c>
      <c r="E427" s="426">
        <v>0</v>
      </c>
      <c r="F427" s="426">
        <v>0</v>
      </c>
      <c r="G427" s="427">
        <v>0</v>
      </c>
      <c r="H427" s="428">
        <v>0</v>
      </c>
      <c r="I427" s="426">
        <v>0</v>
      </c>
      <c r="J427" s="427">
        <v>0</v>
      </c>
      <c r="K427" s="389">
        <f t="shared" si="2"/>
        <v>0</v>
      </c>
      <c r="L427" s="365"/>
      <c r="M427" s="365"/>
      <c r="N427" s="365"/>
      <c r="O427" s="365"/>
      <c r="P427" s="365"/>
      <c r="Q427" s="365"/>
      <c r="R427" s="365"/>
      <c r="S427" s="365"/>
      <c r="T427" s="365"/>
      <c r="U427" s="365"/>
      <c r="V427" s="365"/>
      <c r="W427" s="365"/>
      <c r="X427" s="365"/>
      <c r="Y427" s="365"/>
      <c r="Z427" s="365"/>
    </row>
    <row r="428" spans="1:26" ht="14.25" customHeight="1" x14ac:dyDescent="0.2">
      <c r="A428" s="1024"/>
      <c r="B428" s="1024"/>
      <c r="C428" s="1024"/>
      <c r="D428" s="429" t="s">
        <v>513</v>
      </c>
      <c r="E428" s="430">
        <v>0</v>
      </c>
      <c r="F428" s="430">
        <v>0</v>
      </c>
      <c r="G428" s="431">
        <v>0</v>
      </c>
      <c r="H428" s="432">
        <v>0</v>
      </c>
      <c r="I428" s="430">
        <v>0</v>
      </c>
      <c r="J428" s="431">
        <v>0</v>
      </c>
      <c r="K428" s="433">
        <f t="shared" si="2"/>
        <v>0</v>
      </c>
      <c r="L428" s="365"/>
      <c r="M428" s="365"/>
      <c r="N428" s="365"/>
      <c r="O428" s="365"/>
      <c r="P428" s="365"/>
      <c r="Q428" s="365"/>
      <c r="R428" s="365"/>
      <c r="S428" s="365"/>
      <c r="T428" s="365"/>
      <c r="U428" s="365"/>
      <c r="V428" s="365"/>
      <c r="W428" s="365"/>
      <c r="X428" s="365"/>
      <c r="Y428" s="365"/>
      <c r="Z428" s="365"/>
    </row>
    <row r="429" spans="1:26" ht="14.25" customHeight="1" x14ac:dyDescent="0.2">
      <c r="A429" s="1023">
        <f>'4.1 Program Offerings'!A90</f>
        <v>0</v>
      </c>
      <c r="B429" s="1031">
        <f>'4.1 Program Offerings'!B90</f>
        <v>0</v>
      </c>
      <c r="C429" s="1031">
        <f>'4.1 Program Offerings'!C90</f>
        <v>0</v>
      </c>
      <c r="D429" s="425" t="s">
        <v>509</v>
      </c>
      <c r="E429" s="396">
        <v>0</v>
      </c>
      <c r="F429" s="396">
        <v>0</v>
      </c>
      <c r="G429" s="397">
        <v>0</v>
      </c>
      <c r="H429" s="398">
        <v>0</v>
      </c>
      <c r="I429" s="396">
        <v>0</v>
      </c>
      <c r="J429" s="397">
        <v>0</v>
      </c>
      <c r="K429" s="400">
        <f t="shared" si="2"/>
        <v>0</v>
      </c>
      <c r="L429" s="365"/>
      <c r="M429" s="365"/>
      <c r="N429" s="365"/>
      <c r="O429" s="365"/>
      <c r="P429" s="365"/>
      <c r="Q429" s="365"/>
      <c r="R429" s="365"/>
      <c r="S429" s="365"/>
      <c r="T429" s="365"/>
      <c r="U429" s="365"/>
      <c r="V429" s="365"/>
      <c r="W429" s="365"/>
      <c r="X429" s="365"/>
      <c r="Y429" s="365"/>
      <c r="Z429" s="365"/>
    </row>
    <row r="430" spans="1:26" ht="14.25" customHeight="1" x14ac:dyDescent="0.2">
      <c r="A430" s="928"/>
      <c r="B430" s="928"/>
      <c r="C430" s="928"/>
      <c r="D430" s="362" t="s">
        <v>510</v>
      </c>
      <c r="E430" s="426">
        <v>0</v>
      </c>
      <c r="F430" s="426">
        <v>0</v>
      </c>
      <c r="G430" s="427">
        <v>0</v>
      </c>
      <c r="H430" s="428">
        <v>0</v>
      </c>
      <c r="I430" s="426">
        <v>0</v>
      </c>
      <c r="J430" s="427">
        <v>0</v>
      </c>
      <c r="K430" s="389">
        <f t="shared" si="2"/>
        <v>0</v>
      </c>
      <c r="L430" s="365"/>
      <c r="M430" s="365"/>
      <c r="N430" s="365"/>
      <c r="O430" s="365"/>
      <c r="P430" s="365"/>
      <c r="Q430" s="365"/>
      <c r="R430" s="365"/>
      <c r="S430" s="365"/>
      <c r="T430" s="365"/>
      <c r="U430" s="365"/>
      <c r="V430" s="365"/>
      <c r="W430" s="365"/>
      <c r="X430" s="365"/>
      <c r="Y430" s="365"/>
      <c r="Z430" s="365"/>
    </row>
    <row r="431" spans="1:26" ht="14.25" customHeight="1" x14ac:dyDescent="0.2">
      <c r="A431" s="928"/>
      <c r="B431" s="928"/>
      <c r="C431" s="928"/>
      <c r="D431" s="362" t="s">
        <v>511</v>
      </c>
      <c r="E431" s="426">
        <v>0</v>
      </c>
      <c r="F431" s="426">
        <v>0</v>
      </c>
      <c r="G431" s="427">
        <v>0</v>
      </c>
      <c r="H431" s="428">
        <v>0</v>
      </c>
      <c r="I431" s="426">
        <v>0</v>
      </c>
      <c r="J431" s="427">
        <v>0</v>
      </c>
      <c r="K431" s="389">
        <f t="shared" si="2"/>
        <v>0</v>
      </c>
      <c r="L431" s="365"/>
      <c r="M431" s="365"/>
      <c r="N431" s="365"/>
      <c r="O431" s="365"/>
      <c r="P431" s="365"/>
      <c r="Q431" s="365"/>
      <c r="R431" s="365"/>
      <c r="S431" s="365"/>
      <c r="T431" s="365"/>
      <c r="U431" s="365"/>
      <c r="V431" s="365"/>
      <c r="W431" s="365"/>
      <c r="X431" s="365"/>
      <c r="Y431" s="365"/>
      <c r="Z431" s="365"/>
    </row>
    <row r="432" spans="1:26" ht="14.25" customHeight="1" x14ac:dyDescent="0.2">
      <c r="A432" s="928"/>
      <c r="B432" s="928"/>
      <c r="C432" s="928"/>
      <c r="D432" s="362" t="s">
        <v>512</v>
      </c>
      <c r="E432" s="426">
        <v>0</v>
      </c>
      <c r="F432" s="426">
        <v>0</v>
      </c>
      <c r="G432" s="427">
        <v>0</v>
      </c>
      <c r="H432" s="428">
        <v>0</v>
      </c>
      <c r="I432" s="426">
        <v>0</v>
      </c>
      <c r="J432" s="427">
        <v>0</v>
      </c>
      <c r="K432" s="389">
        <f t="shared" si="2"/>
        <v>0</v>
      </c>
      <c r="L432" s="365"/>
      <c r="M432" s="365"/>
      <c r="N432" s="365"/>
      <c r="O432" s="365"/>
      <c r="P432" s="365"/>
      <c r="Q432" s="365"/>
      <c r="R432" s="365"/>
      <c r="S432" s="365"/>
      <c r="T432" s="365"/>
      <c r="U432" s="365"/>
      <c r="V432" s="365"/>
      <c r="W432" s="365"/>
      <c r="X432" s="365"/>
      <c r="Y432" s="365"/>
      <c r="Z432" s="365"/>
    </row>
    <row r="433" spans="1:26" ht="14.25" customHeight="1" x14ac:dyDescent="0.2">
      <c r="A433" s="1024"/>
      <c r="B433" s="1024"/>
      <c r="C433" s="1024"/>
      <c r="D433" s="429" t="s">
        <v>513</v>
      </c>
      <c r="E433" s="430">
        <v>0</v>
      </c>
      <c r="F433" s="430">
        <v>0</v>
      </c>
      <c r="G433" s="431">
        <v>0</v>
      </c>
      <c r="H433" s="432">
        <v>0</v>
      </c>
      <c r="I433" s="430">
        <v>0</v>
      </c>
      <c r="J433" s="431">
        <v>0</v>
      </c>
      <c r="K433" s="433">
        <f t="shared" si="2"/>
        <v>0</v>
      </c>
      <c r="L433" s="365"/>
      <c r="M433" s="365"/>
      <c r="N433" s="365"/>
      <c r="O433" s="365"/>
      <c r="P433" s="365"/>
      <c r="Q433" s="365"/>
      <c r="R433" s="365"/>
      <c r="S433" s="365"/>
      <c r="T433" s="365"/>
      <c r="U433" s="365"/>
      <c r="V433" s="365"/>
      <c r="W433" s="365"/>
      <c r="X433" s="365"/>
      <c r="Y433" s="365"/>
      <c r="Z433" s="365"/>
    </row>
    <row r="434" spans="1:26" ht="14.25" customHeight="1" x14ac:dyDescent="0.2">
      <c r="A434" s="1029">
        <f>'4.1 Program Offerings'!A91</f>
        <v>0</v>
      </c>
      <c r="B434" s="1030">
        <f>'4.1 Program Offerings'!B91</f>
        <v>0</v>
      </c>
      <c r="C434" s="1030">
        <f>'4.1 Program Offerings'!C91</f>
        <v>0</v>
      </c>
      <c r="D434" s="425" t="s">
        <v>509</v>
      </c>
      <c r="E434" s="396">
        <v>0</v>
      </c>
      <c r="F434" s="396">
        <v>0</v>
      </c>
      <c r="G434" s="397">
        <v>0</v>
      </c>
      <c r="H434" s="398">
        <v>0</v>
      </c>
      <c r="I434" s="396">
        <v>0</v>
      </c>
      <c r="J434" s="397">
        <v>0</v>
      </c>
      <c r="K434" s="400">
        <f t="shared" si="2"/>
        <v>0</v>
      </c>
      <c r="L434" s="365"/>
      <c r="M434" s="365"/>
      <c r="N434" s="365"/>
      <c r="O434" s="365"/>
      <c r="P434" s="365"/>
      <c r="Q434" s="365"/>
      <c r="R434" s="365"/>
      <c r="S434" s="365"/>
      <c r="T434" s="365"/>
      <c r="U434" s="365"/>
      <c r="V434" s="365"/>
      <c r="W434" s="365"/>
      <c r="X434" s="365"/>
      <c r="Y434" s="365"/>
      <c r="Z434" s="365"/>
    </row>
    <row r="435" spans="1:26" ht="14.25" customHeight="1" x14ac:dyDescent="0.2">
      <c r="A435" s="928"/>
      <c r="B435" s="928"/>
      <c r="C435" s="928"/>
      <c r="D435" s="362" t="s">
        <v>510</v>
      </c>
      <c r="E435" s="426">
        <v>0</v>
      </c>
      <c r="F435" s="426">
        <v>0</v>
      </c>
      <c r="G435" s="427">
        <v>0</v>
      </c>
      <c r="H435" s="428">
        <v>0</v>
      </c>
      <c r="I435" s="426">
        <v>0</v>
      </c>
      <c r="J435" s="427">
        <v>0</v>
      </c>
      <c r="K435" s="389">
        <f t="shared" si="2"/>
        <v>0</v>
      </c>
      <c r="L435" s="365"/>
      <c r="M435" s="365"/>
      <c r="N435" s="365"/>
      <c r="O435" s="365"/>
      <c r="P435" s="365"/>
      <c r="Q435" s="365"/>
      <c r="R435" s="365"/>
      <c r="S435" s="365"/>
      <c r="T435" s="365"/>
      <c r="U435" s="365"/>
      <c r="V435" s="365"/>
      <c r="W435" s="365"/>
      <c r="X435" s="365"/>
      <c r="Y435" s="365"/>
      <c r="Z435" s="365"/>
    </row>
    <row r="436" spans="1:26" ht="14.25" customHeight="1" x14ac:dyDescent="0.2">
      <c r="A436" s="928"/>
      <c r="B436" s="928"/>
      <c r="C436" s="928"/>
      <c r="D436" s="362" t="s">
        <v>511</v>
      </c>
      <c r="E436" s="426">
        <v>0</v>
      </c>
      <c r="F436" s="426">
        <v>0</v>
      </c>
      <c r="G436" s="427">
        <v>0</v>
      </c>
      <c r="H436" s="428">
        <v>0</v>
      </c>
      <c r="I436" s="426">
        <v>0</v>
      </c>
      <c r="J436" s="427">
        <v>0</v>
      </c>
      <c r="K436" s="389">
        <f t="shared" si="2"/>
        <v>0</v>
      </c>
      <c r="L436" s="365"/>
      <c r="M436" s="365"/>
      <c r="N436" s="365"/>
      <c r="O436" s="365"/>
      <c r="P436" s="365"/>
      <c r="Q436" s="365"/>
      <c r="R436" s="365"/>
      <c r="S436" s="365"/>
      <c r="T436" s="365"/>
      <c r="U436" s="365"/>
      <c r="V436" s="365"/>
      <c r="W436" s="365"/>
      <c r="X436" s="365"/>
      <c r="Y436" s="365"/>
      <c r="Z436" s="365"/>
    </row>
    <row r="437" spans="1:26" ht="14.25" customHeight="1" x14ac:dyDescent="0.2">
      <c r="A437" s="928"/>
      <c r="B437" s="928"/>
      <c r="C437" s="928"/>
      <c r="D437" s="362" t="s">
        <v>512</v>
      </c>
      <c r="E437" s="426">
        <v>0</v>
      </c>
      <c r="F437" s="426">
        <v>0</v>
      </c>
      <c r="G437" s="427">
        <v>0</v>
      </c>
      <c r="H437" s="428">
        <v>0</v>
      </c>
      <c r="I437" s="426">
        <v>0</v>
      </c>
      <c r="J437" s="427">
        <v>0</v>
      </c>
      <c r="K437" s="389">
        <f t="shared" si="2"/>
        <v>0</v>
      </c>
      <c r="L437" s="365"/>
      <c r="M437" s="365"/>
      <c r="N437" s="365"/>
      <c r="O437" s="365"/>
      <c r="P437" s="365"/>
      <c r="Q437" s="365"/>
      <c r="R437" s="365"/>
      <c r="S437" s="365"/>
      <c r="T437" s="365"/>
      <c r="U437" s="365"/>
      <c r="V437" s="365"/>
      <c r="W437" s="365"/>
      <c r="X437" s="365"/>
      <c r="Y437" s="365"/>
      <c r="Z437" s="365"/>
    </row>
    <row r="438" spans="1:26" ht="14.25" customHeight="1" x14ac:dyDescent="0.2">
      <c r="A438" s="1024"/>
      <c r="B438" s="1024"/>
      <c r="C438" s="1024"/>
      <c r="D438" s="429" t="s">
        <v>513</v>
      </c>
      <c r="E438" s="430">
        <v>0</v>
      </c>
      <c r="F438" s="430">
        <v>0</v>
      </c>
      <c r="G438" s="431">
        <v>0</v>
      </c>
      <c r="H438" s="432">
        <v>0</v>
      </c>
      <c r="I438" s="430">
        <v>0</v>
      </c>
      <c r="J438" s="431">
        <v>0</v>
      </c>
      <c r="K438" s="433">
        <f t="shared" si="2"/>
        <v>0</v>
      </c>
      <c r="L438" s="365"/>
      <c r="M438" s="365"/>
      <c r="N438" s="365"/>
      <c r="O438" s="365"/>
      <c r="P438" s="365"/>
      <c r="Q438" s="365"/>
      <c r="R438" s="365"/>
      <c r="S438" s="365"/>
      <c r="T438" s="365"/>
      <c r="U438" s="365"/>
      <c r="V438" s="365"/>
      <c r="W438" s="365"/>
      <c r="X438" s="365"/>
      <c r="Y438" s="365"/>
      <c r="Z438" s="365"/>
    </row>
    <row r="439" spans="1:26" ht="14.25" customHeight="1" x14ac:dyDescent="0.2">
      <c r="A439" s="1029">
        <f>'4.1 Program Offerings'!A92</f>
        <v>0</v>
      </c>
      <c r="B439" s="1030">
        <f>'4.1 Program Offerings'!B92</f>
        <v>0</v>
      </c>
      <c r="C439" s="1030">
        <f>'4.1 Program Offerings'!C92</f>
        <v>0</v>
      </c>
      <c r="D439" s="425" t="s">
        <v>509</v>
      </c>
      <c r="E439" s="396">
        <v>0</v>
      </c>
      <c r="F439" s="396">
        <v>0</v>
      </c>
      <c r="G439" s="397">
        <v>0</v>
      </c>
      <c r="H439" s="398">
        <v>0</v>
      </c>
      <c r="I439" s="396">
        <v>0</v>
      </c>
      <c r="J439" s="397">
        <v>0</v>
      </c>
      <c r="K439" s="400">
        <f t="shared" si="2"/>
        <v>0</v>
      </c>
      <c r="L439" s="365"/>
      <c r="M439" s="365"/>
      <c r="N439" s="365"/>
      <c r="O439" s="365"/>
      <c r="P439" s="365"/>
      <c r="Q439" s="365"/>
      <c r="R439" s="365"/>
      <c r="S439" s="365"/>
      <c r="T439" s="365"/>
      <c r="U439" s="365"/>
      <c r="V439" s="365"/>
      <c r="W439" s="365"/>
      <c r="X439" s="365"/>
      <c r="Y439" s="365"/>
      <c r="Z439" s="365"/>
    </row>
    <row r="440" spans="1:26" ht="14.25" customHeight="1" x14ac:dyDescent="0.2">
      <c r="A440" s="928"/>
      <c r="B440" s="928"/>
      <c r="C440" s="928"/>
      <c r="D440" s="362" t="s">
        <v>510</v>
      </c>
      <c r="E440" s="426">
        <v>0</v>
      </c>
      <c r="F440" s="426">
        <v>0</v>
      </c>
      <c r="G440" s="427">
        <v>0</v>
      </c>
      <c r="H440" s="428">
        <v>0</v>
      </c>
      <c r="I440" s="426">
        <v>0</v>
      </c>
      <c r="J440" s="427">
        <v>0</v>
      </c>
      <c r="K440" s="389">
        <f t="shared" si="2"/>
        <v>0</v>
      </c>
      <c r="L440" s="365"/>
      <c r="M440" s="365"/>
      <c r="N440" s="365"/>
      <c r="O440" s="365"/>
      <c r="P440" s="365"/>
      <c r="Q440" s="365"/>
      <c r="R440" s="365"/>
      <c r="S440" s="365"/>
      <c r="T440" s="365"/>
      <c r="U440" s="365"/>
      <c r="V440" s="365"/>
      <c r="W440" s="365"/>
      <c r="X440" s="365"/>
      <c r="Y440" s="365"/>
      <c r="Z440" s="365"/>
    </row>
    <row r="441" spans="1:26" ht="14.25" customHeight="1" x14ac:dyDescent="0.2">
      <c r="A441" s="928"/>
      <c r="B441" s="928"/>
      <c r="C441" s="928"/>
      <c r="D441" s="362" t="s">
        <v>511</v>
      </c>
      <c r="E441" s="426">
        <v>0</v>
      </c>
      <c r="F441" s="426">
        <v>0</v>
      </c>
      <c r="G441" s="427">
        <v>0</v>
      </c>
      <c r="H441" s="428">
        <v>0</v>
      </c>
      <c r="I441" s="426">
        <v>0</v>
      </c>
      <c r="J441" s="427">
        <v>0</v>
      </c>
      <c r="K441" s="389">
        <f t="shared" si="2"/>
        <v>0</v>
      </c>
      <c r="L441" s="365"/>
      <c r="M441" s="365"/>
      <c r="N441" s="365"/>
      <c r="O441" s="365"/>
      <c r="P441" s="365"/>
      <c r="Q441" s="365"/>
      <c r="R441" s="365"/>
      <c r="S441" s="365"/>
      <c r="T441" s="365"/>
      <c r="U441" s="365"/>
      <c r="V441" s="365"/>
      <c r="W441" s="365"/>
      <c r="X441" s="365"/>
      <c r="Y441" s="365"/>
      <c r="Z441" s="365"/>
    </row>
    <row r="442" spans="1:26" ht="14.25" customHeight="1" x14ac:dyDescent="0.2">
      <c r="A442" s="928"/>
      <c r="B442" s="928"/>
      <c r="C442" s="928"/>
      <c r="D442" s="362" t="s">
        <v>512</v>
      </c>
      <c r="E442" s="426">
        <v>0</v>
      </c>
      <c r="F442" s="426">
        <v>0</v>
      </c>
      <c r="G442" s="427">
        <v>0</v>
      </c>
      <c r="H442" s="428">
        <v>0</v>
      </c>
      <c r="I442" s="426">
        <v>0</v>
      </c>
      <c r="J442" s="427">
        <v>0</v>
      </c>
      <c r="K442" s="389">
        <f t="shared" si="2"/>
        <v>0</v>
      </c>
      <c r="L442" s="365"/>
      <c r="M442" s="365"/>
      <c r="N442" s="365"/>
      <c r="O442" s="365"/>
      <c r="P442" s="365"/>
      <c r="Q442" s="365"/>
      <c r="R442" s="365"/>
      <c r="S442" s="365"/>
      <c r="T442" s="365"/>
      <c r="U442" s="365"/>
      <c r="V442" s="365"/>
      <c r="W442" s="365"/>
      <c r="X442" s="365"/>
      <c r="Y442" s="365"/>
      <c r="Z442" s="365"/>
    </row>
    <row r="443" spans="1:26" ht="14.25" customHeight="1" x14ac:dyDescent="0.2">
      <c r="A443" s="1024"/>
      <c r="B443" s="1024"/>
      <c r="C443" s="1024"/>
      <c r="D443" s="429" t="s">
        <v>513</v>
      </c>
      <c r="E443" s="430">
        <v>0</v>
      </c>
      <c r="F443" s="430">
        <v>0</v>
      </c>
      <c r="G443" s="431">
        <v>0</v>
      </c>
      <c r="H443" s="432">
        <v>0</v>
      </c>
      <c r="I443" s="430">
        <v>0</v>
      </c>
      <c r="J443" s="431">
        <v>0</v>
      </c>
      <c r="K443" s="433">
        <f t="shared" si="2"/>
        <v>0</v>
      </c>
      <c r="L443" s="365"/>
      <c r="M443" s="365"/>
      <c r="N443" s="365"/>
      <c r="O443" s="365"/>
      <c r="P443" s="365"/>
      <c r="Q443" s="365"/>
      <c r="R443" s="365"/>
      <c r="S443" s="365"/>
      <c r="T443" s="365"/>
      <c r="U443" s="365"/>
      <c r="V443" s="365"/>
      <c r="W443" s="365"/>
      <c r="X443" s="365"/>
      <c r="Y443" s="365"/>
      <c r="Z443" s="365"/>
    </row>
    <row r="444" spans="1:26" ht="14.25" customHeight="1" x14ac:dyDescent="0.2">
      <c r="A444" s="1023">
        <f>'4.1 Program Offerings'!A93</f>
        <v>0</v>
      </c>
      <c r="B444" s="1031">
        <f>'4.1 Program Offerings'!B93</f>
        <v>0</v>
      </c>
      <c r="C444" s="1031">
        <f>'4.1 Program Offerings'!C93</f>
        <v>0</v>
      </c>
      <c r="D444" s="425" t="s">
        <v>509</v>
      </c>
      <c r="E444" s="396">
        <v>0</v>
      </c>
      <c r="F444" s="396">
        <v>0</v>
      </c>
      <c r="G444" s="397">
        <v>0</v>
      </c>
      <c r="H444" s="398">
        <v>0</v>
      </c>
      <c r="I444" s="396">
        <v>0</v>
      </c>
      <c r="J444" s="397">
        <v>0</v>
      </c>
      <c r="K444" s="400">
        <f t="shared" si="2"/>
        <v>0</v>
      </c>
      <c r="L444" s="365"/>
      <c r="M444" s="365"/>
      <c r="N444" s="365"/>
      <c r="O444" s="365"/>
      <c r="P444" s="365"/>
      <c r="Q444" s="365"/>
      <c r="R444" s="365"/>
      <c r="S444" s="365"/>
      <c r="T444" s="365"/>
      <c r="U444" s="365"/>
      <c r="V444" s="365"/>
      <c r="W444" s="365"/>
      <c r="X444" s="365"/>
      <c r="Y444" s="365"/>
      <c r="Z444" s="365"/>
    </row>
    <row r="445" spans="1:26" ht="14.25" customHeight="1" x14ac:dyDescent="0.2">
      <c r="A445" s="928"/>
      <c r="B445" s="928"/>
      <c r="C445" s="928"/>
      <c r="D445" s="362" t="s">
        <v>510</v>
      </c>
      <c r="E445" s="426">
        <v>0</v>
      </c>
      <c r="F445" s="426">
        <v>0</v>
      </c>
      <c r="G445" s="427">
        <v>0</v>
      </c>
      <c r="H445" s="428">
        <v>0</v>
      </c>
      <c r="I445" s="426">
        <v>0</v>
      </c>
      <c r="J445" s="427">
        <v>0</v>
      </c>
      <c r="K445" s="389">
        <f t="shared" si="2"/>
        <v>0</v>
      </c>
      <c r="L445" s="365"/>
      <c r="M445" s="365"/>
      <c r="N445" s="365"/>
      <c r="O445" s="365"/>
      <c r="P445" s="365"/>
      <c r="Q445" s="365"/>
      <c r="R445" s="365"/>
      <c r="S445" s="365"/>
      <c r="T445" s="365"/>
      <c r="U445" s="365"/>
      <c r="V445" s="365"/>
      <c r="W445" s="365"/>
      <c r="X445" s="365"/>
      <c r="Y445" s="365"/>
      <c r="Z445" s="365"/>
    </row>
    <row r="446" spans="1:26" ht="14.25" customHeight="1" x14ac:dyDescent="0.2">
      <c r="A446" s="928"/>
      <c r="B446" s="928"/>
      <c r="C446" s="928"/>
      <c r="D446" s="362" t="s">
        <v>511</v>
      </c>
      <c r="E446" s="426">
        <v>0</v>
      </c>
      <c r="F446" s="426">
        <v>0</v>
      </c>
      <c r="G446" s="427">
        <v>0</v>
      </c>
      <c r="H446" s="428">
        <v>0</v>
      </c>
      <c r="I446" s="426">
        <v>0</v>
      </c>
      <c r="J446" s="427">
        <v>0</v>
      </c>
      <c r="K446" s="389">
        <f t="shared" si="2"/>
        <v>0</v>
      </c>
      <c r="L446" s="365"/>
      <c r="M446" s="365"/>
      <c r="N446" s="365"/>
      <c r="O446" s="365"/>
      <c r="P446" s="365"/>
      <c r="Q446" s="365"/>
      <c r="R446" s="365"/>
      <c r="S446" s="365"/>
      <c r="T446" s="365"/>
      <c r="U446" s="365"/>
      <c r="V446" s="365"/>
      <c r="W446" s="365"/>
      <c r="X446" s="365"/>
      <c r="Y446" s="365"/>
      <c r="Z446" s="365"/>
    </row>
    <row r="447" spans="1:26" ht="14.25" customHeight="1" x14ac:dyDescent="0.2">
      <c r="A447" s="928"/>
      <c r="B447" s="928"/>
      <c r="C447" s="928"/>
      <c r="D447" s="362" t="s">
        <v>512</v>
      </c>
      <c r="E447" s="426">
        <v>0</v>
      </c>
      <c r="F447" s="426">
        <v>0</v>
      </c>
      <c r="G447" s="427">
        <v>0</v>
      </c>
      <c r="H447" s="428">
        <v>0</v>
      </c>
      <c r="I447" s="426">
        <v>0</v>
      </c>
      <c r="J447" s="427">
        <v>0</v>
      </c>
      <c r="K447" s="389">
        <f t="shared" si="2"/>
        <v>0</v>
      </c>
      <c r="L447" s="365"/>
      <c r="M447" s="365"/>
      <c r="N447" s="365"/>
      <c r="O447" s="365"/>
      <c r="P447" s="365"/>
      <c r="Q447" s="365"/>
      <c r="R447" s="365"/>
      <c r="S447" s="365"/>
      <c r="T447" s="365"/>
      <c r="U447" s="365"/>
      <c r="V447" s="365"/>
      <c r="W447" s="365"/>
      <c r="X447" s="365"/>
      <c r="Y447" s="365"/>
      <c r="Z447" s="365"/>
    </row>
    <row r="448" spans="1:26" ht="14.25" customHeight="1" x14ac:dyDescent="0.2">
      <c r="A448" s="1024"/>
      <c r="B448" s="1024"/>
      <c r="C448" s="1024"/>
      <c r="D448" s="429" t="s">
        <v>513</v>
      </c>
      <c r="E448" s="430">
        <v>0</v>
      </c>
      <c r="F448" s="430">
        <v>0</v>
      </c>
      <c r="G448" s="431">
        <v>0</v>
      </c>
      <c r="H448" s="432">
        <v>0</v>
      </c>
      <c r="I448" s="430">
        <v>0</v>
      </c>
      <c r="J448" s="431">
        <v>0</v>
      </c>
      <c r="K448" s="433">
        <f t="shared" si="2"/>
        <v>0</v>
      </c>
      <c r="L448" s="365"/>
      <c r="M448" s="365"/>
      <c r="N448" s="365"/>
      <c r="O448" s="365"/>
      <c r="P448" s="365"/>
      <c r="Q448" s="365"/>
      <c r="R448" s="365"/>
      <c r="S448" s="365"/>
      <c r="T448" s="365"/>
      <c r="U448" s="365"/>
      <c r="V448" s="365"/>
      <c r="W448" s="365"/>
      <c r="X448" s="365"/>
      <c r="Y448" s="365"/>
      <c r="Z448" s="365"/>
    </row>
    <row r="449" spans="1:26" ht="14.25" customHeight="1" x14ac:dyDescent="0.2">
      <c r="A449" s="1023">
        <f>'4.1 Program Offerings'!A94</f>
        <v>0</v>
      </c>
      <c r="B449" s="1031">
        <f>'4.1 Program Offerings'!B94</f>
        <v>0</v>
      </c>
      <c r="C449" s="1031">
        <f>'4.1 Program Offerings'!C94</f>
        <v>0</v>
      </c>
      <c r="D449" s="425" t="s">
        <v>509</v>
      </c>
      <c r="E449" s="396">
        <v>0</v>
      </c>
      <c r="F449" s="396">
        <v>0</v>
      </c>
      <c r="G449" s="397">
        <v>0</v>
      </c>
      <c r="H449" s="398">
        <v>0</v>
      </c>
      <c r="I449" s="396">
        <v>0</v>
      </c>
      <c r="J449" s="397">
        <v>0</v>
      </c>
      <c r="K449" s="400">
        <f t="shared" si="2"/>
        <v>0</v>
      </c>
      <c r="L449" s="365"/>
      <c r="M449" s="365"/>
      <c r="N449" s="365"/>
      <c r="O449" s="365"/>
      <c r="P449" s="365"/>
      <c r="Q449" s="365"/>
      <c r="R449" s="365"/>
      <c r="S449" s="365"/>
      <c r="T449" s="365"/>
      <c r="U449" s="365"/>
      <c r="V449" s="365"/>
      <c r="W449" s="365"/>
      <c r="X449" s="365"/>
      <c r="Y449" s="365"/>
      <c r="Z449" s="365"/>
    </row>
    <row r="450" spans="1:26" ht="14.25" customHeight="1" x14ac:dyDescent="0.2">
      <c r="A450" s="928"/>
      <c r="B450" s="928"/>
      <c r="C450" s="928"/>
      <c r="D450" s="362" t="s">
        <v>510</v>
      </c>
      <c r="E450" s="426">
        <v>0</v>
      </c>
      <c r="F450" s="426">
        <v>0</v>
      </c>
      <c r="G450" s="427">
        <v>0</v>
      </c>
      <c r="H450" s="428">
        <v>0</v>
      </c>
      <c r="I450" s="426">
        <v>0</v>
      </c>
      <c r="J450" s="427">
        <v>0</v>
      </c>
      <c r="K450" s="389">
        <f t="shared" si="2"/>
        <v>0</v>
      </c>
      <c r="L450" s="365"/>
      <c r="M450" s="365"/>
      <c r="N450" s="365"/>
      <c r="O450" s="365"/>
      <c r="P450" s="365"/>
      <c r="Q450" s="365"/>
      <c r="R450" s="365"/>
      <c r="S450" s="365"/>
      <c r="T450" s="365"/>
      <c r="U450" s="365"/>
      <c r="V450" s="365"/>
      <c r="W450" s="365"/>
      <c r="X450" s="365"/>
      <c r="Y450" s="365"/>
      <c r="Z450" s="365"/>
    </row>
    <row r="451" spans="1:26" ht="14.25" customHeight="1" x14ac:dyDescent="0.2">
      <c r="A451" s="928"/>
      <c r="B451" s="928"/>
      <c r="C451" s="928"/>
      <c r="D451" s="362" t="s">
        <v>511</v>
      </c>
      <c r="E451" s="426">
        <v>0</v>
      </c>
      <c r="F451" s="426">
        <v>0</v>
      </c>
      <c r="G451" s="427">
        <v>0</v>
      </c>
      <c r="H451" s="428">
        <v>0</v>
      </c>
      <c r="I451" s="426">
        <v>0</v>
      </c>
      <c r="J451" s="427">
        <v>0</v>
      </c>
      <c r="K451" s="389">
        <f t="shared" si="2"/>
        <v>0</v>
      </c>
      <c r="L451" s="365"/>
      <c r="M451" s="365"/>
      <c r="N451" s="365"/>
      <c r="O451" s="365"/>
      <c r="P451" s="365"/>
      <c r="Q451" s="365"/>
      <c r="R451" s="365"/>
      <c r="S451" s="365"/>
      <c r="T451" s="365"/>
      <c r="U451" s="365"/>
      <c r="V451" s="365"/>
      <c r="W451" s="365"/>
      <c r="X451" s="365"/>
      <c r="Y451" s="365"/>
      <c r="Z451" s="365"/>
    </row>
    <row r="452" spans="1:26" ht="14.25" customHeight="1" x14ac:dyDescent="0.2">
      <c r="A452" s="928"/>
      <c r="B452" s="928"/>
      <c r="C452" s="928"/>
      <c r="D452" s="362" t="s">
        <v>512</v>
      </c>
      <c r="E452" s="426">
        <v>0</v>
      </c>
      <c r="F452" s="426">
        <v>0</v>
      </c>
      <c r="G452" s="427">
        <v>0</v>
      </c>
      <c r="H452" s="428">
        <v>0</v>
      </c>
      <c r="I452" s="426">
        <v>0</v>
      </c>
      <c r="J452" s="427">
        <v>0</v>
      </c>
      <c r="K452" s="389">
        <f t="shared" si="2"/>
        <v>0</v>
      </c>
      <c r="L452" s="365"/>
      <c r="M452" s="365"/>
      <c r="N452" s="365"/>
      <c r="O452" s="365"/>
      <c r="P452" s="365"/>
      <c r="Q452" s="365"/>
      <c r="R452" s="365"/>
      <c r="S452" s="365"/>
      <c r="T452" s="365"/>
      <c r="U452" s="365"/>
      <c r="V452" s="365"/>
      <c r="W452" s="365"/>
      <c r="X452" s="365"/>
      <c r="Y452" s="365"/>
      <c r="Z452" s="365"/>
    </row>
    <row r="453" spans="1:26" ht="14.25" customHeight="1" x14ac:dyDescent="0.2">
      <c r="A453" s="1024"/>
      <c r="B453" s="1024"/>
      <c r="C453" s="1024"/>
      <c r="D453" s="429" t="s">
        <v>513</v>
      </c>
      <c r="E453" s="430">
        <v>0</v>
      </c>
      <c r="F453" s="430">
        <v>0</v>
      </c>
      <c r="G453" s="431">
        <v>0</v>
      </c>
      <c r="H453" s="432">
        <v>0</v>
      </c>
      <c r="I453" s="430">
        <v>0</v>
      </c>
      <c r="J453" s="431">
        <v>0</v>
      </c>
      <c r="K453" s="433">
        <f t="shared" si="2"/>
        <v>0</v>
      </c>
      <c r="L453" s="365"/>
      <c r="M453" s="365"/>
      <c r="N453" s="365"/>
      <c r="O453" s="365"/>
      <c r="P453" s="365"/>
      <c r="Q453" s="365"/>
      <c r="R453" s="365"/>
      <c r="S453" s="365"/>
      <c r="T453" s="365"/>
      <c r="U453" s="365"/>
      <c r="V453" s="365"/>
      <c r="W453" s="365"/>
      <c r="X453" s="365"/>
      <c r="Y453" s="365"/>
      <c r="Z453" s="365"/>
    </row>
    <row r="454" spans="1:26" ht="14.25" customHeight="1" x14ac:dyDescent="0.2">
      <c r="A454" s="1029">
        <f>'4.1 Program Offerings'!A95</f>
        <v>0</v>
      </c>
      <c r="B454" s="1030">
        <f>'4.1 Program Offerings'!B95</f>
        <v>0</v>
      </c>
      <c r="C454" s="1030">
        <f>'4.1 Program Offerings'!C95</f>
        <v>0</v>
      </c>
      <c r="D454" s="425" t="s">
        <v>509</v>
      </c>
      <c r="E454" s="396">
        <v>0</v>
      </c>
      <c r="F454" s="396">
        <v>0</v>
      </c>
      <c r="G454" s="397">
        <v>0</v>
      </c>
      <c r="H454" s="398">
        <v>0</v>
      </c>
      <c r="I454" s="396">
        <v>0</v>
      </c>
      <c r="J454" s="397">
        <v>0</v>
      </c>
      <c r="K454" s="400">
        <f t="shared" si="2"/>
        <v>0</v>
      </c>
      <c r="L454" s="365"/>
      <c r="M454" s="365"/>
      <c r="N454" s="365"/>
      <c r="O454" s="365"/>
      <c r="P454" s="365"/>
      <c r="Q454" s="365"/>
      <c r="R454" s="365"/>
      <c r="S454" s="365"/>
      <c r="T454" s="365"/>
      <c r="U454" s="365"/>
      <c r="V454" s="365"/>
      <c r="W454" s="365"/>
      <c r="X454" s="365"/>
      <c r="Y454" s="365"/>
      <c r="Z454" s="365"/>
    </row>
    <row r="455" spans="1:26" ht="14.25" customHeight="1" x14ac:dyDescent="0.2">
      <c r="A455" s="928"/>
      <c r="B455" s="928"/>
      <c r="C455" s="928"/>
      <c r="D455" s="362" t="s">
        <v>510</v>
      </c>
      <c r="E455" s="426">
        <v>0</v>
      </c>
      <c r="F455" s="426">
        <v>0</v>
      </c>
      <c r="G455" s="427">
        <v>0</v>
      </c>
      <c r="H455" s="428">
        <v>0</v>
      </c>
      <c r="I455" s="426">
        <v>0</v>
      </c>
      <c r="J455" s="427">
        <v>0</v>
      </c>
      <c r="K455" s="389">
        <f t="shared" si="2"/>
        <v>0</v>
      </c>
      <c r="L455" s="365"/>
      <c r="M455" s="365"/>
      <c r="N455" s="365"/>
      <c r="O455" s="365"/>
      <c r="P455" s="365"/>
      <c r="Q455" s="365"/>
      <c r="R455" s="365"/>
      <c r="S455" s="365"/>
      <c r="T455" s="365"/>
      <c r="U455" s="365"/>
      <c r="V455" s="365"/>
      <c r="W455" s="365"/>
      <c r="X455" s="365"/>
      <c r="Y455" s="365"/>
      <c r="Z455" s="365"/>
    </row>
    <row r="456" spans="1:26" ht="14.25" customHeight="1" x14ac:dyDescent="0.2">
      <c r="A456" s="928"/>
      <c r="B456" s="928"/>
      <c r="C456" s="928"/>
      <c r="D456" s="362" t="s">
        <v>511</v>
      </c>
      <c r="E456" s="426">
        <v>0</v>
      </c>
      <c r="F456" s="426">
        <v>0</v>
      </c>
      <c r="G456" s="427">
        <v>0</v>
      </c>
      <c r="H456" s="428">
        <v>0</v>
      </c>
      <c r="I456" s="426">
        <v>0</v>
      </c>
      <c r="J456" s="427">
        <v>0</v>
      </c>
      <c r="K456" s="389">
        <f t="shared" si="2"/>
        <v>0</v>
      </c>
      <c r="L456" s="365"/>
      <c r="M456" s="365"/>
      <c r="N456" s="365"/>
      <c r="O456" s="365"/>
      <c r="P456" s="365"/>
      <c r="Q456" s="365"/>
      <c r="R456" s="365"/>
      <c r="S456" s="365"/>
      <c r="T456" s="365"/>
      <c r="U456" s="365"/>
      <c r="V456" s="365"/>
      <c r="W456" s="365"/>
      <c r="X456" s="365"/>
      <c r="Y456" s="365"/>
      <c r="Z456" s="365"/>
    </row>
    <row r="457" spans="1:26" ht="14.25" customHeight="1" x14ac:dyDescent="0.2">
      <c r="A457" s="928"/>
      <c r="B457" s="928"/>
      <c r="C457" s="928"/>
      <c r="D457" s="362" t="s">
        <v>512</v>
      </c>
      <c r="E457" s="426">
        <v>0</v>
      </c>
      <c r="F457" s="426">
        <v>0</v>
      </c>
      <c r="G457" s="427">
        <v>0</v>
      </c>
      <c r="H457" s="428">
        <v>0</v>
      </c>
      <c r="I457" s="426">
        <v>0</v>
      </c>
      <c r="J457" s="427">
        <v>0</v>
      </c>
      <c r="K457" s="389">
        <f t="shared" si="2"/>
        <v>0</v>
      </c>
      <c r="L457" s="365"/>
      <c r="M457" s="365"/>
      <c r="N457" s="365"/>
      <c r="O457" s="365"/>
      <c r="P457" s="365"/>
      <c r="Q457" s="365"/>
      <c r="R457" s="365"/>
      <c r="S457" s="365"/>
      <c r="T457" s="365"/>
      <c r="U457" s="365"/>
      <c r="V457" s="365"/>
      <c r="W457" s="365"/>
      <c r="X457" s="365"/>
      <c r="Y457" s="365"/>
      <c r="Z457" s="365"/>
    </row>
    <row r="458" spans="1:26" ht="14.25" customHeight="1" x14ac:dyDescent="0.2">
      <c r="A458" s="1024"/>
      <c r="B458" s="1024"/>
      <c r="C458" s="1024"/>
      <c r="D458" s="429" t="s">
        <v>513</v>
      </c>
      <c r="E458" s="430">
        <v>0</v>
      </c>
      <c r="F458" s="430">
        <v>0</v>
      </c>
      <c r="G458" s="431">
        <v>0</v>
      </c>
      <c r="H458" s="432">
        <v>0</v>
      </c>
      <c r="I458" s="430">
        <v>0</v>
      </c>
      <c r="J458" s="431">
        <v>0</v>
      </c>
      <c r="K458" s="433">
        <f t="shared" si="2"/>
        <v>0</v>
      </c>
      <c r="L458" s="365"/>
      <c r="M458" s="365"/>
      <c r="N458" s="365"/>
      <c r="O458" s="365"/>
      <c r="P458" s="365"/>
      <c r="Q458" s="365"/>
      <c r="R458" s="365"/>
      <c r="S458" s="365"/>
      <c r="T458" s="365"/>
      <c r="U458" s="365"/>
      <c r="V458" s="365"/>
      <c r="W458" s="365"/>
      <c r="X458" s="365"/>
      <c r="Y458" s="365"/>
      <c r="Z458" s="365"/>
    </row>
    <row r="459" spans="1:26" ht="14.25" customHeight="1" x14ac:dyDescent="0.2">
      <c r="A459" s="1029">
        <f>'4.1 Program Offerings'!A96</f>
        <v>0</v>
      </c>
      <c r="B459" s="1029">
        <f>'4.1 Program Offerings'!B96</f>
        <v>0</v>
      </c>
      <c r="C459" s="1029">
        <f>'4.1 Program Offerings'!C96</f>
        <v>0</v>
      </c>
      <c r="D459" s="425" t="s">
        <v>509</v>
      </c>
      <c r="E459" s="396">
        <v>0</v>
      </c>
      <c r="F459" s="396">
        <v>0</v>
      </c>
      <c r="G459" s="397">
        <v>0</v>
      </c>
      <c r="H459" s="398">
        <v>0</v>
      </c>
      <c r="I459" s="396">
        <v>0</v>
      </c>
      <c r="J459" s="397">
        <v>0</v>
      </c>
      <c r="K459" s="400">
        <f t="shared" si="2"/>
        <v>0</v>
      </c>
      <c r="L459" s="365"/>
      <c r="M459" s="365"/>
      <c r="N459" s="365"/>
      <c r="O459" s="365"/>
      <c r="P459" s="365"/>
      <c r="Q459" s="365"/>
      <c r="R459" s="365"/>
      <c r="S459" s="365"/>
      <c r="T459" s="365"/>
      <c r="U459" s="365"/>
      <c r="V459" s="365"/>
      <c r="W459" s="365"/>
      <c r="X459" s="365"/>
      <c r="Y459" s="365"/>
      <c r="Z459" s="365"/>
    </row>
    <row r="460" spans="1:26" ht="14.25" customHeight="1" x14ac:dyDescent="0.2">
      <c r="A460" s="928"/>
      <c r="B460" s="928"/>
      <c r="C460" s="928"/>
      <c r="D460" s="362" t="s">
        <v>510</v>
      </c>
      <c r="E460" s="426">
        <v>0</v>
      </c>
      <c r="F460" s="426">
        <v>0</v>
      </c>
      <c r="G460" s="427">
        <v>0</v>
      </c>
      <c r="H460" s="428">
        <v>0</v>
      </c>
      <c r="I460" s="426">
        <v>0</v>
      </c>
      <c r="J460" s="427">
        <v>0</v>
      </c>
      <c r="K460" s="389">
        <f t="shared" si="2"/>
        <v>0</v>
      </c>
      <c r="L460" s="365"/>
      <c r="M460" s="365"/>
      <c r="N460" s="365"/>
      <c r="O460" s="365"/>
      <c r="P460" s="365"/>
      <c r="Q460" s="365"/>
      <c r="R460" s="365"/>
      <c r="S460" s="365"/>
      <c r="T460" s="365"/>
      <c r="U460" s="365"/>
      <c r="V460" s="365"/>
      <c r="W460" s="365"/>
      <c r="X460" s="365"/>
      <c r="Y460" s="365"/>
      <c r="Z460" s="365"/>
    </row>
    <row r="461" spans="1:26" ht="14.25" customHeight="1" x14ac:dyDescent="0.2">
      <c r="A461" s="928"/>
      <c r="B461" s="928"/>
      <c r="C461" s="928"/>
      <c r="D461" s="362" t="s">
        <v>511</v>
      </c>
      <c r="E461" s="426">
        <v>0</v>
      </c>
      <c r="F461" s="426">
        <v>0</v>
      </c>
      <c r="G461" s="427">
        <v>0</v>
      </c>
      <c r="H461" s="428">
        <v>0</v>
      </c>
      <c r="I461" s="426">
        <v>0</v>
      </c>
      <c r="J461" s="427">
        <v>0</v>
      </c>
      <c r="K461" s="389">
        <f t="shared" si="2"/>
        <v>0</v>
      </c>
      <c r="L461" s="365"/>
      <c r="M461" s="365"/>
      <c r="N461" s="365"/>
      <c r="O461" s="365"/>
      <c r="P461" s="365"/>
      <c r="Q461" s="365"/>
      <c r="R461" s="365"/>
      <c r="S461" s="365"/>
      <c r="T461" s="365"/>
      <c r="U461" s="365"/>
      <c r="V461" s="365"/>
      <c r="W461" s="365"/>
      <c r="X461" s="365"/>
      <c r="Y461" s="365"/>
      <c r="Z461" s="365"/>
    </row>
    <row r="462" spans="1:26" ht="14.25" customHeight="1" x14ac:dyDescent="0.2">
      <c r="A462" s="928"/>
      <c r="B462" s="928"/>
      <c r="C462" s="928"/>
      <c r="D462" s="362" t="s">
        <v>512</v>
      </c>
      <c r="E462" s="426">
        <v>0</v>
      </c>
      <c r="F462" s="426">
        <v>0</v>
      </c>
      <c r="G462" s="427">
        <v>0</v>
      </c>
      <c r="H462" s="428">
        <v>0</v>
      </c>
      <c r="I462" s="426">
        <v>0</v>
      </c>
      <c r="J462" s="427">
        <v>0</v>
      </c>
      <c r="K462" s="389">
        <f t="shared" si="2"/>
        <v>0</v>
      </c>
      <c r="L462" s="365"/>
      <c r="M462" s="365"/>
      <c r="N462" s="365"/>
      <c r="O462" s="365"/>
      <c r="P462" s="365"/>
      <c r="Q462" s="365"/>
      <c r="R462" s="365"/>
      <c r="S462" s="365"/>
      <c r="T462" s="365"/>
      <c r="U462" s="365"/>
      <c r="V462" s="365"/>
      <c r="W462" s="365"/>
      <c r="X462" s="365"/>
      <c r="Y462" s="365"/>
      <c r="Z462" s="365"/>
    </row>
    <row r="463" spans="1:26" ht="14.25" customHeight="1" x14ac:dyDescent="0.2">
      <c r="A463" s="1024"/>
      <c r="B463" s="1024"/>
      <c r="C463" s="1024"/>
      <c r="D463" s="429" t="s">
        <v>513</v>
      </c>
      <c r="E463" s="430">
        <v>0</v>
      </c>
      <c r="F463" s="430">
        <v>0</v>
      </c>
      <c r="G463" s="431">
        <v>0</v>
      </c>
      <c r="H463" s="432">
        <v>0</v>
      </c>
      <c r="I463" s="430">
        <v>0</v>
      </c>
      <c r="J463" s="431">
        <v>0</v>
      </c>
      <c r="K463" s="433">
        <f t="shared" si="2"/>
        <v>0</v>
      </c>
      <c r="L463" s="365"/>
      <c r="M463" s="365"/>
      <c r="N463" s="365"/>
      <c r="O463" s="365"/>
      <c r="P463" s="365"/>
      <c r="Q463" s="365"/>
      <c r="R463" s="365"/>
      <c r="S463" s="365"/>
      <c r="T463" s="365"/>
      <c r="U463" s="365"/>
      <c r="V463" s="365"/>
      <c r="W463" s="365"/>
      <c r="X463" s="365"/>
      <c r="Y463" s="365"/>
      <c r="Z463" s="365"/>
    </row>
    <row r="464" spans="1:26" ht="14.25" customHeight="1" x14ac:dyDescent="0.2">
      <c r="A464" s="1023">
        <f>'4.1 Program Offerings'!A97</f>
        <v>0</v>
      </c>
      <c r="B464" s="1023">
        <f>'4.1 Program Offerings'!B97</f>
        <v>0</v>
      </c>
      <c r="C464" s="1023">
        <f>'4.1 Program Offerings'!C97</f>
        <v>0</v>
      </c>
      <c r="D464" s="425" t="s">
        <v>509</v>
      </c>
      <c r="E464" s="396">
        <v>0</v>
      </c>
      <c r="F464" s="396">
        <v>0</v>
      </c>
      <c r="G464" s="397">
        <v>0</v>
      </c>
      <c r="H464" s="398">
        <v>0</v>
      </c>
      <c r="I464" s="396">
        <v>0</v>
      </c>
      <c r="J464" s="397">
        <v>0</v>
      </c>
      <c r="K464" s="400">
        <f t="shared" si="2"/>
        <v>0</v>
      </c>
      <c r="L464" s="365"/>
      <c r="M464" s="365"/>
      <c r="N464" s="365"/>
      <c r="O464" s="365"/>
      <c r="P464" s="365"/>
      <c r="Q464" s="365"/>
      <c r="R464" s="365"/>
      <c r="S464" s="365"/>
      <c r="T464" s="365"/>
      <c r="U464" s="365"/>
      <c r="V464" s="365"/>
      <c r="W464" s="365"/>
      <c r="X464" s="365"/>
      <c r="Y464" s="365"/>
      <c r="Z464" s="365"/>
    </row>
    <row r="465" spans="1:26" ht="14.25" customHeight="1" x14ac:dyDescent="0.2">
      <c r="A465" s="928"/>
      <c r="B465" s="928"/>
      <c r="C465" s="928"/>
      <c r="D465" s="362" t="s">
        <v>510</v>
      </c>
      <c r="E465" s="426">
        <v>0</v>
      </c>
      <c r="F465" s="426">
        <v>0</v>
      </c>
      <c r="G465" s="427">
        <v>0</v>
      </c>
      <c r="H465" s="428">
        <v>0</v>
      </c>
      <c r="I465" s="426">
        <v>0</v>
      </c>
      <c r="J465" s="427">
        <v>0</v>
      </c>
      <c r="K465" s="389">
        <f t="shared" si="2"/>
        <v>0</v>
      </c>
      <c r="L465" s="365"/>
      <c r="M465" s="365"/>
      <c r="N465" s="365"/>
      <c r="O465" s="365"/>
      <c r="P465" s="365"/>
      <c r="Q465" s="365"/>
      <c r="R465" s="365"/>
      <c r="S465" s="365"/>
      <c r="T465" s="365"/>
      <c r="U465" s="365"/>
      <c r="V465" s="365"/>
      <c r="W465" s="365"/>
      <c r="X465" s="365"/>
      <c r="Y465" s="365"/>
      <c r="Z465" s="365"/>
    </row>
    <row r="466" spans="1:26" ht="14.25" customHeight="1" x14ac:dyDescent="0.2">
      <c r="A466" s="928"/>
      <c r="B466" s="928"/>
      <c r="C466" s="928"/>
      <c r="D466" s="362" t="s">
        <v>511</v>
      </c>
      <c r="E466" s="426">
        <v>0</v>
      </c>
      <c r="F466" s="426">
        <v>0</v>
      </c>
      <c r="G466" s="427">
        <v>0</v>
      </c>
      <c r="H466" s="428">
        <v>0</v>
      </c>
      <c r="I466" s="426">
        <v>0</v>
      </c>
      <c r="J466" s="427">
        <v>0</v>
      </c>
      <c r="K466" s="389">
        <f t="shared" si="2"/>
        <v>0</v>
      </c>
      <c r="L466" s="365"/>
      <c r="M466" s="365"/>
      <c r="N466" s="365"/>
      <c r="O466" s="365"/>
      <c r="P466" s="365"/>
      <c r="Q466" s="365"/>
      <c r="R466" s="365"/>
      <c r="S466" s="365"/>
      <c r="T466" s="365"/>
      <c r="U466" s="365"/>
      <c r="V466" s="365"/>
      <c r="W466" s="365"/>
      <c r="X466" s="365"/>
      <c r="Y466" s="365"/>
      <c r="Z466" s="365"/>
    </row>
    <row r="467" spans="1:26" ht="14.25" customHeight="1" x14ac:dyDescent="0.2">
      <c r="A467" s="928"/>
      <c r="B467" s="928"/>
      <c r="C467" s="928"/>
      <c r="D467" s="362" t="s">
        <v>512</v>
      </c>
      <c r="E467" s="426">
        <v>0</v>
      </c>
      <c r="F467" s="426">
        <v>0</v>
      </c>
      <c r="G467" s="427">
        <v>0</v>
      </c>
      <c r="H467" s="428">
        <v>0</v>
      </c>
      <c r="I467" s="426">
        <v>0</v>
      </c>
      <c r="J467" s="427">
        <v>0</v>
      </c>
      <c r="K467" s="389">
        <f t="shared" si="2"/>
        <v>0</v>
      </c>
      <c r="L467" s="365"/>
      <c r="M467" s="365"/>
      <c r="N467" s="365"/>
      <c r="O467" s="365"/>
      <c r="P467" s="365"/>
      <c r="Q467" s="365"/>
      <c r="R467" s="365"/>
      <c r="S467" s="365"/>
      <c r="T467" s="365"/>
      <c r="U467" s="365"/>
      <c r="V467" s="365"/>
      <c r="W467" s="365"/>
      <c r="X467" s="365"/>
      <c r="Y467" s="365"/>
      <c r="Z467" s="365"/>
    </row>
    <row r="468" spans="1:26" ht="14.25" customHeight="1" x14ac:dyDescent="0.2">
      <c r="A468" s="1024"/>
      <c r="B468" s="1024"/>
      <c r="C468" s="1024"/>
      <c r="D468" s="429" t="s">
        <v>513</v>
      </c>
      <c r="E468" s="430">
        <v>0</v>
      </c>
      <c r="F468" s="430">
        <v>0</v>
      </c>
      <c r="G468" s="431">
        <v>0</v>
      </c>
      <c r="H468" s="432">
        <v>0</v>
      </c>
      <c r="I468" s="430">
        <v>0</v>
      </c>
      <c r="J468" s="431">
        <v>0</v>
      </c>
      <c r="K468" s="433">
        <f t="shared" si="2"/>
        <v>0</v>
      </c>
      <c r="L468" s="365"/>
      <c r="M468" s="365"/>
      <c r="N468" s="365"/>
      <c r="O468" s="365"/>
      <c r="P468" s="365"/>
      <c r="Q468" s="365"/>
      <c r="R468" s="365"/>
      <c r="S468" s="365"/>
      <c r="T468" s="365"/>
      <c r="U468" s="365"/>
      <c r="V468" s="365"/>
      <c r="W468" s="365"/>
      <c r="X468" s="365"/>
      <c r="Y468" s="365"/>
      <c r="Z468" s="365"/>
    </row>
    <row r="469" spans="1:26" ht="14.25" customHeight="1" x14ac:dyDescent="0.2">
      <c r="A469" s="1023">
        <f>'4.1 Program Offerings'!A98</f>
        <v>0</v>
      </c>
      <c r="B469" s="1023">
        <f>'4.1 Program Offerings'!B98</f>
        <v>0</v>
      </c>
      <c r="C469" s="1023">
        <f>'4.1 Program Offerings'!C98</f>
        <v>0</v>
      </c>
      <c r="D469" s="425" t="s">
        <v>509</v>
      </c>
      <c r="E469" s="396">
        <v>0</v>
      </c>
      <c r="F469" s="396">
        <v>0</v>
      </c>
      <c r="G469" s="397">
        <v>0</v>
      </c>
      <c r="H469" s="398">
        <v>0</v>
      </c>
      <c r="I469" s="396">
        <v>0</v>
      </c>
      <c r="J469" s="397">
        <v>0</v>
      </c>
      <c r="K469" s="400">
        <f t="shared" si="2"/>
        <v>0</v>
      </c>
      <c r="L469" s="365"/>
      <c r="M469" s="365"/>
      <c r="N469" s="365"/>
      <c r="O469" s="365"/>
      <c r="P469" s="365"/>
      <c r="Q469" s="365"/>
      <c r="R469" s="365"/>
      <c r="S469" s="365"/>
      <c r="T469" s="365"/>
      <c r="U469" s="365"/>
      <c r="V469" s="365"/>
      <c r="W469" s="365"/>
      <c r="X469" s="365"/>
      <c r="Y469" s="365"/>
      <c r="Z469" s="365"/>
    </row>
    <row r="470" spans="1:26" ht="14.25" customHeight="1" x14ac:dyDescent="0.2">
      <c r="A470" s="928"/>
      <c r="B470" s="928"/>
      <c r="C470" s="928"/>
      <c r="D470" s="362" t="s">
        <v>510</v>
      </c>
      <c r="E470" s="426">
        <v>0</v>
      </c>
      <c r="F470" s="426">
        <v>0</v>
      </c>
      <c r="G470" s="427">
        <v>0</v>
      </c>
      <c r="H470" s="428">
        <v>0</v>
      </c>
      <c r="I470" s="426">
        <v>0</v>
      </c>
      <c r="J470" s="427">
        <v>0</v>
      </c>
      <c r="K470" s="389">
        <f t="shared" si="2"/>
        <v>0</v>
      </c>
      <c r="L470" s="365"/>
      <c r="M470" s="365"/>
      <c r="N470" s="365"/>
      <c r="O470" s="365"/>
      <c r="P470" s="365"/>
      <c r="Q470" s="365"/>
      <c r="R470" s="365"/>
      <c r="S470" s="365"/>
      <c r="T470" s="365"/>
      <c r="U470" s="365"/>
      <c r="V470" s="365"/>
      <c r="W470" s="365"/>
      <c r="X470" s="365"/>
      <c r="Y470" s="365"/>
      <c r="Z470" s="365"/>
    </row>
    <row r="471" spans="1:26" ht="14.25" customHeight="1" x14ac:dyDescent="0.2">
      <c r="A471" s="928"/>
      <c r="B471" s="928"/>
      <c r="C471" s="928"/>
      <c r="D471" s="362" t="s">
        <v>511</v>
      </c>
      <c r="E471" s="426">
        <v>0</v>
      </c>
      <c r="F471" s="426">
        <v>0</v>
      </c>
      <c r="G471" s="427">
        <v>0</v>
      </c>
      <c r="H471" s="428">
        <v>0</v>
      </c>
      <c r="I471" s="426">
        <v>0</v>
      </c>
      <c r="J471" s="427">
        <v>0</v>
      </c>
      <c r="K471" s="389">
        <f t="shared" si="2"/>
        <v>0</v>
      </c>
      <c r="L471" s="365"/>
      <c r="M471" s="365"/>
      <c r="N471" s="365"/>
      <c r="O471" s="365"/>
      <c r="P471" s="365"/>
      <c r="Q471" s="365"/>
      <c r="R471" s="365"/>
      <c r="S471" s="365"/>
      <c r="T471" s="365"/>
      <c r="U471" s="365"/>
      <c r="V471" s="365"/>
      <c r="W471" s="365"/>
      <c r="X471" s="365"/>
      <c r="Y471" s="365"/>
      <c r="Z471" s="365"/>
    </row>
    <row r="472" spans="1:26" ht="14.25" customHeight="1" x14ac:dyDescent="0.2">
      <c r="A472" s="928"/>
      <c r="B472" s="928"/>
      <c r="C472" s="928"/>
      <c r="D472" s="362" t="s">
        <v>512</v>
      </c>
      <c r="E472" s="426">
        <v>0</v>
      </c>
      <c r="F472" s="426">
        <v>0</v>
      </c>
      <c r="G472" s="427">
        <v>0</v>
      </c>
      <c r="H472" s="428">
        <v>0</v>
      </c>
      <c r="I472" s="426">
        <v>0</v>
      </c>
      <c r="J472" s="427">
        <v>0</v>
      </c>
      <c r="K472" s="389">
        <f t="shared" si="2"/>
        <v>0</v>
      </c>
      <c r="L472" s="365"/>
      <c r="M472" s="365"/>
      <c r="N472" s="365"/>
      <c r="O472" s="365"/>
      <c r="P472" s="365"/>
      <c r="Q472" s="365"/>
      <c r="R472" s="365"/>
      <c r="S472" s="365"/>
      <c r="T472" s="365"/>
      <c r="U472" s="365"/>
      <c r="V472" s="365"/>
      <c r="W472" s="365"/>
      <c r="X472" s="365"/>
      <c r="Y472" s="365"/>
      <c r="Z472" s="365"/>
    </row>
    <row r="473" spans="1:26" ht="14.25" customHeight="1" x14ac:dyDescent="0.2">
      <c r="A473" s="1024"/>
      <c r="B473" s="1024"/>
      <c r="C473" s="1024"/>
      <c r="D473" s="429" t="s">
        <v>513</v>
      </c>
      <c r="E473" s="430">
        <v>0</v>
      </c>
      <c r="F473" s="430">
        <v>0</v>
      </c>
      <c r="G473" s="431">
        <v>0</v>
      </c>
      <c r="H473" s="432">
        <v>0</v>
      </c>
      <c r="I473" s="430">
        <v>0</v>
      </c>
      <c r="J473" s="431">
        <v>0</v>
      </c>
      <c r="K473" s="433">
        <f t="shared" si="2"/>
        <v>0</v>
      </c>
      <c r="L473" s="365"/>
      <c r="M473" s="365"/>
      <c r="N473" s="365"/>
      <c r="O473" s="365"/>
      <c r="P473" s="365"/>
      <c r="Q473" s="365"/>
      <c r="R473" s="365"/>
      <c r="S473" s="365"/>
      <c r="T473" s="365"/>
      <c r="U473" s="365"/>
      <c r="V473" s="365"/>
      <c r="W473" s="365"/>
      <c r="X473" s="365"/>
      <c r="Y473" s="365"/>
      <c r="Z473" s="365"/>
    </row>
    <row r="474" spans="1:26" ht="14.25" customHeight="1" x14ac:dyDescent="0.2">
      <c r="A474" s="1029">
        <f>'4.1 Program Offerings'!A99</f>
        <v>0</v>
      </c>
      <c r="B474" s="1029">
        <f>'4.1 Program Offerings'!B99</f>
        <v>0</v>
      </c>
      <c r="C474" s="1029">
        <f>'4.1 Program Offerings'!C99</f>
        <v>0</v>
      </c>
      <c r="D474" s="425" t="s">
        <v>509</v>
      </c>
      <c r="E474" s="396">
        <v>0</v>
      </c>
      <c r="F474" s="396">
        <v>0</v>
      </c>
      <c r="G474" s="397">
        <v>0</v>
      </c>
      <c r="H474" s="398">
        <v>0</v>
      </c>
      <c r="I474" s="396">
        <v>0</v>
      </c>
      <c r="J474" s="397">
        <v>0</v>
      </c>
      <c r="K474" s="400">
        <f t="shared" si="2"/>
        <v>0</v>
      </c>
      <c r="L474" s="365"/>
      <c r="M474" s="365"/>
      <c r="N474" s="365"/>
      <c r="O474" s="365"/>
      <c r="P474" s="365"/>
      <c r="Q474" s="365"/>
      <c r="R474" s="365"/>
      <c r="S474" s="365"/>
      <c r="T474" s="365"/>
      <c r="U474" s="365"/>
      <c r="V474" s="365"/>
      <c r="W474" s="365"/>
      <c r="X474" s="365"/>
      <c r="Y474" s="365"/>
      <c r="Z474" s="365"/>
    </row>
    <row r="475" spans="1:26" ht="14.25" customHeight="1" x14ac:dyDescent="0.2">
      <c r="A475" s="928"/>
      <c r="B475" s="928"/>
      <c r="C475" s="928"/>
      <c r="D475" s="362" t="s">
        <v>510</v>
      </c>
      <c r="E475" s="426">
        <v>0</v>
      </c>
      <c r="F475" s="426">
        <v>0</v>
      </c>
      <c r="G475" s="427">
        <v>0</v>
      </c>
      <c r="H475" s="428">
        <v>0</v>
      </c>
      <c r="I475" s="426">
        <v>0</v>
      </c>
      <c r="J475" s="427">
        <v>0</v>
      </c>
      <c r="K475" s="389">
        <f t="shared" si="2"/>
        <v>0</v>
      </c>
      <c r="L475" s="365"/>
      <c r="M475" s="365"/>
      <c r="N475" s="365"/>
      <c r="O475" s="365"/>
      <c r="P475" s="365"/>
      <c r="Q475" s="365"/>
      <c r="R475" s="365"/>
      <c r="S475" s="365"/>
      <c r="T475" s="365"/>
      <c r="U475" s="365"/>
      <c r="V475" s="365"/>
      <c r="W475" s="365"/>
      <c r="X475" s="365"/>
      <c r="Y475" s="365"/>
      <c r="Z475" s="365"/>
    </row>
    <row r="476" spans="1:26" ht="14.25" customHeight="1" x14ac:dyDescent="0.2">
      <c r="A476" s="928"/>
      <c r="B476" s="928"/>
      <c r="C476" s="928"/>
      <c r="D476" s="362" t="s">
        <v>511</v>
      </c>
      <c r="E476" s="426">
        <v>0</v>
      </c>
      <c r="F476" s="426">
        <v>0</v>
      </c>
      <c r="G476" s="427">
        <v>0</v>
      </c>
      <c r="H476" s="428">
        <v>0</v>
      </c>
      <c r="I476" s="426">
        <v>0</v>
      </c>
      <c r="J476" s="427">
        <v>0</v>
      </c>
      <c r="K476" s="389">
        <f t="shared" si="2"/>
        <v>0</v>
      </c>
      <c r="L476" s="365"/>
      <c r="M476" s="365"/>
      <c r="N476" s="365"/>
      <c r="O476" s="365"/>
      <c r="P476" s="365"/>
      <c r="Q476" s="365"/>
      <c r="R476" s="365"/>
      <c r="S476" s="365"/>
      <c r="T476" s="365"/>
      <c r="U476" s="365"/>
      <c r="V476" s="365"/>
      <c r="W476" s="365"/>
      <c r="X476" s="365"/>
      <c r="Y476" s="365"/>
      <c r="Z476" s="365"/>
    </row>
    <row r="477" spans="1:26" ht="14.25" customHeight="1" x14ac:dyDescent="0.2">
      <c r="A477" s="928"/>
      <c r="B477" s="928"/>
      <c r="C477" s="928"/>
      <c r="D477" s="362" t="s">
        <v>512</v>
      </c>
      <c r="E477" s="426">
        <v>0</v>
      </c>
      <c r="F477" s="426">
        <v>0</v>
      </c>
      <c r="G477" s="427">
        <v>0</v>
      </c>
      <c r="H477" s="428">
        <v>0</v>
      </c>
      <c r="I477" s="426">
        <v>0</v>
      </c>
      <c r="J477" s="427">
        <v>0</v>
      </c>
      <c r="K477" s="389">
        <f t="shared" si="2"/>
        <v>0</v>
      </c>
      <c r="L477" s="365"/>
      <c r="M477" s="365"/>
      <c r="N477" s="365"/>
      <c r="O477" s="365"/>
      <c r="P477" s="365"/>
      <c r="Q477" s="365"/>
      <c r="R477" s="365"/>
      <c r="S477" s="365"/>
      <c r="T477" s="365"/>
      <c r="U477" s="365"/>
      <c r="V477" s="365"/>
      <c r="W477" s="365"/>
      <c r="X477" s="365"/>
      <c r="Y477" s="365"/>
      <c r="Z477" s="365"/>
    </row>
    <row r="478" spans="1:26" ht="14.25" customHeight="1" x14ac:dyDescent="0.2">
      <c r="A478" s="1024"/>
      <c r="B478" s="1024"/>
      <c r="C478" s="1024"/>
      <c r="D478" s="429" t="s">
        <v>513</v>
      </c>
      <c r="E478" s="430">
        <v>0</v>
      </c>
      <c r="F478" s="430">
        <v>0</v>
      </c>
      <c r="G478" s="431">
        <v>0</v>
      </c>
      <c r="H478" s="432">
        <v>0</v>
      </c>
      <c r="I478" s="430">
        <v>0</v>
      </c>
      <c r="J478" s="431">
        <v>0</v>
      </c>
      <c r="K478" s="433">
        <f t="shared" si="2"/>
        <v>0</v>
      </c>
      <c r="L478" s="365"/>
      <c r="M478" s="365"/>
      <c r="N478" s="365"/>
      <c r="O478" s="365"/>
      <c r="P478" s="365"/>
      <c r="Q478" s="365"/>
      <c r="R478" s="365"/>
      <c r="S478" s="365"/>
      <c r="T478" s="365"/>
      <c r="U478" s="365"/>
      <c r="V478" s="365"/>
      <c r="W478" s="365"/>
      <c r="X478" s="365"/>
      <c r="Y478" s="365"/>
      <c r="Z478" s="365"/>
    </row>
    <row r="479" spans="1:26" ht="14.25" customHeight="1" x14ac:dyDescent="0.2">
      <c r="A479" s="1023">
        <f>'4.1 Program Offerings'!A100</f>
        <v>0</v>
      </c>
      <c r="B479" s="1023">
        <f>'4.1 Program Offerings'!B100</f>
        <v>0</v>
      </c>
      <c r="C479" s="1023">
        <f>'4.1 Program Offerings'!C100</f>
        <v>0</v>
      </c>
      <c r="D479" s="425" t="s">
        <v>509</v>
      </c>
      <c r="E479" s="396">
        <v>0</v>
      </c>
      <c r="F479" s="396">
        <v>0</v>
      </c>
      <c r="G479" s="397">
        <v>0</v>
      </c>
      <c r="H479" s="398">
        <v>0</v>
      </c>
      <c r="I479" s="396">
        <v>0</v>
      </c>
      <c r="J479" s="397">
        <v>0</v>
      </c>
      <c r="K479" s="400">
        <f t="shared" si="2"/>
        <v>0</v>
      </c>
      <c r="L479" s="365"/>
      <c r="M479" s="365"/>
      <c r="N479" s="365"/>
      <c r="O479" s="365"/>
      <c r="P479" s="365"/>
      <c r="Q479" s="365"/>
      <c r="R479" s="365"/>
      <c r="S479" s="365"/>
      <c r="T479" s="365"/>
      <c r="U479" s="365"/>
      <c r="V479" s="365"/>
      <c r="W479" s="365"/>
      <c r="X479" s="365"/>
      <c r="Y479" s="365"/>
      <c r="Z479" s="365"/>
    </row>
    <row r="480" spans="1:26" ht="14.25" customHeight="1" x14ac:dyDescent="0.2">
      <c r="A480" s="928"/>
      <c r="B480" s="928"/>
      <c r="C480" s="928"/>
      <c r="D480" s="362" t="s">
        <v>510</v>
      </c>
      <c r="E480" s="426">
        <v>0</v>
      </c>
      <c r="F480" s="426">
        <v>0</v>
      </c>
      <c r="G480" s="427">
        <v>0</v>
      </c>
      <c r="H480" s="428">
        <v>0</v>
      </c>
      <c r="I480" s="426">
        <v>0</v>
      </c>
      <c r="J480" s="427">
        <v>0</v>
      </c>
      <c r="K480" s="389">
        <f t="shared" si="2"/>
        <v>0</v>
      </c>
      <c r="L480" s="365"/>
      <c r="M480" s="365"/>
      <c r="N480" s="365"/>
      <c r="O480" s="365"/>
      <c r="P480" s="365"/>
      <c r="Q480" s="365"/>
      <c r="R480" s="365"/>
      <c r="S480" s="365"/>
      <c r="T480" s="365"/>
      <c r="U480" s="365"/>
      <c r="V480" s="365"/>
      <c r="W480" s="365"/>
      <c r="X480" s="365"/>
      <c r="Y480" s="365"/>
      <c r="Z480" s="365"/>
    </row>
    <row r="481" spans="1:26" ht="14.25" customHeight="1" x14ac:dyDescent="0.2">
      <c r="A481" s="928"/>
      <c r="B481" s="928"/>
      <c r="C481" s="928"/>
      <c r="D481" s="362" t="s">
        <v>511</v>
      </c>
      <c r="E481" s="426">
        <v>0</v>
      </c>
      <c r="F481" s="426">
        <v>0</v>
      </c>
      <c r="G481" s="427">
        <v>0</v>
      </c>
      <c r="H481" s="428">
        <v>0</v>
      </c>
      <c r="I481" s="426">
        <v>0</v>
      </c>
      <c r="J481" s="427">
        <v>0</v>
      </c>
      <c r="K481" s="389">
        <f t="shared" si="2"/>
        <v>0</v>
      </c>
      <c r="L481" s="365"/>
      <c r="M481" s="365"/>
      <c r="N481" s="365"/>
      <c r="O481" s="365"/>
      <c r="P481" s="365"/>
      <c r="Q481" s="365"/>
      <c r="R481" s="365"/>
      <c r="S481" s="365"/>
      <c r="T481" s="365"/>
      <c r="U481" s="365"/>
      <c r="V481" s="365"/>
      <c r="W481" s="365"/>
      <c r="X481" s="365"/>
      <c r="Y481" s="365"/>
      <c r="Z481" s="365"/>
    </row>
    <row r="482" spans="1:26" ht="14.25" customHeight="1" x14ac:dyDescent="0.2">
      <c r="A482" s="928"/>
      <c r="B482" s="928"/>
      <c r="C482" s="928"/>
      <c r="D482" s="362" t="s">
        <v>512</v>
      </c>
      <c r="E482" s="426">
        <v>0</v>
      </c>
      <c r="F482" s="426">
        <v>0</v>
      </c>
      <c r="G482" s="427">
        <v>0</v>
      </c>
      <c r="H482" s="428">
        <v>0</v>
      </c>
      <c r="I482" s="426">
        <v>0</v>
      </c>
      <c r="J482" s="427">
        <v>0</v>
      </c>
      <c r="K482" s="389">
        <f t="shared" si="2"/>
        <v>0</v>
      </c>
      <c r="L482" s="365"/>
      <c r="M482" s="365"/>
      <c r="N482" s="365"/>
      <c r="O482" s="365"/>
      <c r="P482" s="365"/>
      <c r="Q482" s="365"/>
      <c r="R482" s="365"/>
      <c r="S482" s="365"/>
      <c r="T482" s="365"/>
      <c r="U482" s="365"/>
      <c r="V482" s="365"/>
      <c r="W482" s="365"/>
      <c r="X482" s="365"/>
      <c r="Y482" s="365"/>
      <c r="Z482" s="365"/>
    </row>
    <row r="483" spans="1:26" ht="14.25" customHeight="1" x14ac:dyDescent="0.2">
      <c r="A483" s="1024"/>
      <c r="B483" s="1024"/>
      <c r="C483" s="1024"/>
      <c r="D483" s="429" t="s">
        <v>513</v>
      </c>
      <c r="E483" s="430">
        <v>0</v>
      </c>
      <c r="F483" s="430">
        <v>0</v>
      </c>
      <c r="G483" s="431">
        <v>0</v>
      </c>
      <c r="H483" s="432">
        <v>0</v>
      </c>
      <c r="I483" s="430">
        <v>0</v>
      </c>
      <c r="J483" s="431">
        <v>0</v>
      </c>
      <c r="K483" s="433">
        <f t="shared" si="2"/>
        <v>0</v>
      </c>
      <c r="L483" s="365"/>
      <c r="M483" s="365"/>
      <c r="N483" s="365"/>
      <c r="O483" s="365"/>
      <c r="P483" s="365"/>
      <c r="Q483" s="365"/>
      <c r="R483" s="365"/>
      <c r="S483" s="365"/>
      <c r="T483" s="365"/>
      <c r="U483" s="365"/>
      <c r="V483" s="365"/>
      <c r="W483" s="365"/>
      <c r="X483" s="365"/>
      <c r="Y483" s="365"/>
      <c r="Z483" s="365"/>
    </row>
    <row r="484" spans="1:26" ht="14.25" customHeight="1" x14ac:dyDescent="0.2">
      <c r="A484" s="1023">
        <f>'4.1 Program Offerings'!A101</f>
        <v>0</v>
      </c>
      <c r="B484" s="1023">
        <f>'4.1 Program Offerings'!B101</f>
        <v>0</v>
      </c>
      <c r="C484" s="1023">
        <f>'4.1 Program Offerings'!C101</f>
        <v>0</v>
      </c>
      <c r="D484" s="425" t="s">
        <v>509</v>
      </c>
      <c r="E484" s="396">
        <v>0</v>
      </c>
      <c r="F484" s="396">
        <v>0</v>
      </c>
      <c r="G484" s="397">
        <v>0</v>
      </c>
      <c r="H484" s="398">
        <v>0</v>
      </c>
      <c r="I484" s="396">
        <v>0</v>
      </c>
      <c r="J484" s="397">
        <v>0</v>
      </c>
      <c r="K484" s="400">
        <f t="shared" si="2"/>
        <v>0</v>
      </c>
      <c r="L484" s="365"/>
      <c r="M484" s="365"/>
      <c r="N484" s="365"/>
      <c r="O484" s="365"/>
      <c r="P484" s="365"/>
      <c r="Q484" s="365"/>
      <c r="R484" s="365"/>
      <c r="S484" s="365"/>
      <c r="T484" s="365"/>
      <c r="U484" s="365"/>
      <c r="V484" s="365"/>
      <c r="W484" s="365"/>
      <c r="X484" s="365"/>
      <c r="Y484" s="365"/>
      <c r="Z484" s="365"/>
    </row>
    <row r="485" spans="1:26" ht="14.25" customHeight="1" x14ac:dyDescent="0.2">
      <c r="A485" s="928"/>
      <c r="B485" s="928"/>
      <c r="C485" s="928"/>
      <c r="D485" s="362" t="s">
        <v>510</v>
      </c>
      <c r="E485" s="426">
        <v>0</v>
      </c>
      <c r="F485" s="426">
        <v>0</v>
      </c>
      <c r="G485" s="427">
        <v>0</v>
      </c>
      <c r="H485" s="428">
        <v>0</v>
      </c>
      <c r="I485" s="426">
        <v>0</v>
      </c>
      <c r="J485" s="427">
        <v>0</v>
      </c>
      <c r="K485" s="389">
        <f t="shared" si="2"/>
        <v>0</v>
      </c>
      <c r="L485" s="365"/>
      <c r="M485" s="365"/>
      <c r="N485" s="365"/>
      <c r="O485" s="365"/>
      <c r="P485" s="365"/>
      <c r="Q485" s="365"/>
      <c r="R485" s="365"/>
      <c r="S485" s="365"/>
      <c r="T485" s="365"/>
      <c r="U485" s="365"/>
      <c r="V485" s="365"/>
      <c r="W485" s="365"/>
      <c r="X485" s="365"/>
      <c r="Y485" s="365"/>
      <c r="Z485" s="365"/>
    </row>
    <row r="486" spans="1:26" ht="14.25" customHeight="1" x14ac:dyDescent="0.2">
      <c r="A486" s="928"/>
      <c r="B486" s="928"/>
      <c r="C486" s="928"/>
      <c r="D486" s="362" t="s">
        <v>511</v>
      </c>
      <c r="E486" s="426">
        <v>0</v>
      </c>
      <c r="F486" s="426">
        <v>0</v>
      </c>
      <c r="G486" s="427">
        <v>0</v>
      </c>
      <c r="H486" s="428">
        <v>0</v>
      </c>
      <c r="I486" s="426">
        <v>0</v>
      </c>
      <c r="J486" s="427">
        <v>0</v>
      </c>
      <c r="K486" s="389">
        <f t="shared" si="2"/>
        <v>0</v>
      </c>
      <c r="L486" s="365"/>
      <c r="M486" s="365"/>
      <c r="N486" s="365"/>
      <c r="O486" s="365"/>
      <c r="P486" s="365"/>
      <c r="Q486" s="365"/>
      <c r="R486" s="365"/>
      <c r="S486" s="365"/>
      <c r="T486" s="365"/>
      <c r="U486" s="365"/>
      <c r="V486" s="365"/>
      <c r="W486" s="365"/>
      <c r="X486" s="365"/>
      <c r="Y486" s="365"/>
      <c r="Z486" s="365"/>
    </row>
    <row r="487" spans="1:26" ht="14.25" customHeight="1" x14ac:dyDescent="0.2">
      <c r="A487" s="928"/>
      <c r="B487" s="928"/>
      <c r="C487" s="928"/>
      <c r="D487" s="362" t="s">
        <v>512</v>
      </c>
      <c r="E487" s="426">
        <v>0</v>
      </c>
      <c r="F487" s="426">
        <v>0</v>
      </c>
      <c r="G487" s="427">
        <v>0</v>
      </c>
      <c r="H487" s="428">
        <v>0</v>
      </c>
      <c r="I487" s="426">
        <v>0</v>
      </c>
      <c r="J487" s="427">
        <v>0</v>
      </c>
      <c r="K487" s="389">
        <f t="shared" si="2"/>
        <v>0</v>
      </c>
      <c r="L487" s="365"/>
      <c r="M487" s="365"/>
      <c r="N487" s="365"/>
      <c r="O487" s="365"/>
      <c r="P487" s="365"/>
      <c r="Q487" s="365"/>
      <c r="R487" s="365"/>
      <c r="S487" s="365"/>
      <c r="T487" s="365"/>
      <c r="U487" s="365"/>
      <c r="V487" s="365"/>
      <c r="W487" s="365"/>
      <c r="X487" s="365"/>
      <c r="Y487" s="365"/>
      <c r="Z487" s="365"/>
    </row>
    <row r="488" spans="1:26" ht="14.25" customHeight="1" x14ac:dyDescent="0.2">
      <c r="A488" s="1024"/>
      <c r="B488" s="1024"/>
      <c r="C488" s="1024"/>
      <c r="D488" s="429" t="s">
        <v>513</v>
      </c>
      <c r="E488" s="430">
        <v>0</v>
      </c>
      <c r="F488" s="430">
        <v>0</v>
      </c>
      <c r="G488" s="431">
        <v>0</v>
      </c>
      <c r="H488" s="432">
        <v>0</v>
      </c>
      <c r="I488" s="430">
        <v>0</v>
      </c>
      <c r="J488" s="431">
        <v>0</v>
      </c>
      <c r="K488" s="433">
        <f t="shared" si="2"/>
        <v>0</v>
      </c>
      <c r="L488" s="365"/>
      <c r="M488" s="365"/>
      <c r="N488" s="365"/>
      <c r="O488" s="365"/>
      <c r="P488" s="365"/>
      <c r="Q488" s="365"/>
      <c r="R488" s="365"/>
      <c r="S488" s="365"/>
      <c r="T488" s="365"/>
      <c r="U488" s="365"/>
      <c r="V488" s="365"/>
      <c r="W488" s="365"/>
      <c r="X488" s="365"/>
      <c r="Y488" s="365"/>
      <c r="Z488" s="365"/>
    </row>
    <row r="489" spans="1:26" ht="14.25" customHeight="1" x14ac:dyDescent="0.2">
      <c r="A489" s="1023">
        <f>'4.1 Program Offerings'!A102</f>
        <v>0</v>
      </c>
      <c r="B489" s="1023">
        <f>'4.1 Program Offerings'!B102</f>
        <v>0</v>
      </c>
      <c r="C489" s="1023">
        <f>'4.1 Program Offerings'!C102</f>
        <v>0</v>
      </c>
      <c r="D489" s="425" t="s">
        <v>509</v>
      </c>
      <c r="E489" s="396">
        <v>0</v>
      </c>
      <c r="F489" s="396">
        <v>0</v>
      </c>
      <c r="G489" s="397">
        <v>0</v>
      </c>
      <c r="H489" s="398">
        <v>0</v>
      </c>
      <c r="I489" s="396">
        <v>0</v>
      </c>
      <c r="J489" s="397">
        <v>0</v>
      </c>
      <c r="K489" s="400">
        <f t="shared" si="2"/>
        <v>0</v>
      </c>
      <c r="L489" s="365"/>
      <c r="M489" s="365"/>
      <c r="N489" s="365"/>
      <c r="O489" s="365"/>
      <c r="P489" s="365"/>
      <c r="Q489" s="365"/>
      <c r="R489" s="365"/>
      <c r="S489" s="365"/>
      <c r="T489" s="365"/>
      <c r="U489" s="365"/>
      <c r="V489" s="365"/>
      <c r="W489" s="365"/>
      <c r="X489" s="365"/>
      <c r="Y489" s="365"/>
      <c r="Z489" s="365"/>
    </row>
    <row r="490" spans="1:26" ht="14.25" customHeight="1" x14ac:dyDescent="0.2">
      <c r="A490" s="928"/>
      <c r="B490" s="928"/>
      <c r="C490" s="928"/>
      <c r="D490" s="362" t="s">
        <v>510</v>
      </c>
      <c r="E490" s="426">
        <v>0</v>
      </c>
      <c r="F490" s="426">
        <v>0</v>
      </c>
      <c r="G490" s="427">
        <v>0</v>
      </c>
      <c r="H490" s="428">
        <v>0</v>
      </c>
      <c r="I490" s="426">
        <v>0</v>
      </c>
      <c r="J490" s="427">
        <v>0</v>
      </c>
      <c r="K490" s="389">
        <f t="shared" si="2"/>
        <v>0</v>
      </c>
      <c r="L490" s="365"/>
      <c r="M490" s="365"/>
      <c r="N490" s="365"/>
      <c r="O490" s="365"/>
      <c r="P490" s="365"/>
      <c r="Q490" s="365"/>
      <c r="R490" s="365"/>
      <c r="S490" s="365"/>
      <c r="T490" s="365"/>
      <c r="U490" s="365"/>
      <c r="V490" s="365"/>
      <c r="W490" s="365"/>
      <c r="X490" s="365"/>
      <c r="Y490" s="365"/>
      <c r="Z490" s="365"/>
    </row>
    <row r="491" spans="1:26" ht="14.25" customHeight="1" x14ac:dyDescent="0.2">
      <c r="A491" s="928"/>
      <c r="B491" s="928"/>
      <c r="C491" s="928"/>
      <c r="D491" s="362" t="s">
        <v>511</v>
      </c>
      <c r="E491" s="426">
        <v>0</v>
      </c>
      <c r="F491" s="426">
        <v>0</v>
      </c>
      <c r="G491" s="427">
        <v>0</v>
      </c>
      <c r="H491" s="428">
        <v>0</v>
      </c>
      <c r="I491" s="426">
        <v>0</v>
      </c>
      <c r="J491" s="427">
        <v>0</v>
      </c>
      <c r="K491" s="389">
        <f t="shared" si="2"/>
        <v>0</v>
      </c>
      <c r="L491" s="365"/>
      <c r="M491" s="365"/>
      <c r="N491" s="365"/>
      <c r="O491" s="365"/>
      <c r="P491" s="365"/>
      <c r="Q491" s="365"/>
      <c r="R491" s="365"/>
      <c r="S491" s="365"/>
      <c r="T491" s="365"/>
      <c r="U491" s="365"/>
      <c r="V491" s="365"/>
      <c r="W491" s="365"/>
      <c r="X491" s="365"/>
      <c r="Y491" s="365"/>
      <c r="Z491" s="365"/>
    </row>
    <row r="492" spans="1:26" ht="14.25" customHeight="1" x14ac:dyDescent="0.2">
      <c r="A492" s="928"/>
      <c r="B492" s="928"/>
      <c r="C492" s="928"/>
      <c r="D492" s="362" t="s">
        <v>512</v>
      </c>
      <c r="E492" s="426">
        <v>0</v>
      </c>
      <c r="F492" s="426">
        <v>0</v>
      </c>
      <c r="G492" s="427">
        <v>0</v>
      </c>
      <c r="H492" s="428">
        <v>0</v>
      </c>
      <c r="I492" s="426">
        <v>0</v>
      </c>
      <c r="J492" s="427">
        <v>0</v>
      </c>
      <c r="K492" s="389">
        <f t="shared" si="2"/>
        <v>0</v>
      </c>
      <c r="L492" s="365"/>
      <c r="M492" s="365"/>
      <c r="N492" s="365"/>
      <c r="O492" s="365"/>
      <c r="P492" s="365"/>
      <c r="Q492" s="365"/>
      <c r="R492" s="365"/>
      <c r="S492" s="365"/>
      <c r="T492" s="365"/>
      <c r="U492" s="365"/>
      <c r="V492" s="365"/>
      <c r="W492" s="365"/>
      <c r="X492" s="365"/>
      <c r="Y492" s="365"/>
      <c r="Z492" s="365"/>
    </row>
    <row r="493" spans="1:26" ht="14.25" customHeight="1" x14ac:dyDescent="0.2">
      <c r="A493" s="1024"/>
      <c r="B493" s="1024"/>
      <c r="C493" s="1024"/>
      <c r="D493" s="429" t="s">
        <v>513</v>
      </c>
      <c r="E493" s="430">
        <v>0</v>
      </c>
      <c r="F493" s="430">
        <v>0</v>
      </c>
      <c r="G493" s="431">
        <v>0</v>
      </c>
      <c r="H493" s="432">
        <v>0</v>
      </c>
      <c r="I493" s="430">
        <v>0</v>
      </c>
      <c r="J493" s="431">
        <v>0</v>
      </c>
      <c r="K493" s="433">
        <f t="shared" si="2"/>
        <v>0</v>
      </c>
      <c r="L493" s="365"/>
      <c r="M493" s="365"/>
      <c r="N493" s="365"/>
      <c r="O493" s="365"/>
      <c r="P493" s="365"/>
      <c r="Q493" s="365"/>
      <c r="R493" s="365"/>
      <c r="S493" s="365"/>
      <c r="T493" s="365"/>
      <c r="U493" s="365"/>
      <c r="V493" s="365"/>
      <c r="W493" s="365"/>
      <c r="X493" s="365"/>
      <c r="Y493" s="365"/>
      <c r="Z493" s="365"/>
    </row>
    <row r="494" spans="1:26" ht="14.25" customHeight="1" x14ac:dyDescent="0.2">
      <c r="A494" s="1023">
        <f>'4.1 Program Offerings'!A103</f>
        <v>0</v>
      </c>
      <c r="B494" s="1023">
        <f>'4.1 Program Offerings'!B103</f>
        <v>0</v>
      </c>
      <c r="C494" s="1023">
        <f>'4.1 Program Offerings'!C103</f>
        <v>0</v>
      </c>
      <c r="D494" s="425" t="s">
        <v>509</v>
      </c>
      <c r="E494" s="396">
        <v>0</v>
      </c>
      <c r="F494" s="396">
        <v>0</v>
      </c>
      <c r="G494" s="397">
        <v>0</v>
      </c>
      <c r="H494" s="398">
        <v>0</v>
      </c>
      <c r="I494" s="396">
        <v>0</v>
      </c>
      <c r="J494" s="397">
        <v>0</v>
      </c>
      <c r="K494" s="400">
        <f t="shared" si="2"/>
        <v>0</v>
      </c>
      <c r="L494" s="365"/>
      <c r="M494" s="365"/>
      <c r="N494" s="365"/>
      <c r="O494" s="365"/>
      <c r="P494" s="365"/>
      <c r="Q494" s="365"/>
      <c r="R494" s="365"/>
      <c r="S494" s="365"/>
      <c r="T494" s="365"/>
      <c r="U494" s="365"/>
      <c r="V494" s="365"/>
      <c r="W494" s="365"/>
      <c r="X494" s="365"/>
      <c r="Y494" s="365"/>
      <c r="Z494" s="365"/>
    </row>
    <row r="495" spans="1:26" ht="14.25" customHeight="1" x14ac:dyDescent="0.2">
      <c r="A495" s="928"/>
      <c r="B495" s="928"/>
      <c r="C495" s="928"/>
      <c r="D495" s="362" t="s">
        <v>510</v>
      </c>
      <c r="E495" s="426">
        <v>0</v>
      </c>
      <c r="F495" s="426">
        <v>0</v>
      </c>
      <c r="G495" s="427">
        <v>0</v>
      </c>
      <c r="H495" s="428">
        <v>0</v>
      </c>
      <c r="I495" s="426">
        <v>0</v>
      </c>
      <c r="J495" s="427">
        <v>0</v>
      </c>
      <c r="K495" s="389">
        <f t="shared" si="2"/>
        <v>0</v>
      </c>
      <c r="L495" s="365"/>
      <c r="M495" s="365"/>
      <c r="N495" s="365"/>
      <c r="O495" s="365"/>
      <c r="P495" s="365"/>
      <c r="Q495" s="365"/>
      <c r="R495" s="365"/>
      <c r="S495" s="365"/>
      <c r="T495" s="365"/>
      <c r="U495" s="365"/>
      <c r="V495" s="365"/>
      <c r="W495" s="365"/>
      <c r="X495" s="365"/>
      <c r="Y495" s="365"/>
      <c r="Z495" s="365"/>
    </row>
    <row r="496" spans="1:26" ht="14.25" customHeight="1" x14ac:dyDescent="0.2">
      <c r="A496" s="928"/>
      <c r="B496" s="928"/>
      <c r="C496" s="928"/>
      <c r="D496" s="362" t="s">
        <v>511</v>
      </c>
      <c r="E496" s="426">
        <v>0</v>
      </c>
      <c r="F496" s="426">
        <v>0</v>
      </c>
      <c r="G496" s="427">
        <v>0</v>
      </c>
      <c r="H496" s="428">
        <v>0</v>
      </c>
      <c r="I496" s="426">
        <v>0</v>
      </c>
      <c r="J496" s="427">
        <v>0</v>
      </c>
      <c r="K496" s="389">
        <f t="shared" si="2"/>
        <v>0</v>
      </c>
      <c r="L496" s="365"/>
      <c r="M496" s="365"/>
      <c r="N496" s="365"/>
      <c r="O496" s="365"/>
      <c r="P496" s="365"/>
      <c r="Q496" s="365"/>
      <c r="R496" s="365"/>
      <c r="S496" s="365"/>
      <c r="T496" s="365"/>
      <c r="U496" s="365"/>
      <c r="V496" s="365"/>
      <c r="W496" s="365"/>
      <c r="X496" s="365"/>
      <c r="Y496" s="365"/>
      <c r="Z496" s="365"/>
    </row>
    <row r="497" spans="1:26" ht="14.25" customHeight="1" x14ac:dyDescent="0.2">
      <c r="A497" s="928"/>
      <c r="B497" s="928"/>
      <c r="C497" s="928"/>
      <c r="D497" s="362" t="s">
        <v>512</v>
      </c>
      <c r="E497" s="426">
        <v>0</v>
      </c>
      <c r="F497" s="426">
        <v>0</v>
      </c>
      <c r="G497" s="427">
        <v>0</v>
      </c>
      <c r="H497" s="428">
        <v>0</v>
      </c>
      <c r="I497" s="426">
        <v>0</v>
      </c>
      <c r="J497" s="427">
        <v>0</v>
      </c>
      <c r="K497" s="389">
        <f t="shared" si="2"/>
        <v>0</v>
      </c>
      <c r="L497" s="365"/>
      <c r="M497" s="365"/>
      <c r="N497" s="365"/>
      <c r="O497" s="365"/>
      <c r="P497" s="365"/>
      <c r="Q497" s="365"/>
      <c r="R497" s="365"/>
      <c r="S497" s="365"/>
      <c r="T497" s="365"/>
      <c r="U497" s="365"/>
      <c r="V497" s="365"/>
      <c r="W497" s="365"/>
      <c r="X497" s="365"/>
      <c r="Y497" s="365"/>
      <c r="Z497" s="365"/>
    </row>
    <row r="498" spans="1:26" ht="14.25" customHeight="1" x14ac:dyDescent="0.2">
      <c r="A498" s="1024"/>
      <c r="B498" s="1024"/>
      <c r="C498" s="1024"/>
      <c r="D498" s="429" t="s">
        <v>513</v>
      </c>
      <c r="E498" s="430">
        <v>0</v>
      </c>
      <c r="F498" s="430">
        <v>0</v>
      </c>
      <c r="G498" s="431">
        <v>0</v>
      </c>
      <c r="H498" s="432">
        <v>0</v>
      </c>
      <c r="I498" s="430">
        <v>0</v>
      </c>
      <c r="J498" s="431">
        <v>0</v>
      </c>
      <c r="K498" s="433">
        <f t="shared" si="2"/>
        <v>0</v>
      </c>
      <c r="L498" s="365"/>
      <c r="M498" s="365"/>
      <c r="N498" s="365"/>
      <c r="O498" s="365"/>
      <c r="P498" s="365"/>
      <c r="Q498" s="365"/>
      <c r="R498" s="365"/>
      <c r="S498" s="365"/>
      <c r="T498" s="365"/>
      <c r="U498" s="365"/>
      <c r="V498" s="365"/>
      <c r="W498" s="365"/>
      <c r="X498" s="365"/>
      <c r="Y498" s="365"/>
      <c r="Z498" s="365"/>
    </row>
    <row r="499" spans="1:26" ht="14.25" customHeight="1" x14ac:dyDescent="0.2">
      <c r="A499" s="1023">
        <f>'4.1 Program Offerings'!A104</f>
        <v>0</v>
      </c>
      <c r="B499" s="1023">
        <f>'4.1 Program Offerings'!B104</f>
        <v>0</v>
      </c>
      <c r="C499" s="1023">
        <f>'4.1 Program Offerings'!C104</f>
        <v>0</v>
      </c>
      <c r="D499" s="425" t="s">
        <v>509</v>
      </c>
      <c r="E499" s="396">
        <v>0</v>
      </c>
      <c r="F499" s="396">
        <v>0</v>
      </c>
      <c r="G499" s="397">
        <v>0</v>
      </c>
      <c r="H499" s="398">
        <v>0</v>
      </c>
      <c r="I499" s="396">
        <v>0</v>
      </c>
      <c r="J499" s="397">
        <v>0</v>
      </c>
      <c r="K499" s="400">
        <f t="shared" si="2"/>
        <v>0</v>
      </c>
      <c r="L499" s="365"/>
      <c r="M499" s="365"/>
      <c r="N499" s="365"/>
      <c r="O499" s="365"/>
      <c r="P499" s="365"/>
      <c r="Q499" s="365"/>
      <c r="R499" s="365"/>
      <c r="S499" s="365"/>
      <c r="T499" s="365"/>
      <c r="U499" s="365"/>
      <c r="V499" s="365"/>
      <c r="W499" s="365"/>
      <c r="X499" s="365"/>
      <c r="Y499" s="365"/>
      <c r="Z499" s="365"/>
    </row>
    <row r="500" spans="1:26" ht="14.25" customHeight="1" x14ac:dyDescent="0.2">
      <c r="A500" s="928"/>
      <c r="B500" s="928"/>
      <c r="C500" s="928"/>
      <c r="D500" s="362" t="s">
        <v>510</v>
      </c>
      <c r="E500" s="426">
        <v>0</v>
      </c>
      <c r="F500" s="426">
        <v>0</v>
      </c>
      <c r="G500" s="427">
        <v>0</v>
      </c>
      <c r="H500" s="428">
        <v>0</v>
      </c>
      <c r="I500" s="426">
        <v>0</v>
      </c>
      <c r="J500" s="427">
        <v>0</v>
      </c>
      <c r="K500" s="389">
        <f t="shared" si="2"/>
        <v>0</v>
      </c>
      <c r="L500" s="365"/>
      <c r="M500" s="365"/>
      <c r="N500" s="365"/>
      <c r="O500" s="365"/>
      <c r="P500" s="365"/>
      <c r="Q500" s="365"/>
      <c r="R500" s="365"/>
      <c r="S500" s="365"/>
      <c r="T500" s="365"/>
      <c r="U500" s="365"/>
      <c r="V500" s="365"/>
      <c r="W500" s="365"/>
      <c r="X500" s="365"/>
      <c r="Y500" s="365"/>
      <c r="Z500" s="365"/>
    </row>
    <row r="501" spans="1:26" ht="14.25" customHeight="1" x14ac:dyDescent="0.2">
      <c r="A501" s="928"/>
      <c r="B501" s="928"/>
      <c r="C501" s="928"/>
      <c r="D501" s="362" t="s">
        <v>511</v>
      </c>
      <c r="E501" s="426">
        <v>0</v>
      </c>
      <c r="F501" s="426">
        <v>0</v>
      </c>
      <c r="G501" s="427">
        <v>0</v>
      </c>
      <c r="H501" s="428">
        <v>0</v>
      </c>
      <c r="I501" s="426">
        <v>0</v>
      </c>
      <c r="J501" s="427">
        <v>0</v>
      </c>
      <c r="K501" s="389">
        <f t="shared" si="2"/>
        <v>0</v>
      </c>
      <c r="L501" s="365"/>
      <c r="M501" s="365"/>
      <c r="N501" s="365"/>
      <c r="O501" s="365"/>
      <c r="P501" s="365"/>
      <c r="Q501" s="365"/>
      <c r="R501" s="365"/>
      <c r="S501" s="365"/>
      <c r="T501" s="365"/>
      <c r="U501" s="365"/>
      <c r="V501" s="365"/>
      <c r="W501" s="365"/>
      <c r="X501" s="365"/>
      <c r="Y501" s="365"/>
      <c r="Z501" s="365"/>
    </row>
    <row r="502" spans="1:26" ht="14.25" customHeight="1" x14ac:dyDescent="0.2">
      <c r="A502" s="928"/>
      <c r="B502" s="928"/>
      <c r="C502" s="928"/>
      <c r="D502" s="362" t="s">
        <v>512</v>
      </c>
      <c r="E502" s="426">
        <v>0</v>
      </c>
      <c r="F502" s="426">
        <v>0</v>
      </c>
      <c r="G502" s="427">
        <v>0</v>
      </c>
      <c r="H502" s="428">
        <v>0</v>
      </c>
      <c r="I502" s="426">
        <v>0</v>
      </c>
      <c r="J502" s="427">
        <v>0</v>
      </c>
      <c r="K502" s="389">
        <f t="shared" si="2"/>
        <v>0</v>
      </c>
      <c r="L502" s="365"/>
      <c r="M502" s="365"/>
      <c r="N502" s="365"/>
      <c r="O502" s="365"/>
      <c r="P502" s="365"/>
      <c r="Q502" s="365"/>
      <c r="R502" s="365"/>
      <c r="S502" s="365"/>
      <c r="T502" s="365"/>
      <c r="U502" s="365"/>
      <c r="V502" s="365"/>
      <c r="W502" s="365"/>
      <c r="X502" s="365"/>
      <c r="Y502" s="365"/>
      <c r="Z502" s="365"/>
    </row>
    <row r="503" spans="1:26" ht="14.25" customHeight="1" x14ac:dyDescent="0.2">
      <c r="A503" s="1024"/>
      <c r="B503" s="1024"/>
      <c r="C503" s="1024"/>
      <c r="D503" s="429" t="s">
        <v>513</v>
      </c>
      <c r="E503" s="430">
        <v>0</v>
      </c>
      <c r="F503" s="430">
        <v>0</v>
      </c>
      <c r="G503" s="431">
        <v>0</v>
      </c>
      <c r="H503" s="432">
        <v>0</v>
      </c>
      <c r="I503" s="430">
        <v>0</v>
      </c>
      <c r="J503" s="431">
        <v>0</v>
      </c>
      <c r="K503" s="433">
        <f t="shared" si="2"/>
        <v>0</v>
      </c>
      <c r="L503" s="365"/>
      <c r="M503" s="365"/>
      <c r="N503" s="365"/>
      <c r="O503" s="365"/>
      <c r="P503" s="365"/>
      <c r="Q503" s="365"/>
      <c r="R503" s="365"/>
      <c r="S503" s="365"/>
      <c r="T503" s="365"/>
      <c r="U503" s="365"/>
      <c r="V503" s="365"/>
      <c r="W503" s="365"/>
      <c r="X503" s="365"/>
      <c r="Y503" s="365"/>
      <c r="Z503" s="365"/>
    </row>
    <row r="504" spans="1:26" ht="14.25" customHeight="1" x14ac:dyDescent="0.2">
      <c r="A504" s="1023">
        <f>'4.1 Program Offerings'!A105</f>
        <v>0</v>
      </c>
      <c r="B504" s="1023">
        <f>'4.1 Program Offerings'!B105</f>
        <v>0</v>
      </c>
      <c r="C504" s="1023">
        <f>'4.1 Program Offerings'!C105</f>
        <v>0</v>
      </c>
      <c r="D504" s="425" t="s">
        <v>509</v>
      </c>
      <c r="E504" s="396">
        <v>0</v>
      </c>
      <c r="F504" s="396">
        <v>0</v>
      </c>
      <c r="G504" s="397">
        <v>0</v>
      </c>
      <c r="H504" s="398">
        <v>0</v>
      </c>
      <c r="I504" s="396">
        <v>0</v>
      </c>
      <c r="J504" s="397">
        <v>0</v>
      </c>
      <c r="K504" s="400">
        <f t="shared" si="2"/>
        <v>0</v>
      </c>
      <c r="L504" s="365"/>
      <c r="M504" s="365"/>
      <c r="N504" s="365"/>
      <c r="O504" s="365"/>
      <c r="P504" s="365"/>
      <c r="Q504" s="365"/>
      <c r="R504" s="365"/>
      <c r="S504" s="365"/>
      <c r="T504" s="365"/>
      <c r="U504" s="365"/>
      <c r="V504" s="365"/>
      <c r="W504" s="365"/>
      <c r="X504" s="365"/>
      <c r="Y504" s="365"/>
      <c r="Z504" s="365"/>
    </row>
    <row r="505" spans="1:26" ht="14.25" customHeight="1" x14ac:dyDescent="0.2">
      <c r="A505" s="928"/>
      <c r="B505" s="928"/>
      <c r="C505" s="928"/>
      <c r="D505" s="362" t="s">
        <v>510</v>
      </c>
      <c r="E505" s="426">
        <v>0</v>
      </c>
      <c r="F505" s="426">
        <v>0</v>
      </c>
      <c r="G505" s="427">
        <v>0</v>
      </c>
      <c r="H505" s="428">
        <v>0</v>
      </c>
      <c r="I505" s="426">
        <v>0</v>
      </c>
      <c r="J505" s="427">
        <v>0</v>
      </c>
      <c r="K505" s="389">
        <f t="shared" si="2"/>
        <v>0</v>
      </c>
      <c r="L505" s="365"/>
      <c r="M505" s="365"/>
      <c r="N505" s="365"/>
      <c r="O505" s="365"/>
      <c r="P505" s="365"/>
      <c r="Q505" s="365"/>
      <c r="R505" s="365"/>
      <c r="S505" s="365"/>
      <c r="T505" s="365"/>
      <c r="U505" s="365"/>
      <c r="V505" s="365"/>
      <c r="W505" s="365"/>
      <c r="X505" s="365"/>
      <c r="Y505" s="365"/>
      <c r="Z505" s="365"/>
    </row>
    <row r="506" spans="1:26" ht="14.25" customHeight="1" x14ac:dyDescent="0.2">
      <c r="A506" s="928"/>
      <c r="B506" s="928"/>
      <c r="C506" s="928"/>
      <c r="D506" s="362" t="s">
        <v>511</v>
      </c>
      <c r="E506" s="426">
        <v>0</v>
      </c>
      <c r="F506" s="426">
        <v>0</v>
      </c>
      <c r="G506" s="427">
        <v>0</v>
      </c>
      <c r="H506" s="428">
        <v>0</v>
      </c>
      <c r="I506" s="426">
        <v>0</v>
      </c>
      <c r="J506" s="427">
        <v>0</v>
      </c>
      <c r="K506" s="389">
        <f t="shared" si="2"/>
        <v>0</v>
      </c>
      <c r="L506" s="365"/>
      <c r="M506" s="365"/>
      <c r="N506" s="365"/>
      <c r="O506" s="365"/>
      <c r="P506" s="365"/>
      <c r="Q506" s="365"/>
      <c r="R506" s="365"/>
      <c r="S506" s="365"/>
      <c r="T506" s="365"/>
      <c r="U506" s="365"/>
      <c r="V506" s="365"/>
      <c r="W506" s="365"/>
      <c r="X506" s="365"/>
      <c r="Y506" s="365"/>
      <c r="Z506" s="365"/>
    </row>
    <row r="507" spans="1:26" ht="14.25" customHeight="1" x14ac:dyDescent="0.2">
      <c r="A507" s="928"/>
      <c r="B507" s="928"/>
      <c r="C507" s="928"/>
      <c r="D507" s="362" t="s">
        <v>512</v>
      </c>
      <c r="E507" s="426">
        <v>0</v>
      </c>
      <c r="F507" s="426">
        <v>0</v>
      </c>
      <c r="G507" s="427">
        <v>0</v>
      </c>
      <c r="H507" s="428">
        <v>0</v>
      </c>
      <c r="I507" s="426">
        <v>0</v>
      </c>
      <c r="J507" s="427">
        <v>0</v>
      </c>
      <c r="K507" s="389">
        <f t="shared" si="2"/>
        <v>0</v>
      </c>
      <c r="L507" s="365"/>
      <c r="M507" s="365"/>
      <c r="N507" s="365"/>
      <c r="O507" s="365"/>
      <c r="P507" s="365"/>
      <c r="Q507" s="365"/>
      <c r="R507" s="365"/>
      <c r="S507" s="365"/>
      <c r="T507" s="365"/>
      <c r="U507" s="365"/>
      <c r="V507" s="365"/>
      <c r="W507" s="365"/>
      <c r="X507" s="365"/>
      <c r="Y507" s="365"/>
      <c r="Z507" s="365"/>
    </row>
    <row r="508" spans="1:26" ht="14.25" customHeight="1" x14ac:dyDescent="0.2">
      <c r="A508" s="1024"/>
      <c r="B508" s="1024"/>
      <c r="C508" s="1024"/>
      <c r="D508" s="429" t="s">
        <v>513</v>
      </c>
      <c r="E508" s="430">
        <v>0</v>
      </c>
      <c r="F508" s="430">
        <v>0</v>
      </c>
      <c r="G508" s="431">
        <v>0</v>
      </c>
      <c r="H508" s="432">
        <v>0</v>
      </c>
      <c r="I508" s="430">
        <v>0</v>
      </c>
      <c r="J508" s="431">
        <v>0</v>
      </c>
      <c r="K508" s="433">
        <f t="shared" si="2"/>
        <v>0</v>
      </c>
      <c r="L508" s="365"/>
      <c r="M508" s="365"/>
      <c r="N508" s="365"/>
      <c r="O508" s="365"/>
      <c r="P508" s="365"/>
      <c r="Q508" s="365"/>
      <c r="R508" s="365"/>
      <c r="S508" s="365"/>
      <c r="T508" s="365"/>
      <c r="U508" s="365"/>
      <c r="V508" s="365"/>
      <c r="W508" s="365"/>
      <c r="X508" s="365"/>
      <c r="Y508" s="365"/>
      <c r="Z508" s="365"/>
    </row>
    <row r="509" spans="1:26" ht="14.25" customHeight="1" x14ac:dyDescent="0.2">
      <c r="A509" s="1029">
        <f>'4.1 Program Offerings'!A106</f>
        <v>0</v>
      </c>
      <c r="B509" s="1029">
        <f>'4.1 Program Offerings'!B106</f>
        <v>0</v>
      </c>
      <c r="C509" s="1029">
        <f>'4.1 Program Offerings'!C106</f>
        <v>0</v>
      </c>
      <c r="D509" s="425" t="s">
        <v>509</v>
      </c>
      <c r="E509" s="396">
        <v>0</v>
      </c>
      <c r="F509" s="396">
        <v>0</v>
      </c>
      <c r="G509" s="397">
        <v>0</v>
      </c>
      <c r="H509" s="398">
        <v>0</v>
      </c>
      <c r="I509" s="396">
        <v>0</v>
      </c>
      <c r="J509" s="397">
        <v>0</v>
      </c>
      <c r="K509" s="400">
        <f t="shared" si="2"/>
        <v>0</v>
      </c>
      <c r="L509" s="365"/>
      <c r="M509" s="365"/>
      <c r="N509" s="365"/>
      <c r="O509" s="365"/>
      <c r="P509" s="365"/>
      <c r="Q509" s="365"/>
      <c r="R509" s="365"/>
      <c r="S509" s="365"/>
      <c r="T509" s="365"/>
      <c r="U509" s="365"/>
      <c r="V509" s="365"/>
      <c r="W509" s="365"/>
      <c r="X509" s="365"/>
      <c r="Y509" s="365"/>
      <c r="Z509" s="365"/>
    </row>
    <row r="510" spans="1:26" ht="14.25" customHeight="1" x14ac:dyDescent="0.2">
      <c r="A510" s="928"/>
      <c r="B510" s="928"/>
      <c r="C510" s="928"/>
      <c r="D510" s="362" t="s">
        <v>510</v>
      </c>
      <c r="E510" s="426">
        <v>0</v>
      </c>
      <c r="F510" s="426">
        <v>0</v>
      </c>
      <c r="G510" s="427">
        <v>0</v>
      </c>
      <c r="H510" s="428">
        <v>0</v>
      </c>
      <c r="I510" s="426">
        <v>0</v>
      </c>
      <c r="J510" s="427">
        <v>0</v>
      </c>
      <c r="K510" s="389">
        <f t="shared" si="2"/>
        <v>0</v>
      </c>
      <c r="L510" s="365"/>
      <c r="M510" s="365"/>
      <c r="N510" s="365"/>
      <c r="O510" s="365"/>
      <c r="P510" s="365"/>
      <c r="Q510" s="365"/>
      <c r="R510" s="365"/>
      <c r="S510" s="365"/>
      <c r="T510" s="365"/>
      <c r="U510" s="365"/>
      <c r="V510" s="365"/>
      <c r="W510" s="365"/>
      <c r="X510" s="365"/>
      <c r="Y510" s="365"/>
      <c r="Z510" s="365"/>
    </row>
    <row r="511" spans="1:26" ht="14.25" customHeight="1" x14ac:dyDescent="0.2">
      <c r="A511" s="928"/>
      <c r="B511" s="928"/>
      <c r="C511" s="928"/>
      <c r="D511" s="362" t="s">
        <v>511</v>
      </c>
      <c r="E511" s="426">
        <v>0</v>
      </c>
      <c r="F511" s="426">
        <v>0</v>
      </c>
      <c r="G511" s="427">
        <v>0</v>
      </c>
      <c r="H511" s="428">
        <v>0</v>
      </c>
      <c r="I511" s="426">
        <v>0</v>
      </c>
      <c r="J511" s="427">
        <v>0</v>
      </c>
      <c r="K511" s="389">
        <f t="shared" si="2"/>
        <v>0</v>
      </c>
      <c r="L511" s="365"/>
      <c r="M511" s="365"/>
      <c r="N511" s="365"/>
      <c r="O511" s="365"/>
      <c r="P511" s="365"/>
      <c r="Q511" s="365"/>
      <c r="R511" s="365"/>
      <c r="S511" s="365"/>
      <c r="T511" s="365"/>
      <c r="U511" s="365"/>
      <c r="V511" s="365"/>
      <c r="W511" s="365"/>
      <c r="X511" s="365"/>
      <c r="Y511" s="365"/>
      <c r="Z511" s="365"/>
    </row>
    <row r="512" spans="1:26" ht="14.25" customHeight="1" x14ac:dyDescent="0.2">
      <c r="A512" s="928"/>
      <c r="B512" s="928"/>
      <c r="C512" s="928"/>
      <c r="D512" s="362" t="s">
        <v>512</v>
      </c>
      <c r="E512" s="426">
        <v>0</v>
      </c>
      <c r="F512" s="426">
        <v>0</v>
      </c>
      <c r="G512" s="427">
        <v>0</v>
      </c>
      <c r="H512" s="428">
        <v>0</v>
      </c>
      <c r="I512" s="426">
        <v>0</v>
      </c>
      <c r="J512" s="427">
        <v>0</v>
      </c>
      <c r="K512" s="389">
        <f t="shared" si="2"/>
        <v>0</v>
      </c>
      <c r="L512" s="365"/>
      <c r="M512" s="365"/>
      <c r="N512" s="365"/>
      <c r="O512" s="365"/>
      <c r="P512" s="365"/>
      <c r="Q512" s="365"/>
      <c r="R512" s="365"/>
      <c r="S512" s="365"/>
      <c r="T512" s="365"/>
      <c r="U512" s="365"/>
      <c r="V512" s="365"/>
      <c r="W512" s="365"/>
      <c r="X512" s="365"/>
      <c r="Y512" s="365"/>
      <c r="Z512" s="365"/>
    </row>
    <row r="513" spans="1:26" ht="14.25" customHeight="1" x14ac:dyDescent="0.2">
      <c r="A513" s="1024"/>
      <c r="B513" s="1024"/>
      <c r="C513" s="1024"/>
      <c r="D513" s="429" t="s">
        <v>513</v>
      </c>
      <c r="E513" s="430">
        <v>0</v>
      </c>
      <c r="F513" s="430">
        <v>0</v>
      </c>
      <c r="G513" s="431">
        <v>0</v>
      </c>
      <c r="H513" s="432">
        <v>0</v>
      </c>
      <c r="I513" s="430">
        <v>0</v>
      </c>
      <c r="J513" s="431">
        <v>0</v>
      </c>
      <c r="K513" s="433">
        <f t="shared" si="2"/>
        <v>0</v>
      </c>
      <c r="L513" s="365"/>
      <c r="M513" s="365"/>
      <c r="N513" s="365"/>
      <c r="O513" s="365"/>
      <c r="P513" s="365"/>
      <c r="Q513" s="365"/>
      <c r="R513" s="365"/>
      <c r="S513" s="365"/>
      <c r="T513" s="365"/>
      <c r="U513" s="365"/>
      <c r="V513" s="365"/>
      <c r="W513" s="365"/>
      <c r="X513" s="365"/>
      <c r="Y513" s="365"/>
      <c r="Z513" s="365"/>
    </row>
    <row r="514" spans="1:26" ht="14.25" customHeight="1" x14ac:dyDescent="0.2">
      <c r="A514" s="1023">
        <f>'4.1 Program Offerings'!A107</f>
        <v>0</v>
      </c>
      <c r="B514" s="1023">
        <f>'4.1 Program Offerings'!B107</f>
        <v>0</v>
      </c>
      <c r="C514" s="1023">
        <f>'4.1 Program Offerings'!C107</f>
        <v>0</v>
      </c>
      <c r="D514" s="425" t="s">
        <v>509</v>
      </c>
      <c r="E514" s="396">
        <v>0</v>
      </c>
      <c r="F514" s="396">
        <v>0</v>
      </c>
      <c r="G514" s="397">
        <v>0</v>
      </c>
      <c r="H514" s="398">
        <v>0</v>
      </c>
      <c r="I514" s="396">
        <v>0</v>
      </c>
      <c r="J514" s="397">
        <v>0</v>
      </c>
      <c r="K514" s="400">
        <f t="shared" si="2"/>
        <v>0</v>
      </c>
      <c r="L514" s="365"/>
      <c r="M514" s="365"/>
      <c r="N514" s="365"/>
      <c r="O514" s="365"/>
      <c r="P514" s="365"/>
      <c r="Q514" s="365"/>
      <c r="R514" s="365"/>
      <c r="S514" s="365"/>
      <c r="T514" s="365"/>
      <c r="U514" s="365"/>
      <c r="V514" s="365"/>
      <c r="W514" s="365"/>
      <c r="X514" s="365"/>
      <c r="Y514" s="365"/>
      <c r="Z514" s="365"/>
    </row>
    <row r="515" spans="1:26" ht="14.25" customHeight="1" x14ac:dyDescent="0.2">
      <c r="A515" s="928"/>
      <c r="B515" s="928"/>
      <c r="C515" s="928"/>
      <c r="D515" s="362" t="s">
        <v>510</v>
      </c>
      <c r="E515" s="426">
        <v>0</v>
      </c>
      <c r="F515" s="426">
        <v>0</v>
      </c>
      <c r="G515" s="427">
        <v>0</v>
      </c>
      <c r="H515" s="428">
        <v>0</v>
      </c>
      <c r="I515" s="426">
        <v>0</v>
      </c>
      <c r="J515" s="427">
        <v>0</v>
      </c>
      <c r="K515" s="389">
        <f t="shared" si="2"/>
        <v>0</v>
      </c>
      <c r="L515" s="365"/>
      <c r="M515" s="365"/>
      <c r="N515" s="365"/>
      <c r="O515" s="365"/>
      <c r="P515" s="365"/>
      <c r="Q515" s="365"/>
      <c r="R515" s="365"/>
      <c r="S515" s="365"/>
      <c r="T515" s="365"/>
      <c r="U515" s="365"/>
      <c r="V515" s="365"/>
      <c r="W515" s="365"/>
      <c r="X515" s="365"/>
      <c r="Y515" s="365"/>
      <c r="Z515" s="365"/>
    </row>
    <row r="516" spans="1:26" ht="14.25" customHeight="1" x14ac:dyDescent="0.2">
      <c r="A516" s="928"/>
      <c r="B516" s="928"/>
      <c r="C516" s="928"/>
      <c r="D516" s="362" t="s">
        <v>511</v>
      </c>
      <c r="E516" s="426">
        <v>0</v>
      </c>
      <c r="F516" s="426">
        <v>0</v>
      </c>
      <c r="G516" s="427">
        <v>0</v>
      </c>
      <c r="H516" s="428">
        <v>0</v>
      </c>
      <c r="I516" s="426">
        <v>0</v>
      </c>
      <c r="J516" s="427">
        <v>0</v>
      </c>
      <c r="K516" s="389">
        <f t="shared" si="2"/>
        <v>0</v>
      </c>
      <c r="L516" s="365"/>
      <c r="M516" s="365"/>
      <c r="N516" s="365"/>
      <c r="O516" s="365"/>
      <c r="P516" s="365"/>
      <c r="Q516" s="365"/>
      <c r="R516" s="365"/>
      <c r="S516" s="365"/>
      <c r="T516" s="365"/>
      <c r="U516" s="365"/>
      <c r="V516" s="365"/>
      <c r="W516" s="365"/>
      <c r="X516" s="365"/>
      <c r="Y516" s="365"/>
      <c r="Z516" s="365"/>
    </row>
    <row r="517" spans="1:26" ht="14.25" customHeight="1" x14ac:dyDescent="0.2">
      <c r="A517" s="928"/>
      <c r="B517" s="928"/>
      <c r="C517" s="928"/>
      <c r="D517" s="362" t="s">
        <v>512</v>
      </c>
      <c r="E517" s="426">
        <v>0</v>
      </c>
      <c r="F517" s="426">
        <v>0</v>
      </c>
      <c r="G517" s="427">
        <v>0</v>
      </c>
      <c r="H517" s="428">
        <v>0</v>
      </c>
      <c r="I517" s="426">
        <v>0</v>
      </c>
      <c r="J517" s="427">
        <v>0</v>
      </c>
      <c r="K517" s="389">
        <f t="shared" si="2"/>
        <v>0</v>
      </c>
      <c r="L517" s="365"/>
      <c r="M517" s="365"/>
      <c r="N517" s="365"/>
      <c r="O517" s="365"/>
      <c r="P517" s="365"/>
      <c r="Q517" s="365"/>
      <c r="R517" s="365"/>
      <c r="S517" s="365"/>
      <c r="T517" s="365"/>
      <c r="U517" s="365"/>
      <c r="V517" s="365"/>
      <c r="W517" s="365"/>
      <c r="X517" s="365"/>
      <c r="Y517" s="365"/>
      <c r="Z517" s="365"/>
    </row>
    <row r="518" spans="1:26" ht="14.25" customHeight="1" x14ac:dyDescent="0.2">
      <c r="A518" s="1024"/>
      <c r="B518" s="1024"/>
      <c r="C518" s="1024"/>
      <c r="D518" s="429" t="s">
        <v>513</v>
      </c>
      <c r="E518" s="430">
        <v>0</v>
      </c>
      <c r="F518" s="430">
        <v>0</v>
      </c>
      <c r="G518" s="431">
        <v>0</v>
      </c>
      <c r="H518" s="432">
        <v>0</v>
      </c>
      <c r="I518" s="430">
        <v>0</v>
      </c>
      <c r="J518" s="431">
        <v>0</v>
      </c>
      <c r="K518" s="433">
        <f t="shared" si="2"/>
        <v>0</v>
      </c>
      <c r="L518" s="365"/>
      <c r="M518" s="365"/>
      <c r="N518" s="365"/>
      <c r="O518" s="365"/>
      <c r="P518" s="365"/>
      <c r="Q518" s="365"/>
      <c r="R518" s="365"/>
      <c r="S518" s="365"/>
      <c r="T518" s="365"/>
      <c r="U518" s="365"/>
      <c r="V518" s="365"/>
      <c r="W518" s="365"/>
      <c r="X518" s="365"/>
      <c r="Y518" s="365"/>
      <c r="Z518" s="365"/>
    </row>
    <row r="519" spans="1:26" ht="14.25" customHeight="1" x14ac:dyDescent="0.2">
      <c r="A519" s="1023">
        <f>'4.1 Program Offerings'!A108</f>
        <v>0</v>
      </c>
      <c r="B519" s="1023">
        <f>'4.1 Program Offerings'!B108</f>
        <v>0</v>
      </c>
      <c r="C519" s="1023">
        <f>'4.1 Program Offerings'!C108</f>
        <v>0</v>
      </c>
      <c r="D519" s="425" t="s">
        <v>509</v>
      </c>
      <c r="E519" s="396">
        <v>0</v>
      </c>
      <c r="F519" s="396">
        <v>0</v>
      </c>
      <c r="G519" s="397">
        <v>0</v>
      </c>
      <c r="H519" s="398">
        <v>0</v>
      </c>
      <c r="I519" s="396">
        <v>0</v>
      </c>
      <c r="J519" s="397">
        <v>0</v>
      </c>
      <c r="K519" s="400">
        <f t="shared" si="2"/>
        <v>0</v>
      </c>
      <c r="L519" s="365"/>
      <c r="M519" s="365"/>
      <c r="N519" s="365"/>
      <c r="O519" s="365"/>
      <c r="P519" s="365"/>
      <c r="Q519" s="365"/>
      <c r="R519" s="365"/>
      <c r="S519" s="365"/>
      <c r="T519" s="365"/>
      <c r="U519" s="365"/>
      <c r="V519" s="365"/>
      <c r="W519" s="365"/>
      <c r="X519" s="365"/>
      <c r="Y519" s="365"/>
      <c r="Z519" s="365"/>
    </row>
    <row r="520" spans="1:26" ht="14.25" customHeight="1" x14ac:dyDescent="0.2">
      <c r="A520" s="928"/>
      <c r="B520" s="928"/>
      <c r="C520" s="928"/>
      <c r="D520" s="362" t="s">
        <v>510</v>
      </c>
      <c r="E520" s="426">
        <v>0</v>
      </c>
      <c r="F520" s="426">
        <v>0</v>
      </c>
      <c r="G520" s="427">
        <v>0</v>
      </c>
      <c r="H520" s="428">
        <v>0</v>
      </c>
      <c r="I520" s="426">
        <v>0</v>
      </c>
      <c r="J520" s="427">
        <v>0</v>
      </c>
      <c r="K520" s="389">
        <f t="shared" si="2"/>
        <v>0</v>
      </c>
      <c r="L520" s="365"/>
      <c r="M520" s="365"/>
      <c r="N520" s="365"/>
      <c r="O520" s="365"/>
      <c r="P520" s="365"/>
      <c r="Q520" s="365"/>
      <c r="R520" s="365"/>
      <c r="S520" s="365"/>
      <c r="T520" s="365"/>
      <c r="U520" s="365"/>
      <c r="V520" s="365"/>
      <c r="W520" s="365"/>
      <c r="X520" s="365"/>
      <c r="Y520" s="365"/>
      <c r="Z520" s="365"/>
    </row>
    <row r="521" spans="1:26" ht="14.25" customHeight="1" x14ac:dyDescent="0.2">
      <c r="A521" s="928"/>
      <c r="B521" s="928"/>
      <c r="C521" s="928"/>
      <c r="D521" s="362" t="s">
        <v>511</v>
      </c>
      <c r="E521" s="426">
        <v>0</v>
      </c>
      <c r="F521" s="426">
        <v>0</v>
      </c>
      <c r="G521" s="427">
        <v>0</v>
      </c>
      <c r="H521" s="428">
        <v>0</v>
      </c>
      <c r="I521" s="426">
        <v>0</v>
      </c>
      <c r="J521" s="427">
        <v>0</v>
      </c>
      <c r="K521" s="389">
        <f t="shared" si="2"/>
        <v>0</v>
      </c>
      <c r="L521" s="365"/>
      <c r="M521" s="365"/>
      <c r="N521" s="365"/>
      <c r="O521" s="365"/>
      <c r="P521" s="365"/>
      <c r="Q521" s="365"/>
      <c r="R521" s="365"/>
      <c r="S521" s="365"/>
      <c r="T521" s="365"/>
      <c r="U521" s="365"/>
      <c r="V521" s="365"/>
      <c r="W521" s="365"/>
      <c r="X521" s="365"/>
      <c r="Y521" s="365"/>
      <c r="Z521" s="365"/>
    </row>
    <row r="522" spans="1:26" ht="14.25" customHeight="1" x14ac:dyDescent="0.2">
      <c r="A522" s="928"/>
      <c r="B522" s="928"/>
      <c r="C522" s="928"/>
      <c r="D522" s="362" t="s">
        <v>512</v>
      </c>
      <c r="E522" s="426">
        <v>0</v>
      </c>
      <c r="F522" s="426">
        <v>0</v>
      </c>
      <c r="G522" s="427">
        <v>0</v>
      </c>
      <c r="H522" s="428">
        <v>0</v>
      </c>
      <c r="I522" s="426">
        <v>0</v>
      </c>
      <c r="J522" s="427">
        <v>0</v>
      </c>
      <c r="K522" s="389">
        <f t="shared" si="2"/>
        <v>0</v>
      </c>
      <c r="L522" s="365"/>
      <c r="M522" s="365"/>
      <c r="N522" s="365"/>
      <c r="O522" s="365"/>
      <c r="P522" s="365"/>
      <c r="Q522" s="365"/>
      <c r="R522" s="365"/>
      <c r="S522" s="365"/>
      <c r="T522" s="365"/>
      <c r="U522" s="365"/>
      <c r="V522" s="365"/>
      <c r="W522" s="365"/>
      <c r="X522" s="365"/>
      <c r="Y522" s="365"/>
      <c r="Z522" s="365"/>
    </row>
    <row r="523" spans="1:26" ht="14.25" customHeight="1" x14ac:dyDescent="0.2">
      <c r="A523" s="1024"/>
      <c r="B523" s="1024"/>
      <c r="C523" s="1024"/>
      <c r="D523" s="429" t="s">
        <v>513</v>
      </c>
      <c r="E523" s="430">
        <v>0</v>
      </c>
      <c r="F523" s="430">
        <v>0</v>
      </c>
      <c r="G523" s="431">
        <v>0</v>
      </c>
      <c r="H523" s="432">
        <v>0</v>
      </c>
      <c r="I523" s="430">
        <v>0</v>
      </c>
      <c r="J523" s="431">
        <v>0</v>
      </c>
      <c r="K523" s="433">
        <f t="shared" si="2"/>
        <v>0</v>
      </c>
      <c r="L523" s="365"/>
      <c r="M523" s="365"/>
      <c r="N523" s="365"/>
      <c r="O523" s="365"/>
      <c r="P523" s="365"/>
      <c r="Q523" s="365"/>
      <c r="R523" s="365"/>
      <c r="S523" s="365"/>
      <c r="T523" s="365"/>
      <c r="U523" s="365"/>
      <c r="V523" s="365"/>
      <c r="W523" s="365"/>
      <c r="X523" s="365"/>
      <c r="Y523" s="365"/>
      <c r="Z523" s="365"/>
    </row>
    <row r="524" spans="1:26" ht="14.25" customHeight="1" x14ac:dyDescent="0.2">
      <c r="A524" s="1029">
        <f>'4.1 Program Offerings'!A109</f>
        <v>0</v>
      </c>
      <c r="B524" s="1029">
        <f>'4.1 Program Offerings'!B109</f>
        <v>0</v>
      </c>
      <c r="C524" s="1029">
        <f>'4.1 Program Offerings'!C109</f>
        <v>0</v>
      </c>
      <c r="D524" s="425" t="s">
        <v>509</v>
      </c>
      <c r="E524" s="396">
        <v>0</v>
      </c>
      <c r="F524" s="396">
        <v>0</v>
      </c>
      <c r="G524" s="397">
        <v>0</v>
      </c>
      <c r="H524" s="398">
        <v>0</v>
      </c>
      <c r="I524" s="396">
        <v>0</v>
      </c>
      <c r="J524" s="397">
        <v>0</v>
      </c>
      <c r="K524" s="400">
        <f t="shared" si="2"/>
        <v>0</v>
      </c>
      <c r="L524" s="365"/>
      <c r="M524" s="365"/>
      <c r="N524" s="365"/>
      <c r="O524" s="365"/>
      <c r="P524" s="365"/>
      <c r="Q524" s="365"/>
      <c r="R524" s="365"/>
      <c r="S524" s="365"/>
      <c r="T524" s="365"/>
      <c r="U524" s="365"/>
      <c r="V524" s="365"/>
      <c r="W524" s="365"/>
      <c r="X524" s="365"/>
      <c r="Y524" s="365"/>
      <c r="Z524" s="365"/>
    </row>
    <row r="525" spans="1:26" ht="14.25" customHeight="1" x14ac:dyDescent="0.2">
      <c r="A525" s="928"/>
      <c r="B525" s="928"/>
      <c r="C525" s="928"/>
      <c r="D525" s="362" t="s">
        <v>510</v>
      </c>
      <c r="E525" s="426">
        <v>0</v>
      </c>
      <c r="F525" s="426">
        <v>0</v>
      </c>
      <c r="G525" s="427">
        <v>0</v>
      </c>
      <c r="H525" s="428">
        <v>0</v>
      </c>
      <c r="I525" s="426">
        <v>0</v>
      </c>
      <c r="J525" s="427">
        <v>0</v>
      </c>
      <c r="K525" s="389">
        <f t="shared" si="2"/>
        <v>0</v>
      </c>
      <c r="L525" s="365"/>
      <c r="M525" s="365"/>
      <c r="N525" s="365"/>
      <c r="O525" s="365"/>
      <c r="P525" s="365"/>
      <c r="Q525" s="365"/>
      <c r="R525" s="365"/>
      <c r="S525" s="365"/>
      <c r="T525" s="365"/>
      <c r="U525" s="365"/>
      <c r="V525" s="365"/>
      <c r="W525" s="365"/>
      <c r="X525" s="365"/>
      <c r="Y525" s="365"/>
      <c r="Z525" s="365"/>
    </row>
    <row r="526" spans="1:26" ht="14.25" customHeight="1" x14ac:dyDescent="0.2">
      <c r="A526" s="928"/>
      <c r="B526" s="928"/>
      <c r="C526" s="928"/>
      <c r="D526" s="362" t="s">
        <v>511</v>
      </c>
      <c r="E526" s="426">
        <v>0</v>
      </c>
      <c r="F526" s="426">
        <v>0</v>
      </c>
      <c r="G526" s="427">
        <v>0</v>
      </c>
      <c r="H526" s="428">
        <v>0</v>
      </c>
      <c r="I526" s="426">
        <v>0</v>
      </c>
      <c r="J526" s="427">
        <v>0</v>
      </c>
      <c r="K526" s="389">
        <f t="shared" si="2"/>
        <v>0</v>
      </c>
      <c r="L526" s="365"/>
      <c r="M526" s="365"/>
      <c r="N526" s="365"/>
      <c r="O526" s="365"/>
      <c r="P526" s="365"/>
      <c r="Q526" s="365"/>
      <c r="R526" s="365"/>
      <c r="S526" s="365"/>
      <c r="T526" s="365"/>
      <c r="U526" s="365"/>
      <c r="V526" s="365"/>
      <c r="W526" s="365"/>
      <c r="X526" s="365"/>
      <c r="Y526" s="365"/>
      <c r="Z526" s="365"/>
    </row>
    <row r="527" spans="1:26" ht="14.25" customHeight="1" x14ac:dyDescent="0.2">
      <c r="A527" s="928"/>
      <c r="B527" s="928"/>
      <c r="C527" s="928"/>
      <c r="D527" s="362" t="s">
        <v>512</v>
      </c>
      <c r="E527" s="426">
        <v>0</v>
      </c>
      <c r="F527" s="426">
        <v>0</v>
      </c>
      <c r="G527" s="427">
        <v>0</v>
      </c>
      <c r="H527" s="428">
        <v>0</v>
      </c>
      <c r="I527" s="426">
        <v>0</v>
      </c>
      <c r="J527" s="427">
        <v>0</v>
      </c>
      <c r="K527" s="389">
        <f t="shared" si="2"/>
        <v>0</v>
      </c>
      <c r="L527" s="365"/>
      <c r="M527" s="365"/>
      <c r="N527" s="365"/>
      <c r="O527" s="365"/>
      <c r="P527" s="365"/>
      <c r="Q527" s="365"/>
      <c r="R527" s="365"/>
      <c r="S527" s="365"/>
      <c r="T527" s="365"/>
      <c r="U527" s="365"/>
      <c r="V527" s="365"/>
      <c r="W527" s="365"/>
      <c r="X527" s="365"/>
      <c r="Y527" s="365"/>
      <c r="Z527" s="365"/>
    </row>
    <row r="528" spans="1:26" ht="14.25" customHeight="1" x14ac:dyDescent="0.2">
      <c r="A528" s="1024"/>
      <c r="B528" s="1024"/>
      <c r="C528" s="1024"/>
      <c r="D528" s="429" t="s">
        <v>513</v>
      </c>
      <c r="E528" s="430">
        <v>0</v>
      </c>
      <c r="F528" s="430">
        <v>0</v>
      </c>
      <c r="G528" s="431">
        <v>0</v>
      </c>
      <c r="H528" s="432">
        <v>0</v>
      </c>
      <c r="I528" s="430">
        <v>0</v>
      </c>
      <c r="J528" s="431">
        <v>0</v>
      </c>
      <c r="K528" s="433">
        <f t="shared" si="2"/>
        <v>0</v>
      </c>
      <c r="L528" s="365"/>
      <c r="M528" s="365"/>
      <c r="N528" s="365"/>
      <c r="O528" s="365"/>
      <c r="P528" s="365"/>
      <c r="Q528" s="365"/>
      <c r="R528" s="365"/>
      <c r="S528" s="365"/>
      <c r="T528" s="365"/>
      <c r="U528" s="365"/>
      <c r="V528" s="365"/>
      <c r="W528" s="365"/>
      <c r="X528" s="365"/>
      <c r="Y528" s="365"/>
      <c r="Z528" s="365"/>
    </row>
    <row r="529" spans="1:26" ht="14.25" customHeight="1" x14ac:dyDescent="0.2">
      <c r="A529" s="1023">
        <f>'4.1 Program Offerings'!A110</f>
        <v>0</v>
      </c>
      <c r="B529" s="1023">
        <f>'4.1 Program Offerings'!B110</f>
        <v>0</v>
      </c>
      <c r="C529" s="1023">
        <f>'4.1 Program Offerings'!C110</f>
        <v>0</v>
      </c>
      <c r="D529" s="425" t="s">
        <v>509</v>
      </c>
      <c r="E529" s="396">
        <v>0</v>
      </c>
      <c r="F529" s="396">
        <v>0</v>
      </c>
      <c r="G529" s="397">
        <v>0</v>
      </c>
      <c r="H529" s="398">
        <v>0</v>
      </c>
      <c r="I529" s="396">
        <v>0</v>
      </c>
      <c r="J529" s="397">
        <v>0</v>
      </c>
      <c r="K529" s="400">
        <f t="shared" si="2"/>
        <v>0</v>
      </c>
      <c r="L529" s="365"/>
      <c r="M529" s="365"/>
      <c r="N529" s="365"/>
      <c r="O529" s="365"/>
      <c r="P529" s="365"/>
      <c r="Q529" s="365"/>
      <c r="R529" s="365"/>
      <c r="S529" s="365"/>
      <c r="T529" s="365"/>
      <c r="U529" s="365"/>
      <c r="V529" s="365"/>
      <c r="W529" s="365"/>
      <c r="X529" s="365"/>
      <c r="Y529" s="365"/>
      <c r="Z529" s="365"/>
    </row>
    <row r="530" spans="1:26" ht="14.25" customHeight="1" x14ac:dyDescent="0.2">
      <c r="A530" s="928"/>
      <c r="B530" s="928"/>
      <c r="C530" s="928"/>
      <c r="D530" s="362" t="s">
        <v>510</v>
      </c>
      <c r="E530" s="426">
        <v>0</v>
      </c>
      <c r="F530" s="426">
        <v>0</v>
      </c>
      <c r="G530" s="427">
        <v>0</v>
      </c>
      <c r="H530" s="428">
        <v>0</v>
      </c>
      <c r="I530" s="426">
        <v>0</v>
      </c>
      <c r="J530" s="427">
        <v>0</v>
      </c>
      <c r="K530" s="389">
        <f t="shared" si="2"/>
        <v>0</v>
      </c>
      <c r="L530" s="365"/>
      <c r="M530" s="365"/>
      <c r="N530" s="365"/>
      <c r="O530" s="365"/>
      <c r="P530" s="365"/>
      <c r="Q530" s="365"/>
      <c r="R530" s="365"/>
      <c r="S530" s="365"/>
      <c r="T530" s="365"/>
      <c r="U530" s="365"/>
      <c r="V530" s="365"/>
      <c r="W530" s="365"/>
      <c r="X530" s="365"/>
      <c r="Y530" s="365"/>
      <c r="Z530" s="365"/>
    </row>
    <row r="531" spans="1:26" ht="14.25" customHeight="1" x14ac:dyDescent="0.2">
      <c r="A531" s="928"/>
      <c r="B531" s="928"/>
      <c r="C531" s="928"/>
      <c r="D531" s="362" t="s">
        <v>511</v>
      </c>
      <c r="E531" s="426">
        <v>0</v>
      </c>
      <c r="F531" s="426">
        <v>0</v>
      </c>
      <c r="G531" s="427">
        <v>0</v>
      </c>
      <c r="H531" s="428">
        <v>0</v>
      </c>
      <c r="I531" s="426">
        <v>0</v>
      </c>
      <c r="J531" s="427">
        <v>0</v>
      </c>
      <c r="K531" s="389">
        <f t="shared" si="2"/>
        <v>0</v>
      </c>
      <c r="L531" s="365"/>
      <c r="M531" s="365"/>
      <c r="N531" s="365"/>
      <c r="O531" s="365"/>
      <c r="P531" s="365"/>
      <c r="Q531" s="365"/>
      <c r="R531" s="365"/>
      <c r="S531" s="365"/>
      <c r="T531" s="365"/>
      <c r="U531" s="365"/>
      <c r="V531" s="365"/>
      <c r="W531" s="365"/>
      <c r="X531" s="365"/>
      <c r="Y531" s="365"/>
      <c r="Z531" s="365"/>
    </row>
    <row r="532" spans="1:26" ht="14.25" customHeight="1" x14ac:dyDescent="0.2">
      <c r="A532" s="928"/>
      <c r="B532" s="928"/>
      <c r="C532" s="928"/>
      <c r="D532" s="362" t="s">
        <v>512</v>
      </c>
      <c r="E532" s="426">
        <v>0</v>
      </c>
      <c r="F532" s="426">
        <v>0</v>
      </c>
      <c r="G532" s="427">
        <v>0</v>
      </c>
      <c r="H532" s="428">
        <v>0</v>
      </c>
      <c r="I532" s="426">
        <v>0</v>
      </c>
      <c r="J532" s="427">
        <v>0</v>
      </c>
      <c r="K532" s="389">
        <f t="shared" si="2"/>
        <v>0</v>
      </c>
      <c r="L532" s="365"/>
      <c r="M532" s="365"/>
      <c r="N532" s="365"/>
      <c r="O532" s="365"/>
      <c r="P532" s="365"/>
      <c r="Q532" s="365"/>
      <c r="R532" s="365"/>
      <c r="S532" s="365"/>
      <c r="T532" s="365"/>
      <c r="U532" s="365"/>
      <c r="V532" s="365"/>
      <c r="W532" s="365"/>
      <c r="X532" s="365"/>
      <c r="Y532" s="365"/>
      <c r="Z532" s="365"/>
    </row>
    <row r="533" spans="1:26" ht="14.25" customHeight="1" x14ac:dyDescent="0.2">
      <c r="A533" s="1024"/>
      <c r="B533" s="1024"/>
      <c r="C533" s="1024"/>
      <c r="D533" s="429" t="s">
        <v>513</v>
      </c>
      <c r="E533" s="430">
        <v>0</v>
      </c>
      <c r="F533" s="430">
        <v>0</v>
      </c>
      <c r="G533" s="431">
        <v>0</v>
      </c>
      <c r="H533" s="432">
        <v>0</v>
      </c>
      <c r="I533" s="430">
        <v>0</v>
      </c>
      <c r="J533" s="431">
        <v>0</v>
      </c>
      <c r="K533" s="433">
        <f t="shared" si="2"/>
        <v>0</v>
      </c>
      <c r="L533" s="365"/>
      <c r="M533" s="365"/>
      <c r="N533" s="365"/>
      <c r="O533" s="365"/>
      <c r="P533" s="365"/>
      <c r="Q533" s="365"/>
      <c r="R533" s="365"/>
      <c r="S533" s="365"/>
      <c r="T533" s="365"/>
      <c r="U533" s="365"/>
      <c r="V533" s="365"/>
      <c r="W533" s="365"/>
      <c r="X533" s="365"/>
      <c r="Y533" s="365"/>
      <c r="Z533" s="365"/>
    </row>
    <row r="534" spans="1:26" ht="14.25" customHeight="1" x14ac:dyDescent="0.2">
      <c r="A534" s="1023">
        <f>'4.1 Program Offerings'!A111</f>
        <v>0</v>
      </c>
      <c r="B534" s="1023">
        <f>'4.1 Program Offerings'!B111</f>
        <v>0</v>
      </c>
      <c r="C534" s="1023">
        <f>'4.1 Program Offerings'!C111</f>
        <v>0</v>
      </c>
      <c r="D534" s="425" t="s">
        <v>509</v>
      </c>
      <c r="E534" s="396">
        <v>0</v>
      </c>
      <c r="F534" s="396">
        <v>0</v>
      </c>
      <c r="G534" s="397">
        <v>0</v>
      </c>
      <c r="H534" s="398">
        <v>0</v>
      </c>
      <c r="I534" s="396">
        <v>0</v>
      </c>
      <c r="J534" s="397">
        <v>0</v>
      </c>
      <c r="K534" s="400">
        <f t="shared" si="2"/>
        <v>0</v>
      </c>
      <c r="L534" s="365"/>
      <c r="M534" s="365"/>
      <c r="N534" s="365"/>
      <c r="O534" s="365"/>
      <c r="P534" s="365"/>
      <c r="Q534" s="365"/>
      <c r="R534" s="365"/>
      <c r="S534" s="365"/>
      <c r="T534" s="365"/>
      <c r="U534" s="365"/>
      <c r="V534" s="365"/>
      <c r="W534" s="365"/>
      <c r="X534" s="365"/>
      <c r="Y534" s="365"/>
      <c r="Z534" s="365"/>
    </row>
    <row r="535" spans="1:26" ht="14.25" customHeight="1" x14ac:dyDescent="0.2">
      <c r="A535" s="928"/>
      <c r="B535" s="928"/>
      <c r="C535" s="928"/>
      <c r="D535" s="362" t="s">
        <v>510</v>
      </c>
      <c r="E535" s="426">
        <v>0</v>
      </c>
      <c r="F535" s="426">
        <v>0</v>
      </c>
      <c r="G535" s="427">
        <v>0</v>
      </c>
      <c r="H535" s="428">
        <v>0</v>
      </c>
      <c r="I535" s="426">
        <v>0</v>
      </c>
      <c r="J535" s="427">
        <v>0</v>
      </c>
      <c r="K535" s="389">
        <f t="shared" si="2"/>
        <v>0</v>
      </c>
      <c r="L535" s="365"/>
      <c r="M535" s="365"/>
      <c r="N535" s="365"/>
      <c r="O535" s="365"/>
      <c r="P535" s="365"/>
      <c r="Q535" s="365"/>
      <c r="R535" s="365"/>
      <c r="S535" s="365"/>
      <c r="T535" s="365"/>
      <c r="U535" s="365"/>
      <c r="V535" s="365"/>
      <c r="W535" s="365"/>
      <c r="X535" s="365"/>
      <c r="Y535" s="365"/>
      <c r="Z535" s="365"/>
    </row>
    <row r="536" spans="1:26" ht="14.25" customHeight="1" x14ac:dyDescent="0.2">
      <c r="A536" s="928"/>
      <c r="B536" s="928"/>
      <c r="C536" s="928"/>
      <c r="D536" s="362" t="s">
        <v>511</v>
      </c>
      <c r="E536" s="426">
        <v>0</v>
      </c>
      <c r="F536" s="426">
        <v>0</v>
      </c>
      <c r="G536" s="427">
        <v>0</v>
      </c>
      <c r="H536" s="428">
        <v>0</v>
      </c>
      <c r="I536" s="426">
        <v>0</v>
      </c>
      <c r="J536" s="427">
        <v>0</v>
      </c>
      <c r="K536" s="389">
        <f t="shared" si="2"/>
        <v>0</v>
      </c>
      <c r="L536" s="365"/>
      <c r="M536" s="365"/>
      <c r="N536" s="365"/>
      <c r="O536" s="365"/>
      <c r="P536" s="365"/>
      <c r="Q536" s="365"/>
      <c r="R536" s="365"/>
      <c r="S536" s="365"/>
      <c r="T536" s="365"/>
      <c r="U536" s="365"/>
      <c r="V536" s="365"/>
      <c r="W536" s="365"/>
      <c r="X536" s="365"/>
      <c r="Y536" s="365"/>
      <c r="Z536" s="365"/>
    </row>
    <row r="537" spans="1:26" ht="14.25" customHeight="1" x14ac:dyDescent="0.2">
      <c r="A537" s="928"/>
      <c r="B537" s="928"/>
      <c r="C537" s="928"/>
      <c r="D537" s="362" t="s">
        <v>512</v>
      </c>
      <c r="E537" s="426">
        <v>0</v>
      </c>
      <c r="F537" s="426">
        <v>0</v>
      </c>
      <c r="G537" s="427">
        <v>0</v>
      </c>
      <c r="H537" s="428">
        <v>0</v>
      </c>
      <c r="I537" s="426">
        <v>0</v>
      </c>
      <c r="J537" s="427">
        <v>0</v>
      </c>
      <c r="K537" s="389">
        <f t="shared" si="2"/>
        <v>0</v>
      </c>
      <c r="L537" s="365"/>
      <c r="M537" s="365"/>
      <c r="N537" s="365"/>
      <c r="O537" s="365"/>
      <c r="P537" s="365"/>
      <c r="Q537" s="365"/>
      <c r="R537" s="365"/>
      <c r="S537" s="365"/>
      <c r="T537" s="365"/>
      <c r="U537" s="365"/>
      <c r="V537" s="365"/>
      <c r="W537" s="365"/>
      <c r="X537" s="365"/>
      <c r="Y537" s="365"/>
      <c r="Z537" s="365"/>
    </row>
    <row r="538" spans="1:26" ht="14.25" customHeight="1" x14ac:dyDescent="0.2">
      <c r="A538" s="1024"/>
      <c r="B538" s="1024"/>
      <c r="C538" s="1024"/>
      <c r="D538" s="429" t="s">
        <v>513</v>
      </c>
      <c r="E538" s="430">
        <v>0</v>
      </c>
      <c r="F538" s="430">
        <v>0</v>
      </c>
      <c r="G538" s="431">
        <v>0</v>
      </c>
      <c r="H538" s="432">
        <v>0</v>
      </c>
      <c r="I538" s="430">
        <v>0</v>
      </c>
      <c r="J538" s="431">
        <v>0</v>
      </c>
      <c r="K538" s="433">
        <f t="shared" si="2"/>
        <v>0</v>
      </c>
      <c r="L538" s="365"/>
      <c r="M538" s="365"/>
      <c r="N538" s="365"/>
      <c r="O538" s="365"/>
      <c r="P538" s="365"/>
      <c r="Q538" s="365"/>
      <c r="R538" s="365"/>
      <c r="S538" s="365"/>
      <c r="T538" s="365"/>
      <c r="U538" s="365"/>
      <c r="V538" s="365"/>
      <c r="W538" s="365"/>
      <c r="X538" s="365"/>
      <c r="Y538" s="365"/>
      <c r="Z538" s="365"/>
    </row>
    <row r="539" spans="1:26" ht="14.25" customHeight="1" x14ac:dyDescent="0.2">
      <c r="A539" s="1023">
        <f>'4.1 Program Offerings'!A112</f>
        <v>0</v>
      </c>
      <c r="B539" s="1023">
        <f>'4.1 Program Offerings'!B112</f>
        <v>0</v>
      </c>
      <c r="C539" s="1023">
        <f>'4.1 Program Offerings'!C112</f>
        <v>0</v>
      </c>
      <c r="D539" s="425" t="s">
        <v>509</v>
      </c>
      <c r="E539" s="396">
        <v>0</v>
      </c>
      <c r="F539" s="396">
        <v>0</v>
      </c>
      <c r="G539" s="397">
        <v>0</v>
      </c>
      <c r="H539" s="398">
        <v>0</v>
      </c>
      <c r="I539" s="396">
        <v>0</v>
      </c>
      <c r="J539" s="397">
        <v>0</v>
      </c>
      <c r="K539" s="400">
        <f t="shared" si="2"/>
        <v>0</v>
      </c>
      <c r="L539" s="365"/>
      <c r="M539" s="365"/>
      <c r="N539" s="365"/>
      <c r="O539" s="365"/>
      <c r="P539" s="365"/>
      <c r="Q539" s="365"/>
      <c r="R539" s="365"/>
      <c r="S539" s="365"/>
      <c r="T539" s="365"/>
      <c r="U539" s="365"/>
      <c r="V539" s="365"/>
      <c r="W539" s="365"/>
      <c r="X539" s="365"/>
      <c r="Y539" s="365"/>
      <c r="Z539" s="365"/>
    </row>
    <row r="540" spans="1:26" ht="14.25" customHeight="1" x14ac:dyDescent="0.2">
      <c r="A540" s="928"/>
      <c r="B540" s="928"/>
      <c r="C540" s="928"/>
      <c r="D540" s="362" t="s">
        <v>510</v>
      </c>
      <c r="E540" s="426">
        <v>0</v>
      </c>
      <c r="F540" s="426">
        <v>0</v>
      </c>
      <c r="G540" s="427">
        <v>0</v>
      </c>
      <c r="H540" s="428">
        <v>0</v>
      </c>
      <c r="I540" s="426">
        <v>0</v>
      </c>
      <c r="J540" s="427">
        <v>0</v>
      </c>
      <c r="K540" s="389">
        <f t="shared" si="2"/>
        <v>0</v>
      </c>
      <c r="L540" s="365"/>
      <c r="M540" s="365"/>
      <c r="N540" s="365"/>
      <c r="O540" s="365"/>
      <c r="P540" s="365"/>
      <c r="Q540" s="365"/>
      <c r="R540" s="365"/>
      <c r="S540" s="365"/>
      <c r="T540" s="365"/>
      <c r="U540" s="365"/>
      <c r="V540" s="365"/>
      <c r="W540" s="365"/>
      <c r="X540" s="365"/>
      <c r="Y540" s="365"/>
      <c r="Z540" s="365"/>
    </row>
    <row r="541" spans="1:26" ht="14.25" customHeight="1" x14ac:dyDescent="0.2">
      <c r="A541" s="928"/>
      <c r="B541" s="928"/>
      <c r="C541" s="928"/>
      <c r="D541" s="362" t="s">
        <v>511</v>
      </c>
      <c r="E541" s="426">
        <v>0</v>
      </c>
      <c r="F541" s="426">
        <v>0</v>
      </c>
      <c r="G541" s="427">
        <v>0</v>
      </c>
      <c r="H541" s="428">
        <v>0</v>
      </c>
      <c r="I541" s="426">
        <v>0</v>
      </c>
      <c r="J541" s="427">
        <v>0</v>
      </c>
      <c r="K541" s="389">
        <f t="shared" si="2"/>
        <v>0</v>
      </c>
      <c r="L541" s="365"/>
      <c r="M541" s="365"/>
      <c r="N541" s="365"/>
      <c r="O541" s="365"/>
      <c r="P541" s="365"/>
      <c r="Q541" s="365"/>
      <c r="R541" s="365"/>
      <c r="S541" s="365"/>
      <c r="T541" s="365"/>
      <c r="U541" s="365"/>
      <c r="V541" s="365"/>
      <c r="W541" s="365"/>
      <c r="X541" s="365"/>
      <c r="Y541" s="365"/>
      <c r="Z541" s="365"/>
    </row>
    <row r="542" spans="1:26" ht="14.25" customHeight="1" x14ac:dyDescent="0.2">
      <c r="A542" s="928"/>
      <c r="B542" s="928"/>
      <c r="C542" s="928"/>
      <c r="D542" s="362" t="s">
        <v>512</v>
      </c>
      <c r="E542" s="426">
        <v>0</v>
      </c>
      <c r="F542" s="426">
        <v>0</v>
      </c>
      <c r="G542" s="427">
        <v>0</v>
      </c>
      <c r="H542" s="428">
        <v>0</v>
      </c>
      <c r="I542" s="426">
        <v>0</v>
      </c>
      <c r="J542" s="427">
        <v>0</v>
      </c>
      <c r="K542" s="389">
        <f t="shared" si="2"/>
        <v>0</v>
      </c>
      <c r="L542" s="365"/>
      <c r="M542" s="365"/>
      <c r="N542" s="365"/>
      <c r="O542" s="365"/>
      <c r="P542" s="365"/>
      <c r="Q542" s="365"/>
      <c r="R542" s="365"/>
      <c r="S542" s="365"/>
      <c r="T542" s="365"/>
      <c r="U542" s="365"/>
      <c r="V542" s="365"/>
      <c r="W542" s="365"/>
      <c r="X542" s="365"/>
      <c r="Y542" s="365"/>
      <c r="Z542" s="365"/>
    </row>
    <row r="543" spans="1:26" ht="14.25" customHeight="1" x14ac:dyDescent="0.2">
      <c r="A543" s="1024"/>
      <c r="B543" s="1024"/>
      <c r="C543" s="1024"/>
      <c r="D543" s="429" t="s">
        <v>513</v>
      </c>
      <c r="E543" s="430">
        <v>0</v>
      </c>
      <c r="F543" s="430">
        <v>0</v>
      </c>
      <c r="G543" s="431">
        <v>0</v>
      </c>
      <c r="H543" s="432">
        <v>0</v>
      </c>
      <c r="I543" s="430">
        <v>0</v>
      </c>
      <c r="J543" s="431">
        <v>0</v>
      </c>
      <c r="K543" s="433">
        <f t="shared" si="2"/>
        <v>0</v>
      </c>
      <c r="L543" s="365"/>
      <c r="M543" s="365"/>
      <c r="N543" s="365"/>
      <c r="O543" s="365"/>
      <c r="P543" s="365"/>
      <c r="Q543" s="365"/>
      <c r="R543" s="365"/>
      <c r="S543" s="365"/>
      <c r="T543" s="365"/>
      <c r="U543" s="365"/>
      <c r="V543" s="365"/>
      <c r="W543" s="365"/>
      <c r="X543" s="365"/>
      <c r="Y543" s="365"/>
      <c r="Z543" s="365"/>
    </row>
    <row r="544" spans="1:26" ht="14.25" customHeight="1" x14ac:dyDescent="0.2">
      <c r="A544" s="1023">
        <f>'4.1 Program Offerings'!A113</f>
        <v>0</v>
      </c>
      <c r="B544" s="1023">
        <f>'4.1 Program Offerings'!B113</f>
        <v>0</v>
      </c>
      <c r="C544" s="1023">
        <f>'4.1 Program Offerings'!C113</f>
        <v>0</v>
      </c>
      <c r="D544" s="425" t="s">
        <v>509</v>
      </c>
      <c r="E544" s="396">
        <v>0</v>
      </c>
      <c r="F544" s="396">
        <v>0</v>
      </c>
      <c r="G544" s="397">
        <v>0</v>
      </c>
      <c r="H544" s="398">
        <v>0</v>
      </c>
      <c r="I544" s="396">
        <v>0</v>
      </c>
      <c r="J544" s="397">
        <v>0</v>
      </c>
      <c r="K544" s="400">
        <f t="shared" si="2"/>
        <v>0</v>
      </c>
      <c r="L544" s="365"/>
      <c r="M544" s="365"/>
      <c r="N544" s="365"/>
      <c r="O544" s="365"/>
      <c r="P544" s="365"/>
      <c r="Q544" s="365"/>
      <c r="R544" s="365"/>
      <c r="S544" s="365"/>
      <c r="T544" s="365"/>
      <c r="U544" s="365"/>
      <c r="V544" s="365"/>
      <c r="W544" s="365"/>
      <c r="X544" s="365"/>
      <c r="Y544" s="365"/>
      <c r="Z544" s="365"/>
    </row>
    <row r="545" spans="1:26" ht="14.25" customHeight="1" x14ac:dyDescent="0.2">
      <c r="A545" s="928"/>
      <c r="B545" s="928"/>
      <c r="C545" s="928"/>
      <c r="D545" s="362" t="s">
        <v>510</v>
      </c>
      <c r="E545" s="426">
        <v>0</v>
      </c>
      <c r="F545" s="426">
        <v>0</v>
      </c>
      <c r="G545" s="427">
        <v>0</v>
      </c>
      <c r="H545" s="428">
        <v>0</v>
      </c>
      <c r="I545" s="426">
        <v>0</v>
      </c>
      <c r="J545" s="427">
        <v>0</v>
      </c>
      <c r="K545" s="389">
        <f t="shared" si="2"/>
        <v>0</v>
      </c>
      <c r="L545" s="365"/>
      <c r="M545" s="365"/>
      <c r="N545" s="365"/>
      <c r="O545" s="365"/>
      <c r="P545" s="365"/>
      <c r="Q545" s="365"/>
      <c r="R545" s="365"/>
      <c r="S545" s="365"/>
      <c r="T545" s="365"/>
      <c r="U545" s="365"/>
      <c r="V545" s="365"/>
      <c r="W545" s="365"/>
      <c r="X545" s="365"/>
      <c r="Y545" s="365"/>
      <c r="Z545" s="365"/>
    </row>
    <row r="546" spans="1:26" ht="14.25" customHeight="1" x14ac:dyDescent="0.2">
      <c r="A546" s="928"/>
      <c r="B546" s="928"/>
      <c r="C546" s="928"/>
      <c r="D546" s="362" t="s">
        <v>511</v>
      </c>
      <c r="E546" s="426">
        <v>0</v>
      </c>
      <c r="F546" s="426">
        <v>0</v>
      </c>
      <c r="G546" s="427">
        <v>0</v>
      </c>
      <c r="H546" s="428">
        <v>0</v>
      </c>
      <c r="I546" s="426">
        <v>0</v>
      </c>
      <c r="J546" s="427">
        <v>0</v>
      </c>
      <c r="K546" s="389">
        <f t="shared" si="2"/>
        <v>0</v>
      </c>
      <c r="L546" s="365"/>
      <c r="M546" s="365"/>
      <c r="N546" s="365"/>
      <c r="O546" s="365"/>
      <c r="P546" s="365"/>
      <c r="Q546" s="365"/>
      <c r="R546" s="365"/>
      <c r="S546" s="365"/>
      <c r="T546" s="365"/>
      <c r="U546" s="365"/>
      <c r="V546" s="365"/>
      <c r="W546" s="365"/>
      <c r="X546" s="365"/>
      <c r="Y546" s="365"/>
      <c r="Z546" s="365"/>
    </row>
    <row r="547" spans="1:26" ht="14.25" customHeight="1" x14ac:dyDescent="0.2">
      <c r="A547" s="928"/>
      <c r="B547" s="928"/>
      <c r="C547" s="928"/>
      <c r="D547" s="362" t="s">
        <v>512</v>
      </c>
      <c r="E547" s="426">
        <v>0</v>
      </c>
      <c r="F547" s="426">
        <v>0</v>
      </c>
      <c r="G547" s="427">
        <v>0</v>
      </c>
      <c r="H547" s="428">
        <v>0</v>
      </c>
      <c r="I547" s="426">
        <v>0</v>
      </c>
      <c r="J547" s="427">
        <v>0</v>
      </c>
      <c r="K547" s="389">
        <f t="shared" si="2"/>
        <v>0</v>
      </c>
      <c r="L547" s="365"/>
      <c r="M547" s="365"/>
      <c r="N547" s="365"/>
      <c r="O547" s="365"/>
      <c r="P547" s="365"/>
      <c r="Q547" s="365"/>
      <c r="R547" s="365"/>
      <c r="S547" s="365"/>
      <c r="T547" s="365"/>
      <c r="U547" s="365"/>
      <c r="V547" s="365"/>
      <c r="W547" s="365"/>
      <c r="X547" s="365"/>
      <c r="Y547" s="365"/>
      <c r="Z547" s="365"/>
    </row>
    <row r="548" spans="1:26" ht="14.25" customHeight="1" x14ac:dyDescent="0.2">
      <c r="A548" s="1024"/>
      <c r="B548" s="1024"/>
      <c r="C548" s="1024"/>
      <c r="D548" s="429" t="s">
        <v>513</v>
      </c>
      <c r="E548" s="430">
        <v>0</v>
      </c>
      <c r="F548" s="430">
        <v>0</v>
      </c>
      <c r="G548" s="431">
        <v>0</v>
      </c>
      <c r="H548" s="432">
        <v>0</v>
      </c>
      <c r="I548" s="430">
        <v>0</v>
      </c>
      <c r="J548" s="431">
        <v>0</v>
      </c>
      <c r="K548" s="433">
        <f t="shared" si="2"/>
        <v>0</v>
      </c>
      <c r="L548" s="365"/>
      <c r="M548" s="365"/>
      <c r="N548" s="365"/>
      <c r="O548" s="365"/>
      <c r="P548" s="365"/>
      <c r="Q548" s="365"/>
      <c r="R548" s="365"/>
      <c r="S548" s="365"/>
      <c r="T548" s="365"/>
      <c r="U548" s="365"/>
      <c r="V548" s="365"/>
      <c r="W548" s="365"/>
      <c r="X548" s="365"/>
      <c r="Y548" s="365"/>
      <c r="Z548" s="365"/>
    </row>
    <row r="549" spans="1:26" ht="14.25" customHeight="1" x14ac:dyDescent="0.2">
      <c r="A549" s="1023">
        <f>'4.1 Program Offerings'!A114</f>
        <v>0</v>
      </c>
      <c r="B549" s="1023">
        <f>'4.1 Program Offerings'!B114</f>
        <v>0</v>
      </c>
      <c r="C549" s="1023">
        <f>'4.1 Program Offerings'!C114</f>
        <v>0</v>
      </c>
      <c r="D549" s="425" t="s">
        <v>509</v>
      </c>
      <c r="E549" s="396">
        <v>0</v>
      </c>
      <c r="F549" s="396">
        <v>0</v>
      </c>
      <c r="G549" s="397">
        <v>0</v>
      </c>
      <c r="H549" s="398">
        <v>0</v>
      </c>
      <c r="I549" s="396">
        <v>0</v>
      </c>
      <c r="J549" s="397">
        <v>0</v>
      </c>
      <c r="K549" s="400">
        <f t="shared" si="2"/>
        <v>0</v>
      </c>
      <c r="L549" s="365"/>
      <c r="M549" s="365"/>
      <c r="N549" s="365"/>
      <c r="O549" s="365"/>
      <c r="P549" s="365"/>
      <c r="Q549" s="365"/>
      <c r="R549" s="365"/>
      <c r="S549" s="365"/>
      <c r="T549" s="365"/>
      <c r="U549" s="365"/>
      <c r="V549" s="365"/>
      <c r="W549" s="365"/>
      <c r="X549" s="365"/>
      <c r="Y549" s="365"/>
      <c r="Z549" s="365"/>
    </row>
    <row r="550" spans="1:26" ht="14.25" customHeight="1" x14ac:dyDescent="0.2">
      <c r="A550" s="928"/>
      <c r="B550" s="928"/>
      <c r="C550" s="928"/>
      <c r="D550" s="362" t="s">
        <v>510</v>
      </c>
      <c r="E550" s="426">
        <v>0</v>
      </c>
      <c r="F550" s="426">
        <v>0</v>
      </c>
      <c r="G550" s="427">
        <v>0</v>
      </c>
      <c r="H550" s="428">
        <v>0</v>
      </c>
      <c r="I550" s="426">
        <v>0</v>
      </c>
      <c r="J550" s="427">
        <v>0</v>
      </c>
      <c r="K550" s="389">
        <f t="shared" si="2"/>
        <v>0</v>
      </c>
      <c r="L550" s="365"/>
      <c r="M550" s="365"/>
      <c r="N550" s="365"/>
      <c r="O550" s="365"/>
      <c r="P550" s="365"/>
      <c r="Q550" s="365"/>
      <c r="R550" s="365"/>
      <c r="S550" s="365"/>
      <c r="T550" s="365"/>
      <c r="U550" s="365"/>
      <c r="V550" s="365"/>
      <c r="W550" s="365"/>
      <c r="X550" s="365"/>
      <c r="Y550" s="365"/>
      <c r="Z550" s="365"/>
    </row>
    <row r="551" spans="1:26" ht="14.25" customHeight="1" x14ac:dyDescent="0.2">
      <c r="A551" s="928"/>
      <c r="B551" s="928"/>
      <c r="C551" s="928"/>
      <c r="D551" s="362" t="s">
        <v>511</v>
      </c>
      <c r="E551" s="426">
        <v>0</v>
      </c>
      <c r="F551" s="426">
        <v>0</v>
      </c>
      <c r="G551" s="427">
        <v>0</v>
      </c>
      <c r="H551" s="428">
        <v>0</v>
      </c>
      <c r="I551" s="426">
        <v>0</v>
      </c>
      <c r="J551" s="427">
        <v>0</v>
      </c>
      <c r="K551" s="389">
        <f t="shared" si="2"/>
        <v>0</v>
      </c>
      <c r="L551" s="365"/>
      <c r="M551" s="365"/>
      <c r="N551" s="365"/>
      <c r="O551" s="365"/>
      <c r="P551" s="365"/>
      <c r="Q551" s="365"/>
      <c r="R551" s="365"/>
      <c r="S551" s="365"/>
      <c r="T551" s="365"/>
      <c r="U551" s="365"/>
      <c r="V551" s="365"/>
      <c r="W551" s="365"/>
      <c r="X551" s="365"/>
      <c r="Y551" s="365"/>
      <c r="Z551" s="365"/>
    </row>
    <row r="552" spans="1:26" ht="14.25" customHeight="1" x14ac:dyDescent="0.2">
      <c r="A552" s="928"/>
      <c r="B552" s="928"/>
      <c r="C552" s="928"/>
      <c r="D552" s="362" t="s">
        <v>512</v>
      </c>
      <c r="E552" s="426">
        <v>0</v>
      </c>
      <c r="F552" s="426">
        <v>0</v>
      </c>
      <c r="G552" s="427">
        <v>0</v>
      </c>
      <c r="H552" s="428">
        <v>0</v>
      </c>
      <c r="I552" s="426">
        <v>0</v>
      </c>
      <c r="J552" s="427">
        <v>0</v>
      </c>
      <c r="K552" s="389">
        <f t="shared" si="2"/>
        <v>0</v>
      </c>
      <c r="L552" s="365"/>
      <c r="M552" s="365"/>
      <c r="N552" s="365"/>
      <c r="O552" s="365"/>
      <c r="P552" s="365"/>
      <c r="Q552" s="365"/>
      <c r="R552" s="365"/>
      <c r="S552" s="365"/>
      <c r="T552" s="365"/>
      <c r="U552" s="365"/>
      <c r="V552" s="365"/>
      <c r="W552" s="365"/>
      <c r="X552" s="365"/>
      <c r="Y552" s="365"/>
      <c r="Z552" s="365"/>
    </row>
    <row r="553" spans="1:26" ht="14.25" customHeight="1" x14ac:dyDescent="0.2">
      <c r="A553" s="1024"/>
      <c r="B553" s="1024"/>
      <c r="C553" s="1024"/>
      <c r="D553" s="429" t="s">
        <v>513</v>
      </c>
      <c r="E553" s="430">
        <v>0</v>
      </c>
      <c r="F553" s="430">
        <v>0</v>
      </c>
      <c r="G553" s="431">
        <v>0</v>
      </c>
      <c r="H553" s="432">
        <v>0</v>
      </c>
      <c r="I553" s="430">
        <v>0</v>
      </c>
      <c r="J553" s="431">
        <v>0</v>
      </c>
      <c r="K553" s="433">
        <f t="shared" si="2"/>
        <v>0</v>
      </c>
      <c r="L553" s="365"/>
      <c r="M553" s="365"/>
      <c r="N553" s="365"/>
      <c r="O553" s="365"/>
      <c r="P553" s="365"/>
      <c r="Q553" s="365"/>
      <c r="R553" s="365"/>
      <c r="S553" s="365"/>
      <c r="T553" s="365"/>
      <c r="U553" s="365"/>
      <c r="V553" s="365"/>
      <c r="W553" s="365"/>
      <c r="X553" s="365"/>
      <c r="Y553" s="365"/>
      <c r="Z553" s="365"/>
    </row>
    <row r="554" spans="1:26" ht="14.25" customHeight="1" x14ac:dyDescent="0.2">
      <c r="A554" s="1023">
        <f>'4.1 Program Offerings'!A115</f>
        <v>0</v>
      </c>
      <c r="B554" s="1023">
        <f>'4.1 Program Offerings'!B115</f>
        <v>0</v>
      </c>
      <c r="C554" s="1023">
        <f>'4.1 Program Offerings'!C115</f>
        <v>0</v>
      </c>
      <c r="D554" s="425" t="s">
        <v>509</v>
      </c>
      <c r="E554" s="396">
        <v>0</v>
      </c>
      <c r="F554" s="396">
        <v>0</v>
      </c>
      <c r="G554" s="397">
        <v>0</v>
      </c>
      <c r="H554" s="398">
        <v>0</v>
      </c>
      <c r="I554" s="396">
        <v>0</v>
      </c>
      <c r="J554" s="397">
        <v>0</v>
      </c>
      <c r="K554" s="400">
        <f t="shared" si="2"/>
        <v>0</v>
      </c>
      <c r="L554" s="365"/>
      <c r="M554" s="365"/>
      <c r="N554" s="365"/>
      <c r="O554" s="365"/>
      <c r="P554" s="365"/>
      <c r="Q554" s="365"/>
      <c r="R554" s="365"/>
      <c r="S554" s="365"/>
      <c r="T554" s="365"/>
      <c r="U554" s="365"/>
      <c r="V554" s="365"/>
      <c r="W554" s="365"/>
      <c r="X554" s="365"/>
      <c r="Y554" s="365"/>
      <c r="Z554" s="365"/>
    </row>
    <row r="555" spans="1:26" ht="14.25" customHeight="1" x14ac:dyDescent="0.2">
      <c r="A555" s="928"/>
      <c r="B555" s="928"/>
      <c r="C555" s="928"/>
      <c r="D555" s="362" t="s">
        <v>510</v>
      </c>
      <c r="E555" s="426">
        <v>0</v>
      </c>
      <c r="F555" s="426">
        <v>0</v>
      </c>
      <c r="G555" s="427">
        <v>0</v>
      </c>
      <c r="H555" s="428">
        <v>0</v>
      </c>
      <c r="I555" s="426">
        <v>0</v>
      </c>
      <c r="J555" s="427">
        <v>0</v>
      </c>
      <c r="K555" s="389">
        <f t="shared" si="2"/>
        <v>0</v>
      </c>
      <c r="L555" s="365"/>
      <c r="M555" s="365"/>
      <c r="N555" s="365"/>
      <c r="O555" s="365"/>
      <c r="P555" s="365"/>
      <c r="Q555" s="365"/>
      <c r="R555" s="365"/>
      <c r="S555" s="365"/>
      <c r="T555" s="365"/>
      <c r="U555" s="365"/>
      <c r="V555" s="365"/>
      <c r="W555" s="365"/>
      <c r="X555" s="365"/>
      <c r="Y555" s="365"/>
      <c r="Z555" s="365"/>
    </row>
    <row r="556" spans="1:26" ht="14.25" customHeight="1" x14ac:dyDescent="0.2">
      <c r="A556" s="928"/>
      <c r="B556" s="928"/>
      <c r="C556" s="928"/>
      <c r="D556" s="362" t="s">
        <v>511</v>
      </c>
      <c r="E556" s="426">
        <v>0</v>
      </c>
      <c r="F556" s="426">
        <v>0</v>
      </c>
      <c r="G556" s="427">
        <v>0</v>
      </c>
      <c r="H556" s="428">
        <v>0</v>
      </c>
      <c r="I556" s="426">
        <v>0</v>
      </c>
      <c r="J556" s="427">
        <v>0</v>
      </c>
      <c r="K556" s="389">
        <f t="shared" si="2"/>
        <v>0</v>
      </c>
      <c r="L556" s="365"/>
      <c r="M556" s="365"/>
      <c r="N556" s="365"/>
      <c r="O556" s="365"/>
      <c r="P556" s="365"/>
      <c r="Q556" s="365"/>
      <c r="R556" s="365"/>
      <c r="S556" s="365"/>
      <c r="T556" s="365"/>
      <c r="U556" s="365"/>
      <c r="V556" s="365"/>
      <c r="W556" s="365"/>
      <c r="X556" s="365"/>
      <c r="Y556" s="365"/>
      <c r="Z556" s="365"/>
    </row>
    <row r="557" spans="1:26" ht="14.25" customHeight="1" x14ac:dyDescent="0.2">
      <c r="A557" s="928"/>
      <c r="B557" s="928"/>
      <c r="C557" s="928"/>
      <c r="D557" s="362" t="s">
        <v>512</v>
      </c>
      <c r="E557" s="426">
        <v>0</v>
      </c>
      <c r="F557" s="426">
        <v>0</v>
      </c>
      <c r="G557" s="427">
        <v>0</v>
      </c>
      <c r="H557" s="428">
        <v>0</v>
      </c>
      <c r="I557" s="426">
        <v>0</v>
      </c>
      <c r="J557" s="427">
        <v>0</v>
      </c>
      <c r="K557" s="389">
        <f t="shared" si="2"/>
        <v>0</v>
      </c>
      <c r="L557" s="365"/>
      <c r="M557" s="365"/>
      <c r="N557" s="365"/>
      <c r="O557" s="365"/>
      <c r="P557" s="365"/>
      <c r="Q557" s="365"/>
      <c r="R557" s="365"/>
      <c r="S557" s="365"/>
      <c r="T557" s="365"/>
      <c r="U557" s="365"/>
      <c r="V557" s="365"/>
      <c r="W557" s="365"/>
      <c r="X557" s="365"/>
      <c r="Y557" s="365"/>
      <c r="Z557" s="365"/>
    </row>
    <row r="558" spans="1:26" ht="14.25" customHeight="1" x14ac:dyDescent="0.2">
      <c r="A558" s="1024"/>
      <c r="B558" s="1024"/>
      <c r="C558" s="1024"/>
      <c r="D558" s="429" t="s">
        <v>513</v>
      </c>
      <c r="E558" s="430">
        <v>0</v>
      </c>
      <c r="F558" s="430">
        <v>0</v>
      </c>
      <c r="G558" s="431">
        <v>0</v>
      </c>
      <c r="H558" s="432">
        <v>0</v>
      </c>
      <c r="I558" s="430">
        <v>0</v>
      </c>
      <c r="J558" s="431">
        <v>0</v>
      </c>
      <c r="K558" s="433">
        <f t="shared" si="2"/>
        <v>0</v>
      </c>
      <c r="L558" s="365"/>
      <c r="M558" s="365"/>
      <c r="N558" s="365"/>
      <c r="O558" s="365"/>
      <c r="P558" s="365"/>
      <c r="Q558" s="365"/>
      <c r="R558" s="365"/>
      <c r="S558" s="365"/>
      <c r="T558" s="365"/>
      <c r="U558" s="365"/>
      <c r="V558" s="365"/>
      <c r="W558" s="365"/>
      <c r="X558" s="365"/>
      <c r="Y558" s="365"/>
      <c r="Z558" s="365"/>
    </row>
    <row r="559" spans="1:26" ht="14.25" customHeight="1" x14ac:dyDescent="0.2">
      <c r="A559" s="1026" t="s">
        <v>102</v>
      </c>
      <c r="B559" s="1027"/>
      <c r="C559" s="1028"/>
      <c r="D559" s="434" t="s">
        <v>509</v>
      </c>
      <c r="E559" s="435">
        <f t="shared" ref="E559:K559" si="3">SUM(E504,E499,E494,E489,E484,E479,E474,E469,E464,E459,E454,E449,E444,E439,E434,E429,E424,E419,E414,E409,E404,E399,E394,E389,E384,E379,E374,E369,E364,E359,E354,E349,E344,E339,E334,E329,E324,E319,E314,E309,E304,E299,E294,E289,E284,E279,E274,E269,E264,E259,E254,E249,E244,E239,E234,E229,E224,E219,E214,E209,E204,E199,E194,E189,E184,E179,E174,E169,E164,E159,E154,E149,E144,E139,E134,E129,E124,E119,E114,E109,E104,E99,E94,E89,E84,E79,E74,E69,E64,E59,E54,E49,E44,E39,E34,E29,E24,E19,E14,E9)</f>
        <v>11</v>
      </c>
      <c r="F559" s="436">
        <f t="shared" si="3"/>
        <v>17</v>
      </c>
      <c r="G559" s="436">
        <f t="shared" si="3"/>
        <v>0</v>
      </c>
      <c r="H559" s="436">
        <f t="shared" si="3"/>
        <v>0</v>
      </c>
      <c r="I559" s="436">
        <f t="shared" si="3"/>
        <v>2</v>
      </c>
      <c r="J559" s="436">
        <f t="shared" si="3"/>
        <v>0</v>
      </c>
      <c r="K559" s="436">
        <f t="shared" si="3"/>
        <v>30</v>
      </c>
      <c r="L559" s="365"/>
      <c r="M559" s="365"/>
      <c r="N559" s="365"/>
      <c r="O559" s="365"/>
      <c r="P559" s="365"/>
      <c r="Q559" s="365"/>
      <c r="R559" s="365"/>
      <c r="S559" s="365"/>
      <c r="T559" s="365"/>
      <c r="U559" s="365"/>
      <c r="V559" s="365"/>
      <c r="W559" s="365"/>
      <c r="X559" s="365"/>
      <c r="Y559" s="365"/>
      <c r="Z559" s="365"/>
    </row>
    <row r="560" spans="1:26" ht="14.25" customHeight="1" x14ac:dyDescent="0.2">
      <c r="A560" s="846"/>
      <c r="B560" s="788"/>
      <c r="C560" s="847"/>
      <c r="D560" s="437" t="s">
        <v>510</v>
      </c>
      <c r="E560" s="435">
        <f t="shared" ref="E560:K560" si="4">SUM(E505,E500,E495,E490,E485,E480,E475,E470,E465,E460,E455,E450,E445,E440,E435,E430,E425,E420,E415,E410,E405,E400,E395,E390,E385,E380,E375,E370,E365,E360,E355,E350,E345,E340,E335,E330,E325,E320,E315,E310,E305,E300,E295,E290,E285,E280,E275,E270,E265,E260,E255,E250,E245,E240,E235,E230,E225,E220,E215,E210,E205,E200,E195,E190,E185,E180,E175,E170,E165,E160,E155,E150,E145,E140,E135,E130,E125,E120,E115,E110,E105,E100,E95,E90,E85,E80,E75,E70,E65,E60,E55,E50,E45,E40,E35,E30,E25,E20,E15,E10)</f>
        <v>2</v>
      </c>
      <c r="F560" s="436">
        <f t="shared" si="4"/>
        <v>5</v>
      </c>
      <c r="G560" s="436">
        <f t="shared" si="4"/>
        <v>0</v>
      </c>
      <c r="H560" s="436">
        <f t="shared" si="4"/>
        <v>0</v>
      </c>
      <c r="I560" s="436">
        <f t="shared" si="4"/>
        <v>0</v>
      </c>
      <c r="J560" s="436">
        <f t="shared" si="4"/>
        <v>0</v>
      </c>
      <c r="K560" s="436">
        <f t="shared" si="4"/>
        <v>7</v>
      </c>
      <c r="L560" s="365"/>
      <c r="M560" s="365"/>
      <c r="N560" s="365"/>
      <c r="O560" s="365"/>
      <c r="P560" s="365"/>
      <c r="Q560" s="365"/>
      <c r="R560" s="365"/>
      <c r="S560" s="365"/>
      <c r="T560" s="365"/>
      <c r="U560" s="365"/>
      <c r="V560" s="365"/>
      <c r="W560" s="365"/>
      <c r="X560" s="365"/>
      <c r="Y560" s="365"/>
      <c r="Z560" s="365"/>
    </row>
    <row r="561" spans="1:26" ht="14.25" customHeight="1" x14ac:dyDescent="0.2">
      <c r="A561" s="846"/>
      <c r="B561" s="788"/>
      <c r="C561" s="847"/>
      <c r="D561" s="437" t="s">
        <v>511</v>
      </c>
      <c r="E561" s="435">
        <f t="shared" ref="E561:K561" si="5">SUM(E506,E501,E496,E491,E486,E481,E476,E471,E466,E461,E456,E451,E446,E441,E436,E431,E426,E421,E416,E411,E406,E401,E396,E391,E386,E381,E376,E371,E366,E361,E356,E351,E346,E341,E336,E331,E326,E321,E316,E311,E306,E301,E296,E291,E286,E281,E276,E271,E266,E261,E256,E251,E246,E241,E236,E231,E226,E221,E216,E211,E206,E201,E196,E191,E186,E181,E176,E171,E166,E161,E156,E151,E146,E141,E136,E131,E126,E121,E116,E111,E106,E101,E96,E91,E86,E81,E76,E71,E66,E61,E56,E51,E46,E41,E36,E31,E26,E21,E16,E11)</f>
        <v>5</v>
      </c>
      <c r="F561" s="436">
        <f t="shared" si="5"/>
        <v>9</v>
      </c>
      <c r="G561" s="436">
        <f t="shared" si="5"/>
        <v>0</v>
      </c>
      <c r="H561" s="436">
        <f t="shared" si="5"/>
        <v>0</v>
      </c>
      <c r="I561" s="436">
        <f t="shared" si="5"/>
        <v>1</v>
      </c>
      <c r="J561" s="436">
        <f t="shared" si="5"/>
        <v>0</v>
      </c>
      <c r="K561" s="436">
        <f t="shared" si="5"/>
        <v>15</v>
      </c>
      <c r="L561" s="365"/>
      <c r="M561" s="365"/>
      <c r="N561" s="365"/>
      <c r="O561" s="365"/>
      <c r="P561" s="365"/>
      <c r="Q561" s="365"/>
      <c r="R561" s="365"/>
      <c r="S561" s="365"/>
      <c r="T561" s="365"/>
      <c r="U561" s="365"/>
      <c r="V561" s="365"/>
      <c r="W561" s="365"/>
      <c r="X561" s="365"/>
      <c r="Y561" s="365"/>
      <c r="Z561" s="365"/>
    </row>
    <row r="562" spans="1:26" ht="14.25" customHeight="1" x14ac:dyDescent="0.2">
      <c r="A562" s="846"/>
      <c r="B562" s="788"/>
      <c r="C562" s="847"/>
      <c r="D562" s="437" t="s">
        <v>512</v>
      </c>
      <c r="E562" s="435">
        <f t="shared" ref="E562:K562" si="6">SUM(E507,E502,E497,E492,E487,E482,E477,E472,E467,E462,E457,E452,E447,E442,E437,E432,E427,E422,E417,E412,E407,E402,E397,E392,E387,E382,E377,E372,E367,E362,E357,E352,E347,E342,E337,E332,E327,E322,E317,E312,E307,E302,E297,E292,E287,E282,E277,E272,E267,E262,E257,E252,E247,E242,E237,E232,E227,E222,E217,E212,E207,E202,E197,E192,E187,E182,E177,E172,E167,E162,E157,E152,E147,E142,E137,E132,E127,E122,E117,E112,E107,E102,E97,E92,E87,E82,E77,E72,E67,E62,E57,E52,E47,E42,E37,E32,E27,E22,E17,E12)</f>
        <v>10</v>
      </c>
      <c r="F562" s="436">
        <f t="shared" si="6"/>
        <v>14</v>
      </c>
      <c r="G562" s="436">
        <f t="shared" si="6"/>
        <v>0</v>
      </c>
      <c r="H562" s="436">
        <f t="shared" si="6"/>
        <v>0</v>
      </c>
      <c r="I562" s="436">
        <f t="shared" si="6"/>
        <v>2</v>
      </c>
      <c r="J562" s="436">
        <f t="shared" si="6"/>
        <v>0</v>
      </c>
      <c r="K562" s="436">
        <f t="shared" si="6"/>
        <v>26</v>
      </c>
      <c r="L562" s="365"/>
      <c r="M562" s="365"/>
      <c r="N562" s="365"/>
      <c r="O562" s="365"/>
      <c r="P562" s="365"/>
      <c r="Q562" s="365"/>
      <c r="R562" s="365"/>
      <c r="S562" s="365"/>
      <c r="T562" s="365"/>
      <c r="U562" s="365"/>
      <c r="V562" s="365"/>
      <c r="W562" s="365"/>
      <c r="X562" s="365"/>
      <c r="Y562" s="365"/>
      <c r="Z562" s="365"/>
    </row>
    <row r="563" spans="1:26" ht="14.25" customHeight="1" x14ac:dyDescent="0.2">
      <c r="A563" s="870"/>
      <c r="B563" s="791"/>
      <c r="C563" s="871"/>
      <c r="D563" s="437" t="s">
        <v>513</v>
      </c>
      <c r="E563" s="435">
        <f t="shared" ref="E563:K563" si="7">SUM(E508,E503,E498,E493,E488,E483,E478,E473,E468,E463,E458,E453,E448,E443,E438,E433,E428,E423,E418,E413,E408,E403,E398,E393,E388,E383,E378,E373,E368,E363,E358,E353,E348,E343,E338,E333,E328,E323,E318,E313,E308,E303,E298,E293,E288,E283,E278,E273,E268,E263,E258,E253,E248,E243,E238,E233,E228,E223,E218,E213,E208,E203,E198,E193,E188,E183,E178,E173,E168,E163,E158,E153,E148,E143,E138,E133,E128,E123,E118,E113,E108,E103,E98,E93,E88,E83,E78,E73,E68,E63,E58,E53,E48,E43,E38,E33,E28,E23,E18,E13)</f>
        <v>9</v>
      </c>
      <c r="F563" s="436">
        <f t="shared" si="7"/>
        <v>16</v>
      </c>
      <c r="G563" s="436">
        <f t="shared" si="7"/>
        <v>0</v>
      </c>
      <c r="H563" s="436">
        <f t="shared" si="7"/>
        <v>0</v>
      </c>
      <c r="I563" s="436">
        <f t="shared" si="7"/>
        <v>1</v>
      </c>
      <c r="J563" s="436">
        <f t="shared" si="7"/>
        <v>0</v>
      </c>
      <c r="K563" s="436">
        <f t="shared" si="7"/>
        <v>26</v>
      </c>
      <c r="L563" s="365"/>
      <c r="M563" s="365"/>
      <c r="N563" s="365"/>
      <c r="O563" s="365"/>
      <c r="P563" s="365"/>
      <c r="Q563" s="365"/>
      <c r="R563" s="365"/>
      <c r="S563" s="365"/>
      <c r="T563" s="365"/>
      <c r="U563" s="365"/>
      <c r="V563" s="365"/>
      <c r="W563" s="365"/>
      <c r="X563" s="365"/>
      <c r="Y563" s="365"/>
      <c r="Z563" s="365"/>
    </row>
    <row r="564" spans="1:26" ht="9" customHeight="1" x14ac:dyDescent="0.2">
      <c r="A564" s="438"/>
      <c r="B564" s="439"/>
      <c r="C564" s="439"/>
      <c r="D564" s="439"/>
      <c r="E564" s="439"/>
      <c r="F564" s="439"/>
      <c r="G564" s="439"/>
      <c r="H564" s="439"/>
      <c r="I564" s="439"/>
      <c r="J564" s="440"/>
      <c r="K564" s="440"/>
      <c r="L564" s="365"/>
      <c r="M564" s="365"/>
      <c r="N564" s="365"/>
      <c r="O564" s="365"/>
      <c r="P564" s="365"/>
      <c r="Q564" s="365"/>
      <c r="R564" s="365"/>
      <c r="S564" s="365"/>
      <c r="T564" s="365"/>
      <c r="U564" s="365"/>
      <c r="V564" s="365"/>
      <c r="W564" s="365"/>
      <c r="X564" s="365"/>
      <c r="Y564" s="365"/>
      <c r="Z564" s="365"/>
    </row>
    <row r="565" spans="1:26" ht="14.25" customHeight="1" x14ac:dyDescent="0.2">
      <c r="A565" s="441" t="s">
        <v>79</v>
      </c>
      <c r="B565" s="442"/>
      <c r="C565" s="442"/>
      <c r="D565" s="442"/>
      <c r="E565" s="442"/>
      <c r="F565" s="442"/>
      <c r="G565" s="442"/>
      <c r="H565" s="442"/>
      <c r="I565" s="442"/>
      <c r="J565" s="443"/>
      <c r="K565" s="443"/>
      <c r="L565" s="365"/>
      <c r="M565" s="365"/>
      <c r="N565" s="365"/>
      <c r="O565" s="365"/>
      <c r="P565" s="365"/>
      <c r="Q565" s="365"/>
      <c r="R565" s="365"/>
      <c r="S565" s="365"/>
      <c r="T565" s="365"/>
      <c r="U565" s="365"/>
      <c r="V565" s="365"/>
      <c r="W565" s="365"/>
      <c r="X565" s="365"/>
      <c r="Y565" s="365"/>
      <c r="Z565" s="365"/>
    </row>
    <row r="566" spans="1:26" ht="14.25" customHeight="1" x14ac:dyDescent="0.2">
      <c r="A566" s="1025"/>
      <c r="B566" s="840"/>
      <c r="C566" s="840"/>
      <c r="D566" s="840"/>
      <c r="E566" s="840"/>
      <c r="F566" s="840"/>
      <c r="G566" s="840"/>
      <c r="H566" s="840"/>
      <c r="I566" s="840"/>
      <c r="J566" s="840"/>
      <c r="K566" s="845"/>
      <c r="L566" s="365"/>
      <c r="M566" s="365"/>
      <c r="N566" s="365"/>
      <c r="O566" s="365"/>
      <c r="P566" s="365"/>
      <c r="Q566" s="365"/>
      <c r="R566" s="365"/>
      <c r="S566" s="365"/>
      <c r="T566" s="365"/>
      <c r="U566" s="365"/>
      <c r="V566" s="365"/>
      <c r="W566" s="365"/>
      <c r="X566" s="365"/>
      <c r="Y566" s="365"/>
      <c r="Z566" s="365"/>
    </row>
    <row r="567" spans="1:26" ht="14.25" customHeight="1" x14ac:dyDescent="0.2">
      <c r="A567" s="846"/>
      <c r="B567" s="788"/>
      <c r="C567" s="788"/>
      <c r="D567" s="788"/>
      <c r="E567" s="788"/>
      <c r="F567" s="788"/>
      <c r="G567" s="788"/>
      <c r="H567" s="788"/>
      <c r="I567" s="788"/>
      <c r="J567" s="788"/>
      <c r="K567" s="847"/>
      <c r="L567" s="365"/>
      <c r="M567" s="365"/>
      <c r="N567" s="365"/>
      <c r="O567" s="365"/>
      <c r="P567" s="365"/>
      <c r="Q567" s="365"/>
      <c r="R567" s="365"/>
      <c r="S567" s="365"/>
      <c r="T567" s="365"/>
      <c r="U567" s="365"/>
      <c r="V567" s="365"/>
      <c r="W567" s="365"/>
      <c r="X567" s="365"/>
      <c r="Y567" s="365"/>
      <c r="Z567" s="365"/>
    </row>
    <row r="568" spans="1:26" ht="14.25" customHeight="1" x14ac:dyDescent="0.2">
      <c r="A568" s="848"/>
      <c r="B568" s="818"/>
      <c r="C568" s="818"/>
      <c r="D568" s="818"/>
      <c r="E568" s="818"/>
      <c r="F568" s="818"/>
      <c r="G568" s="818"/>
      <c r="H568" s="818"/>
      <c r="I568" s="818"/>
      <c r="J568" s="818"/>
      <c r="K568" s="849"/>
      <c r="L568" s="365"/>
      <c r="M568" s="365"/>
      <c r="N568" s="365"/>
      <c r="O568" s="365"/>
      <c r="P568" s="365"/>
      <c r="Q568" s="365"/>
      <c r="R568" s="365"/>
      <c r="S568" s="365"/>
      <c r="T568" s="365"/>
      <c r="U568" s="365"/>
      <c r="V568" s="365"/>
      <c r="W568" s="365"/>
      <c r="X568" s="365"/>
      <c r="Y568" s="365"/>
      <c r="Z568" s="365"/>
    </row>
    <row r="569" spans="1:26" ht="14.25" customHeight="1" x14ac:dyDescent="0.2">
      <c r="A569" s="411"/>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4.25" customHeight="1" x14ac:dyDescent="0.2">
      <c r="A570" s="411"/>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4.25" customHeight="1" x14ac:dyDescent="0.2">
      <c r="A571" s="412"/>
      <c r="B571" s="365"/>
      <c r="C571" s="365"/>
      <c r="D571" s="109"/>
      <c r="E571" s="365"/>
      <c r="F571" s="365"/>
      <c r="G571" s="365"/>
      <c r="H571" s="365"/>
      <c r="I571" s="365"/>
      <c r="J571" s="365"/>
      <c r="K571" s="109"/>
      <c r="L571" s="109"/>
      <c r="M571" s="109"/>
      <c r="N571" s="109"/>
      <c r="O571" s="109"/>
      <c r="P571" s="109"/>
      <c r="Q571" s="109"/>
      <c r="R571" s="109"/>
      <c r="S571" s="109"/>
      <c r="T571" s="109"/>
      <c r="U571" s="109"/>
      <c r="V571" s="109"/>
      <c r="W571" s="109"/>
      <c r="X571" s="109"/>
      <c r="Y571" s="109"/>
      <c r="Z571" s="109"/>
    </row>
    <row r="572" spans="1:26" ht="14.25" customHeight="1" x14ac:dyDescent="0.2">
      <c r="A572" s="412"/>
      <c r="B572" s="365"/>
      <c r="C572" s="365"/>
      <c r="D572" s="109"/>
      <c r="E572" s="365"/>
      <c r="F572" s="365"/>
      <c r="G572" s="365"/>
      <c r="H572" s="365"/>
      <c r="I572" s="365"/>
      <c r="J572" s="365"/>
      <c r="K572" s="109"/>
      <c r="L572" s="109"/>
      <c r="M572" s="109"/>
      <c r="N572" s="109"/>
      <c r="O572" s="109"/>
      <c r="P572" s="109"/>
      <c r="Q572" s="109"/>
      <c r="R572" s="109"/>
      <c r="S572" s="109"/>
      <c r="T572" s="109"/>
      <c r="U572" s="109"/>
      <c r="V572" s="109"/>
      <c r="W572" s="109"/>
      <c r="X572" s="109"/>
      <c r="Y572" s="109"/>
      <c r="Z572" s="109"/>
    </row>
    <row r="573" spans="1:26" ht="14.25" customHeight="1" x14ac:dyDescent="0.2">
      <c r="A573" s="412"/>
      <c r="B573" s="365"/>
      <c r="C573" s="365"/>
      <c r="D573" s="109"/>
      <c r="E573" s="365"/>
      <c r="F573" s="365"/>
      <c r="G573" s="365"/>
      <c r="H573" s="365"/>
      <c r="I573" s="365"/>
      <c r="J573" s="365"/>
      <c r="K573" s="109"/>
      <c r="L573" s="109"/>
      <c r="M573" s="109"/>
      <c r="N573" s="109"/>
      <c r="O573" s="109"/>
      <c r="P573" s="109"/>
      <c r="Q573" s="109"/>
      <c r="R573" s="109"/>
      <c r="S573" s="109"/>
      <c r="T573" s="109"/>
      <c r="U573" s="109"/>
      <c r="V573" s="109"/>
      <c r="W573" s="109"/>
      <c r="X573" s="109"/>
      <c r="Y573" s="109"/>
      <c r="Z573" s="109"/>
    </row>
    <row r="574" spans="1:26" ht="14.25" customHeight="1" x14ac:dyDescent="0.2">
      <c r="A574" s="412"/>
      <c r="B574" s="365"/>
      <c r="C574" s="365"/>
      <c r="D574" s="109"/>
      <c r="E574" s="365"/>
      <c r="F574" s="365"/>
      <c r="G574" s="365"/>
      <c r="H574" s="365"/>
      <c r="I574" s="365"/>
      <c r="J574" s="365"/>
      <c r="K574" s="109"/>
      <c r="L574" s="109"/>
      <c r="M574" s="109"/>
      <c r="N574" s="109"/>
      <c r="O574" s="109"/>
      <c r="P574" s="109"/>
      <c r="Q574" s="109"/>
      <c r="R574" s="109"/>
      <c r="S574" s="109"/>
      <c r="T574" s="109"/>
      <c r="U574" s="109"/>
      <c r="V574" s="109"/>
      <c r="W574" s="109"/>
      <c r="X574" s="109"/>
      <c r="Y574" s="109"/>
      <c r="Z574" s="109"/>
    </row>
    <row r="575" spans="1:26" ht="14.25" customHeight="1" x14ac:dyDescent="0.2">
      <c r="A575" s="412"/>
      <c r="B575" s="365"/>
      <c r="C575" s="365"/>
      <c r="D575" s="109"/>
      <c r="E575" s="365"/>
      <c r="F575" s="365"/>
      <c r="G575" s="365"/>
      <c r="H575" s="365"/>
      <c r="I575" s="365"/>
      <c r="J575" s="365"/>
      <c r="K575" s="109"/>
      <c r="L575" s="109"/>
      <c r="M575" s="109"/>
      <c r="N575" s="109"/>
      <c r="O575" s="109"/>
      <c r="P575" s="109"/>
      <c r="Q575" s="109"/>
      <c r="R575" s="109"/>
      <c r="S575" s="109"/>
      <c r="T575" s="109"/>
      <c r="U575" s="109"/>
      <c r="V575" s="109"/>
      <c r="W575" s="109"/>
      <c r="X575" s="109"/>
      <c r="Y575" s="109"/>
      <c r="Z575" s="109"/>
    </row>
    <row r="576" spans="1:26" ht="14.25" customHeight="1" x14ac:dyDescent="0.2">
      <c r="A576" s="412"/>
      <c r="B576" s="365"/>
      <c r="C576" s="365"/>
      <c r="D576" s="109"/>
      <c r="E576" s="365"/>
      <c r="F576" s="365"/>
      <c r="G576" s="365"/>
      <c r="H576" s="365"/>
      <c r="I576" s="365"/>
      <c r="J576" s="365"/>
      <c r="K576" s="365"/>
      <c r="L576" s="365"/>
      <c r="M576" s="365"/>
      <c r="N576" s="365"/>
      <c r="O576" s="365"/>
      <c r="P576" s="365"/>
      <c r="Q576" s="365"/>
      <c r="R576" s="365"/>
      <c r="S576" s="365"/>
      <c r="T576" s="365"/>
      <c r="U576" s="365"/>
      <c r="V576" s="365"/>
      <c r="W576" s="365"/>
      <c r="X576" s="365"/>
      <c r="Y576" s="365"/>
      <c r="Z576" s="365"/>
    </row>
    <row r="577" spans="1:26" ht="14.25" customHeight="1" x14ac:dyDescent="0.2">
      <c r="A577" s="412"/>
      <c r="B577" s="365"/>
      <c r="C577" s="365"/>
      <c r="D577" s="109"/>
      <c r="E577" s="365"/>
      <c r="F577" s="365"/>
      <c r="G577" s="365"/>
      <c r="H577" s="365"/>
      <c r="I577" s="365"/>
      <c r="J577" s="365"/>
      <c r="K577" s="365"/>
      <c r="L577" s="365"/>
      <c r="M577" s="365"/>
      <c r="N577" s="365"/>
      <c r="O577" s="365"/>
      <c r="P577" s="365"/>
      <c r="Q577" s="365"/>
      <c r="R577" s="365"/>
      <c r="S577" s="365"/>
      <c r="T577" s="365"/>
      <c r="U577" s="365"/>
      <c r="V577" s="365"/>
      <c r="W577" s="365"/>
      <c r="X577" s="365"/>
      <c r="Y577" s="365"/>
      <c r="Z577" s="365"/>
    </row>
    <row r="578" spans="1:26" ht="14.25" customHeight="1" x14ac:dyDescent="0.2">
      <c r="A578" s="412"/>
      <c r="B578" s="365"/>
      <c r="C578" s="365"/>
      <c r="D578" s="109"/>
      <c r="E578" s="365"/>
      <c r="F578" s="365"/>
      <c r="G578" s="365"/>
      <c r="H578" s="365"/>
      <c r="I578" s="365"/>
      <c r="J578" s="365"/>
      <c r="K578" s="365"/>
      <c r="L578" s="365"/>
      <c r="M578" s="365"/>
      <c r="N578" s="365"/>
      <c r="O578" s="365"/>
      <c r="P578" s="365"/>
      <c r="Q578" s="365"/>
      <c r="R578" s="365"/>
      <c r="S578" s="365"/>
      <c r="T578" s="365"/>
      <c r="U578" s="365"/>
      <c r="V578" s="365"/>
      <c r="W578" s="365"/>
      <c r="X578" s="365"/>
      <c r="Y578" s="365"/>
      <c r="Z578" s="365"/>
    </row>
    <row r="579" spans="1:26" ht="14.25" customHeight="1" x14ac:dyDescent="0.2">
      <c r="A579" s="412"/>
      <c r="B579" s="365"/>
      <c r="C579" s="365"/>
      <c r="D579" s="109"/>
      <c r="E579" s="365"/>
      <c r="F579" s="365"/>
      <c r="G579" s="365"/>
      <c r="H579" s="365"/>
      <c r="I579" s="365"/>
      <c r="J579" s="365"/>
      <c r="K579" s="365"/>
      <c r="L579" s="365"/>
      <c r="M579" s="365"/>
      <c r="N579" s="365"/>
      <c r="O579" s="365"/>
      <c r="P579" s="365"/>
      <c r="Q579" s="365"/>
      <c r="R579" s="365"/>
      <c r="S579" s="365"/>
      <c r="T579" s="365"/>
      <c r="U579" s="365"/>
      <c r="V579" s="365"/>
      <c r="W579" s="365"/>
      <c r="X579" s="365"/>
      <c r="Y579" s="365"/>
      <c r="Z579" s="365"/>
    </row>
    <row r="580" spans="1:26" ht="14.25" customHeight="1" x14ac:dyDescent="0.2">
      <c r="A580" s="412"/>
      <c r="B580" s="365"/>
      <c r="C580" s="365"/>
      <c r="D580" s="109"/>
      <c r="E580" s="365"/>
      <c r="F580" s="365"/>
      <c r="G580" s="365"/>
      <c r="H580" s="365"/>
      <c r="I580" s="365"/>
      <c r="J580" s="365"/>
      <c r="K580" s="365"/>
      <c r="L580" s="365"/>
      <c r="M580" s="365"/>
      <c r="N580" s="365"/>
      <c r="O580" s="365"/>
      <c r="P580" s="365"/>
      <c r="Q580" s="365"/>
      <c r="R580" s="365"/>
      <c r="S580" s="365"/>
      <c r="T580" s="365"/>
      <c r="U580" s="365"/>
      <c r="V580" s="365"/>
      <c r="W580" s="365"/>
      <c r="X580" s="365"/>
      <c r="Y580" s="365"/>
      <c r="Z580" s="365"/>
    </row>
    <row r="581" spans="1:26" ht="14.25" customHeight="1" x14ac:dyDescent="0.2">
      <c r="A581" s="412"/>
      <c r="B581" s="365"/>
      <c r="C581" s="365"/>
      <c r="D581" s="109"/>
      <c r="E581" s="365"/>
      <c r="F581" s="365"/>
      <c r="G581" s="365"/>
      <c r="H581" s="365"/>
      <c r="I581" s="365"/>
      <c r="J581" s="365"/>
      <c r="K581" s="365"/>
      <c r="L581" s="365"/>
      <c r="M581" s="365"/>
      <c r="N581" s="365"/>
      <c r="O581" s="365"/>
      <c r="P581" s="365"/>
      <c r="Q581" s="365"/>
      <c r="R581" s="365"/>
      <c r="S581" s="365"/>
      <c r="T581" s="365"/>
      <c r="U581" s="365"/>
      <c r="V581" s="365"/>
      <c r="W581" s="365"/>
      <c r="X581" s="365"/>
      <c r="Y581" s="365"/>
      <c r="Z581" s="365"/>
    </row>
    <row r="582" spans="1:26" ht="14.25" customHeight="1" x14ac:dyDescent="0.2">
      <c r="A582" s="412"/>
      <c r="B582" s="365"/>
      <c r="C582" s="365"/>
      <c r="D582" s="109"/>
      <c r="E582" s="365"/>
      <c r="F582" s="365"/>
      <c r="G582" s="365"/>
      <c r="H582" s="365"/>
      <c r="I582" s="365"/>
      <c r="J582" s="365"/>
      <c r="K582" s="365"/>
      <c r="L582" s="365"/>
      <c r="M582" s="365"/>
      <c r="N582" s="365"/>
      <c r="O582" s="365"/>
      <c r="P582" s="365"/>
      <c r="Q582" s="365"/>
      <c r="R582" s="365"/>
      <c r="S582" s="365"/>
      <c r="T582" s="365"/>
      <c r="U582" s="365"/>
      <c r="V582" s="365"/>
      <c r="W582" s="365"/>
      <c r="X582" s="365"/>
      <c r="Y582" s="365"/>
      <c r="Z582" s="365"/>
    </row>
    <row r="583" spans="1:26" ht="14.25" customHeight="1" x14ac:dyDescent="0.2">
      <c r="A583" s="412"/>
      <c r="B583" s="365"/>
      <c r="C583" s="365"/>
      <c r="D583" s="109"/>
      <c r="E583" s="365"/>
      <c r="F583" s="365"/>
      <c r="G583" s="365"/>
      <c r="H583" s="365"/>
      <c r="I583" s="365"/>
      <c r="J583" s="365"/>
      <c r="K583" s="365"/>
      <c r="L583" s="365"/>
      <c r="M583" s="365"/>
      <c r="N583" s="365"/>
      <c r="O583" s="365"/>
      <c r="P583" s="365"/>
      <c r="Q583" s="365"/>
      <c r="R583" s="365"/>
      <c r="S583" s="365"/>
      <c r="T583" s="365"/>
      <c r="U583" s="365"/>
      <c r="V583" s="365"/>
      <c r="W583" s="365"/>
      <c r="X583" s="365"/>
      <c r="Y583" s="365"/>
      <c r="Z583" s="365"/>
    </row>
    <row r="584" spans="1:26" ht="14.25" customHeight="1" x14ac:dyDescent="0.2">
      <c r="A584" s="412"/>
      <c r="B584" s="365"/>
      <c r="C584" s="365"/>
      <c r="D584" s="109"/>
      <c r="E584" s="365"/>
      <c r="F584" s="365"/>
      <c r="G584" s="365"/>
      <c r="H584" s="365"/>
      <c r="I584" s="365"/>
      <c r="J584" s="365"/>
      <c r="K584" s="365"/>
      <c r="L584" s="365"/>
      <c r="M584" s="365"/>
      <c r="N584" s="365"/>
      <c r="O584" s="365"/>
      <c r="P584" s="365"/>
      <c r="Q584" s="365"/>
      <c r="R584" s="365"/>
      <c r="S584" s="365"/>
      <c r="T584" s="365"/>
      <c r="U584" s="365"/>
      <c r="V584" s="365"/>
      <c r="W584" s="365"/>
      <c r="X584" s="365"/>
      <c r="Y584" s="365"/>
      <c r="Z584" s="365"/>
    </row>
    <row r="585" spans="1:26" ht="14.25" customHeight="1" x14ac:dyDescent="0.2">
      <c r="A585" s="412"/>
      <c r="B585" s="365"/>
      <c r="C585" s="365"/>
      <c r="D585" s="109"/>
      <c r="E585" s="365"/>
      <c r="F585" s="365"/>
      <c r="G585" s="365"/>
      <c r="H585" s="365"/>
      <c r="I585" s="365"/>
      <c r="J585" s="365"/>
      <c r="K585" s="365"/>
      <c r="L585" s="365"/>
      <c r="M585" s="365"/>
      <c r="N585" s="365"/>
      <c r="O585" s="365"/>
      <c r="P585" s="365"/>
      <c r="Q585" s="365"/>
      <c r="R585" s="365"/>
      <c r="S585" s="365"/>
      <c r="T585" s="365"/>
      <c r="U585" s="365"/>
      <c r="V585" s="365"/>
      <c r="W585" s="365"/>
      <c r="X585" s="365"/>
      <c r="Y585" s="365"/>
      <c r="Z585" s="365"/>
    </row>
    <row r="586" spans="1:26" ht="14.25" customHeight="1" x14ac:dyDescent="0.2">
      <c r="A586" s="412"/>
      <c r="B586" s="365"/>
      <c r="C586" s="365"/>
      <c r="D586" s="109"/>
      <c r="E586" s="365"/>
      <c r="F586" s="365"/>
      <c r="G586" s="365"/>
      <c r="H586" s="365"/>
      <c r="I586" s="365"/>
      <c r="J586" s="365"/>
      <c r="K586" s="365"/>
      <c r="L586" s="365"/>
      <c r="M586" s="365"/>
      <c r="N586" s="365"/>
      <c r="O586" s="365"/>
      <c r="P586" s="365"/>
      <c r="Q586" s="365"/>
      <c r="R586" s="365"/>
      <c r="S586" s="365"/>
      <c r="T586" s="365"/>
      <c r="U586" s="365"/>
      <c r="V586" s="365"/>
      <c r="W586" s="365"/>
      <c r="X586" s="365"/>
      <c r="Y586" s="365"/>
      <c r="Z586" s="365"/>
    </row>
    <row r="587" spans="1:26" ht="14.25" customHeight="1" x14ac:dyDescent="0.2">
      <c r="A587" s="412"/>
      <c r="B587" s="365"/>
      <c r="C587" s="365"/>
      <c r="D587" s="109"/>
      <c r="E587" s="365"/>
      <c r="F587" s="365"/>
      <c r="G587" s="365"/>
      <c r="H587" s="365"/>
      <c r="I587" s="365"/>
      <c r="J587" s="365"/>
      <c r="K587" s="365"/>
      <c r="L587" s="365"/>
      <c r="M587" s="365"/>
      <c r="N587" s="365"/>
      <c r="O587" s="365"/>
      <c r="P587" s="365"/>
      <c r="Q587" s="365"/>
      <c r="R587" s="365"/>
      <c r="S587" s="365"/>
      <c r="T587" s="365"/>
      <c r="U587" s="365"/>
      <c r="V587" s="365"/>
      <c r="W587" s="365"/>
      <c r="X587" s="365"/>
      <c r="Y587" s="365"/>
      <c r="Z587" s="365"/>
    </row>
    <row r="588" spans="1:26" ht="14.25" customHeight="1" x14ac:dyDescent="0.2">
      <c r="A588" s="412"/>
      <c r="B588" s="365"/>
      <c r="C588" s="365"/>
      <c r="D588" s="109"/>
      <c r="E588" s="365"/>
      <c r="F588" s="365"/>
      <c r="G588" s="365"/>
      <c r="H588" s="365"/>
      <c r="I588" s="365"/>
      <c r="J588" s="365"/>
      <c r="K588" s="365"/>
      <c r="L588" s="365"/>
      <c r="M588" s="365"/>
      <c r="N588" s="365"/>
      <c r="O588" s="365"/>
      <c r="P588" s="365"/>
      <c r="Q588" s="365"/>
      <c r="R588" s="365"/>
      <c r="S588" s="365"/>
      <c r="T588" s="365"/>
      <c r="U588" s="365"/>
      <c r="V588" s="365"/>
      <c r="W588" s="365"/>
      <c r="X588" s="365"/>
      <c r="Y588" s="365"/>
      <c r="Z588" s="365"/>
    </row>
    <row r="589" spans="1:26" ht="14.25" customHeight="1" x14ac:dyDescent="0.2">
      <c r="A589" s="412"/>
      <c r="B589" s="365"/>
      <c r="C589" s="365"/>
      <c r="D589" s="109"/>
      <c r="E589" s="365"/>
      <c r="F589" s="365"/>
      <c r="G589" s="365"/>
      <c r="H589" s="365"/>
      <c r="I589" s="365"/>
      <c r="J589" s="365"/>
      <c r="K589" s="365"/>
      <c r="L589" s="365"/>
      <c r="M589" s="365"/>
      <c r="N589" s="365"/>
      <c r="O589" s="365"/>
      <c r="P589" s="365"/>
      <c r="Q589" s="365"/>
      <c r="R589" s="365"/>
      <c r="S589" s="365"/>
      <c r="T589" s="365"/>
      <c r="U589" s="365"/>
      <c r="V589" s="365"/>
      <c r="W589" s="365"/>
      <c r="X589" s="365"/>
      <c r="Y589" s="365"/>
      <c r="Z589" s="365"/>
    </row>
    <row r="590" spans="1:26" ht="14.25" customHeight="1" x14ac:dyDescent="0.2">
      <c r="A590" s="412"/>
      <c r="B590" s="365"/>
      <c r="C590" s="365"/>
      <c r="D590" s="109"/>
      <c r="E590" s="365"/>
      <c r="F590" s="365"/>
      <c r="G590" s="365"/>
      <c r="H590" s="365"/>
      <c r="I590" s="365"/>
      <c r="J590" s="365"/>
      <c r="K590" s="365"/>
      <c r="L590" s="365"/>
      <c r="M590" s="365"/>
      <c r="N590" s="365"/>
      <c r="O590" s="365"/>
      <c r="P590" s="365"/>
      <c r="Q590" s="365"/>
      <c r="R590" s="365"/>
      <c r="S590" s="365"/>
      <c r="T590" s="365"/>
      <c r="U590" s="365"/>
      <c r="V590" s="365"/>
      <c r="W590" s="365"/>
      <c r="X590" s="365"/>
      <c r="Y590" s="365"/>
      <c r="Z590" s="365"/>
    </row>
    <row r="591" spans="1:26" ht="14.25" customHeight="1" x14ac:dyDescent="0.2">
      <c r="A591" s="412"/>
      <c r="B591" s="365"/>
      <c r="C591" s="365"/>
      <c r="D591" s="109"/>
      <c r="E591" s="365"/>
      <c r="F591" s="365"/>
      <c r="G591" s="365"/>
      <c r="H591" s="365"/>
      <c r="I591" s="365"/>
      <c r="J591" s="365"/>
      <c r="K591" s="365"/>
      <c r="L591" s="365"/>
      <c r="M591" s="365"/>
      <c r="N591" s="365"/>
      <c r="O591" s="365"/>
      <c r="P591" s="365"/>
      <c r="Q591" s="365"/>
      <c r="R591" s="365"/>
      <c r="S591" s="365"/>
      <c r="T591" s="365"/>
      <c r="U591" s="365"/>
      <c r="V591" s="365"/>
      <c r="W591" s="365"/>
      <c r="X591" s="365"/>
      <c r="Y591" s="365"/>
      <c r="Z591" s="365"/>
    </row>
    <row r="592" spans="1:26" ht="14.25" customHeight="1" x14ac:dyDescent="0.2">
      <c r="A592" s="412"/>
      <c r="B592" s="365"/>
      <c r="C592" s="365"/>
      <c r="D592" s="109"/>
      <c r="E592" s="365"/>
      <c r="F592" s="365"/>
      <c r="G592" s="365"/>
      <c r="H592" s="365"/>
      <c r="I592" s="365"/>
      <c r="J592" s="365"/>
      <c r="K592" s="365"/>
      <c r="L592" s="365"/>
      <c r="M592" s="365"/>
      <c r="N592" s="365"/>
      <c r="O592" s="365"/>
      <c r="P592" s="365"/>
      <c r="Q592" s="365"/>
      <c r="R592" s="365"/>
      <c r="S592" s="365"/>
      <c r="T592" s="365"/>
      <c r="U592" s="365"/>
      <c r="V592" s="365"/>
      <c r="W592" s="365"/>
      <c r="X592" s="365"/>
      <c r="Y592" s="365"/>
      <c r="Z592" s="365"/>
    </row>
    <row r="593" spans="1:26" ht="14.25" customHeight="1" x14ac:dyDescent="0.2">
      <c r="A593" s="412"/>
      <c r="B593" s="365"/>
      <c r="C593" s="365"/>
      <c r="D593" s="109"/>
      <c r="E593" s="365"/>
      <c r="F593" s="365"/>
      <c r="G593" s="365"/>
      <c r="H593" s="365"/>
      <c r="I593" s="365"/>
      <c r="J593" s="365"/>
      <c r="K593" s="365"/>
      <c r="L593" s="365"/>
      <c r="M593" s="365"/>
      <c r="N593" s="365"/>
      <c r="O593" s="365"/>
      <c r="P593" s="365"/>
      <c r="Q593" s="365"/>
      <c r="R593" s="365"/>
      <c r="S593" s="365"/>
      <c r="T593" s="365"/>
      <c r="U593" s="365"/>
      <c r="V593" s="365"/>
      <c r="W593" s="365"/>
      <c r="X593" s="365"/>
      <c r="Y593" s="365"/>
      <c r="Z593" s="365"/>
    </row>
    <row r="594" spans="1:26" ht="14.25" customHeight="1" x14ac:dyDescent="0.2">
      <c r="A594" s="412"/>
      <c r="B594" s="365"/>
      <c r="C594" s="365"/>
      <c r="D594" s="109"/>
      <c r="E594" s="365"/>
      <c r="F594" s="365"/>
      <c r="G594" s="365"/>
      <c r="H594" s="365"/>
      <c r="I594" s="365"/>
      <c r="J594" s="365"/>
      <c r="K594" s="365"/>
      <c r="L594" s="365"/>
      <c r="M594" s="365"/>
      <c r="N594" s="365"/>
      <c r="O594" s="365"/>
      <c r="P594" s="365"/>
      <c r="Q594" s="365"/>
      <c r="R594" s="365"/>
      <c r="S594" s="365"/>
      <c r="T594" s="365"/>
      <c r="U594" s="365"/>
      <c r="V594" s="365"/>
      <c r="W594" s="365"/>
      <c r="X594" s="365"/>
      <c r="Y594" s="365"/>
      <c r="Z594" s="365"/>
    </row>
    <row r="595" spans="1:26" ht="14.25" customHeight="1" x14ac:dyDescent="0.2">
      <c r="A595" s="412"/>
      <c r="B595" s="365"/>
      <c r="C595" s="365"/>
      <c r="D595" s="109"/>
      <c r="E595" s="365"/>
      <c r="F595" s="365"/>
      <c r="G595" s="365"/>
      <c r="H595" s="365"/>
      <c r="I595" s="365"/>
      <c r="J595" s="365"/>
      <c r="K595" s="365"/>
      <c r="L595" s="365"/>
      <c r="M595" s="365"/>
      <c r="N595" s="365"/>
      <c r="O595" s="365"/>
      <c r="P595" s="365"/>
      <c r="Q595" s="365"/>
      <c r="R595" s="365"/>
      <c r="S595" s="365"/>
      <c r="T595" s="365"/>
      <c r="U595" s="365"/>
      <c r="V595" s="365"/>
      <c r="W595" s="365"/>
      <c r="X595" s="365"/>
      <c r="Y595" s="365"/>
      <c r="Z595" s="365"/>
    </row>
    <row r="596" spans="1:26" ht="14.25" customHeight="1" x14ac:dyDescent="0.2">
      <c r="A596" s="412"/>
      <c r="B596" s="365"/>
      <c r="C596" s="365"/>
      <c r="D596" s="109"/>
      <c r="E596" s="365"/>
      <c r="F596" s="365"/>
      <c r="G596" s="365"/>
      <c r="H596" s="365"/>
      <c r="I596" s="365"/>
      <c r="J596" s="365"/>
      <c r="K596" s="365"/>
      <c r="L596" s="365"/>
      <c r="M596" s="365"/>
      <c r="N596" s="365"/>
      <c r="O596" s="365"/>
      <c r="P596" s="365"/>
      <c r="Q596" s="365"/>
      <c r="R596" s="365"/>
      <c r="S596" s="365"/>
      <c r="T596" s="365"/>
      <c r="U596" s="365"/>
      <c r="V596" s="365"/>
      <c r="W596" s="365"/>
      <c r="X596" s="365"/>
      <c r="Y596" s="365"/>
      <c r="Z596" s="365"/>
    </row>
    <row r="597" spans="1:26" ht="14.25" customHeight="1" x14ac:dyDescent="0.2">
      <c r="A597" s="412"/>
      <c r="B597" s="365"/>
      <c r="C597" s="365"/>
      <c r="D597" s="109"/>
      <c r="E597" s="365"/>
      <c r="F597" s="365"/>
      <c r="G597" s="365"/>
      <c r="H597" s="365"/>
      <c r="I597" s="365"/>
      <c r="J597" s="365"/>
      <c r="K597" s="365"/>
      <c r="L597" s="365"/>
      <c r="M597" s="365"/>
      <c r="N597" s="365"/>
      <c r="O597" s="365"/>
      <c r="P597" s="365"/>
      <c r="Q597" s="365"/>
      <c r="R597" s="365"/>
      <c r="S597" s="365"/>
      <c r="T597" s="365"/>
      <c r="U597" s="365"/>
      <c r="V597" s="365"/>
      <c r="W597" s="365"/>
      <c r="X597" s="365"/>
      <c r="Y597" s="365"/>
      <c r="Z597" s="365"/>
    </row>
    <row r="598" spans="1:26" ht="14.25" customHeight="1" x14ac:dyDescent="0.2">
      <c r="A598" s="412"/>
      <c r="B598" s="365"/>
      <c r="C598" s="365"/>
      <c r="D598" s="109"/>
      <c r="E598" s="365"/>
      <c r="F598" s="365"/>
      <c r="G598" s="365"/>
      <c r="H598" s="365"/>
      <c r="I598" s="365"/>
      <c r="J598" s="365"/>
      <c r="K598" s="365"/>
      <c r="L598" s="365"/>
      <c r="M598" s="365"/>
      <c r="N598" s="365"/>
      <c r="O598" s="365"/>
      <c r="P598" s="365"/>
      <c r="Q598" s="365"/>
      <c r="R598" s="365"/>
      <c r="S598" s="365"/>
      <c r="T598" s="365"/>
      <c r="U598" s="365"/>
      <c r="V598" s="365"/>
      <c r="W598" s="365"/>
      <c r="X598" s="365"/>
      <c r="Y598" s="365"/>
      <c r="Z598" s="365"/>
    </row>
    <row r="599" spans="1:26" ht="14.25" customHeight="1" x14ac:dyDescent="0.2">
      <c r="A599" s="412"/>
      <c r="B599" s="365"/>
      <c r="C599" s="365"/>
      <c r="D599" s="109"/>
      <c r="E599" s="365"/>
      <c r="F599" s="365"/>
      <c r="G599" s="365"/>
      <c r="H599" s="365"/>
      <c r="I599" s="365"/>
      <c r="J599" s="365"/>
      <c r="K599" s="365"/>
      <c r="L599" s="365"/>
      <c r="M599" s="365"/>
      <c r="N599" s="365"/>
      <c r="O599" s="365"/>
      <c r="P599" s="365"/>
      <c r="Q599" s="365"/>
      <c r="R599" s="365"/>
      <c r="S599" s="365"/>
      <c r="T599" s="365"/>
      <c r="U599" s="365"/>
      <c r="V599" s="365"/>
      <c r="W599" s="365"/>
      <c r="X599" s="365"/>
      <c r="Y599" s="365"/>
      <c r="Z599" s="365"/>
    </row>
    <row r="600" spans="1:26" ht="14.25" customHeight="1" x14ac:dyDescent="0.2">
      <c r="A600" s="412"/>
      <c r="B600" s="365"/>
      <c r="C600" s="365"/>
      <c r="D600" s="109"/>
      <c r="E600" s="365"/>
      <c r="F600" s="365"/>
      <c r="G600" s="365"/>
      <c r="H600" s="365"/>
      <c r="I600" s="365"/>
      <c r="J600" s="365"/>
      <c r="K600" s="365"/>
      <c r="L600" s="365"/>
      <c r="M600" s="365"/>
      <c r="N600" s="365"/>
      <c r="O600" s="365"/>
      <c r="P600" s="365"/>
      <c r="Q600" s="365"/>
      <c r="R600" s="365"/>
      <c r="S600" s="365"/>
      <c r="T600" s="365"/>
      <c r="U600" s="365"/>
      <c r="V600" s="365"/>
      <c r="W600" s="365"/>
      <c r="X600" s="365"/>
      <c r="Y600" s="365"/>
      <c r="Z600" s="365"/>
    </row>
    <row r="601" spans="1:26" ht="14.25" customHeight="1" x14ac:dyDescent="0.2">
      <c r="A601" s="412"/>
      <c r="B601" s="365"/>
      <c r="C601" s="365"/>
      <c r="D601" s="109"/>
      <c r="E601" s="365"/>
      <c r="F601" s="365"/>
      <c r="G601" s="365"/>
      <c r="H601" s="365"/>
      <c r="I601" s="365"/>
      <c r="J601" s="365"/>
      <c r="K601" s="365"/>
      <c r="L601" s="365"/>
      <c r="M601" s="365"/>
      <c r="N601" s="365"/>
      <c r="O601" s="365"/>
      <c r="P601" s="365"/>
      <c r="Q601" s="365"/>
      <c r="R601" s="365"/>
      <c r="S601" s="365"/>
      <c r="T601" s="365"/>
      <c r="U601" s="365"/>
      <c r="V601" s="365"/>
      <c r="W601" s="365"/>
      <c r="X601" s="365"/>
      <c r="Y601" s="365"/>
      <c r="Z601" s="365"/>
    </row>
    <row r="602" spans="1:26" ht="14.25" customHeight="1" x14ac:dyDescent="0.2">
      <c r="A602" s="412"/>
      <c r="B602" s="365"/>
      <c r="C602" s="365"/>
      <c r="D602" s="109"/>
      <c r="E602" s="365"/>
      <c r="F602" s="365"/>
      <c r="G602" s="365"/>
      <c r="H602" s="365"/>
      <c r="I602" s="365"/>
      <c r="J602" s="365"/>
      <c r="K602" s="365"/>
      <c r="L602" s="365"/>
      <c r="M602" s="365"/>
      <c r="N602" s="365"/>
      <c r="O602" s="365"/>
      <c r="P602" s="365"/>
      <c r="Q602" s="365"/>
      <c r="R602" s="365"/>
      <c r="S602" s="365"/>
      <c r="T602" s="365"/>
      <c r="U602" s="365"/>
      <c r="V602" s="365"/>
      <c r="W602" s="365"/>
      <c r="X602" s="365"/>
      <c r="Y602" s="365"/>
      <c r="Z602" s="365"/>
    </row>
    <row r="603" spans="1:26" ht="14.25" customHeight="1" x14ac:dyDescent="0.2">
      <c r="A603" s="412"/>
      <c r="B603" s="365"/>
      <c r="C603" s="365"/>
      <c r="D603" s="109"/>
      <c r="E603" s="365"/>
      <c r="F603" s="365"/>
      <c r="G603" s="365"/>
      <c r="H603" s="365"/>
      <c r="I603" s="365"/>
      <c r="J603" s="365"/>
      <c r="K603" s="365"/>
      <c r="L603" s="365"/>
      <c r="M603" s="365"/>
      <c r="N603" s="365"/>
      <c r="O603" s="365"/>
      <c r="P603" s="365"/>
      <c r="Q603" s="365"/>
      <c r="R603" s="365"/>
      <c r="S603" s="365"/>
      <c r="T603" s="365"/>
      <c r="U603" s="365"/>
      <c r="V603" s="365"/>
      <c r="W603" s="365"/>
      <c r="X603" s="365"/>
      <c r="Y603" s="365"/>
      <c r="Z603" s="365"/>
    </row>
    <row r="604" spans="1:26" ht="14.25" customHeight="1" x14ac:dyDescent="0.2">
      <c r="A604" s="412"/>
      <c r="B604" s="365"/>
      <c r="C604" s="365"/>
      <c r="D604" s="109"/>
      <c r="E604" s="365"/>
      <c r="F604" s="365"/>
      <c r="G604" s="365"/>
      <c r="H604" s="365"/>
      <c r="I604" s="365"/>
      <c r="J604" s="365"/>
      <c r="K604" s="365"/>
      <c r="L604" s="365"/>
      <c r="M604" s="365"/>
      <c r="N604" s="365"/>
      <c r="O604" s="365"/>
      <c r="P604" s="365"/>
      <c r="Q604" s="365"/>
      <c r="R604" s="365"/>
      <c r="S604" s="365"/>
      <c r="T604" s="365"/>
      <c r="U604" s="365"/>
      <c r="V604" s="365"/>
      <c r="W604" s="365"/>
      <c r="X604" s="365"/>
      <c r="Y604" s="365"/>
      <c r="Z604" s="365"/>
    </row>
    <row r="605" spans="1:26" ht="14.25" customHeight="1" x14ac:dyDescent="0.2">
      <c r="A605" s="412"/>
      <c r="B605" s="365"/>
      <c r="C605" s="365"/>
      <c r="D605" s="109"/>
      <c r="E605" s="365"/>
      <c r="F605" s="365"/>
      <c r="G605" s="365"/>
      <c r="H605" s="365"/>
      <c r="I605" s="365"/>
      <c r="J605" s="365"/>
      <c r="K605" s="365"/>
      <c r="L605" s="365"/>
      <c r="M605" s="365"/>
      <c r="N605" s="365"/>
      <c r="O605" s="365"/>
      <c r="P605" s="365"/>
      <c r="Q605" s="365"/>
      <c r="R605" s="365"/>
      <c r="S605" s="365"/>
      <c r="T605" s="365"/>
      <c r="U605" s="365"/>
      <c r="V605" s="365"/>
      <c r="W605" s="365"/>
      <c r="X605" s="365"/>
      <c r="Y605" s="365"/>
      <c r="Z605" s="365"/>
    </row>
    <row r="606" spans="1:26" ht="14.25" customHeight="1" x14ac:dyDescent="0.2">
      <c r="A606" s="412"/>
      <c r="B606" s="365"/>
      <c r="C606" s="365"/>
      <c r="D606" s="109"/>
      <c r="E606" s="365"/>
      <c r="F606" s="365"/>
      <c r="G606" s="365"/>
      <c r="H606" s="365"/>
      <c r="I606" s="365"/>
      <c r="J606" s="365"/>
      <c r="K606" s="365"/>
      <c r="L606" s="365"/>
      <c r="M606" s="365"/>
      <c r="N606" s="365"/>
      <c r="O606" s="365"/>
      <c r="P606" s="365"/>
      <c r="Q606" s="365"/>
      <c r="R606" s="365"/>
      <c r="S606" s="365"/>
      <c r="T606" s="365"/>
      <c r="U606" s="365"/>
      <c r="V606" s="365"/>
      <c r="W606" s="365"/>
      <c r="X606" s="365"/>
      <c r="Y606" s="365"/>
      <c r="Z606" s="365"/>
    </row>
    <row r="607" spans="1:26" ht="14.25" customHeight="1" x14ac:dyDescent="0.2">
      <c r="A607" s="412"/>
      <c r="B607" s="365"/>
      <c r="C607" s="365"/>
      <c r="D607" s="109"/>
      <c r="E607" s="365"/>
      <c r="F607" s="365"/>
      <c r="G607" s="365"/>
      <c r="H607" s="365"/>
      <c r="I607" s="365"/>
      <c r="J607" s="365"/>
      <c r="K607" s="365"/>
      <c r="L607" s="365"/>
      <c r="M607" s="365"/>
      <c r="N607" s="365"/>
      <c r="O607" s="365"/>
      <c r="P607" s="365"/>
      <c r="Q607" s="365"/>
      <c r="R607" s="365"/>
      <c r="S607" s="365"/>
      <c r="T607" s="365"/>
      <c r="U607" s="365"/>
      <c r="V607" s="365"/>
      <c r="W607" s="365"/>
      <c r="X607" s="365"/>
      <c r="Y607" s="365"/>
      <c r="Z607" s="365"/>
    </row>
    <row r="608" spans="1:26" ht="14.25" customHeight="1" x14ac:dyDescent="0.2">
      <c r="A608" s="412"/>
      <c r="B608" s="365"/>
      <c r="C608" s="365"/>
      <c r="D608" s="109"/>
      <c r="E608" s="365"/>
      <c r="F608" s="365"/>
      <c r="G608" s="365"/>
      <c r="H608" s="365"/>
      <c r="I608" s="365"/>
      <c r="J608" s="365"/>
      <c r="K608" s="365"/>
      <c r="L608" s="365"/>
      <c r="M608" s="365"/>
      <c r="N608" s="365"/>
      <c r="O608" s="365"/>
      <c r="P608" s="365"/>
      <c r="Q608" s="365"/>
      <c r="R608" s="365"/>
      <c r="S608" s="365"/>
      <c r="T608" s="365"/>
      <c r="U608" s="365"/>
      <c r="V608" s="365"/>
      <c r="W608" s="365"/>
      <c r="X608" s="365"/>
      <c r="Y608" s="365"/>
      <c r="Z608" s="365"/>
    </row>
    <row r="609" spans="1:26" ht="14.25" customHeight="1" x14ac:dyDescent="0.2">
      <c r="A609" s="412"/>
      <c r="B609" s="365"/>
      <c r="C609" s="365"/>
      <c r="D609" s="109"/>
      <c r="E609" s="365"/>
      <c r="F609" s="365"/>
      <c r="G609" s="365"/>
      <c r="H609" s="365"/>
      <c r="I609" s="365"/>
      <c r="J609" s="365"/>
      <c r="K609" s="365"/>
      <c r="L609" s="365"/>
      <c r="M609" s="365"/>
      <c r="N609" s="365"/>
      <c r="O609" s="365"/>
      <c r="P609" s="365"/>
      <c r="Q609" s="365"/>
      <c r="R609" s="365"/>
      <c r="S609" s="365"/>
      <c r="T609" s="365"/>
      <c r="U609" s="365"/>
      <c r="V609" s="365"/>
      <c r="W609" s="365"/>
      <c r="X609" s="365"/>
      <c r="Y609" s="365"/>
      <c r="Z609" s="365"/>
    </row>
    <row r="610" spans="1:26" ht="14.25" customHeight="1" x14ac:dyDescent="0.2">
      <c r="A610" s="412"/>
      <c r="B610" s="365"/>
      <c r="C610" s="365"/>
      <c r="D610" s="109"/>
      <c r="E610" s="365"/>
      <c r="F610" s="365"/>
      <c r="G610" s="365"/>
      <c r="H610" s="365"/>
      <c r="I610" s="365"/>
      <c r="J610" s="365"/>
      <c r="K610" s="365"/>
      <c r="L610" s="365"/>
      <c r="M610" s="365"/>
      <c r="N610" s="365"/>
      <c r="O610" s="365"/>
      <c r="P610" s="365"/>
      <c r="Q610" s="365"/>
      <c r="R610" s="365"/>
      <c r="S610" s="365"/>
      <c r="T610" s="365"/>
      <c r="U610" s="365"/>
      <c r="V610" s="365"/>
      <c r="W610" s="365"/>
      <c r="X610" s="365"/>
      <c r="Y610" s="365"/>
      <c r="Z610" s="365"/>
    </row>
    <row r="611" spans="1:26" ht="14.25" customHeight="1" x14ac:dyDescent="0.2">
      <c r="A611" s="412"/>
      <c r="B611" s="365"/>
      <c r="C611" s="365"/>
      <c r="D611" s="109"/>
      <c r="E611" s="365"/>
      <c r="F611" s="365"/>
      <c r="G611" s="365"/>
      <c r="H611" s="365"/>
      <c r="I611" s="365"/>
      <c r="J611" s="365"/>
      <c r="K611" s="365"/>
      <c r="L611" s="365"/>
      <c r="M611" s="365"/>
      <c r="N611" s="365"/>
      <c r="O611" s="365"/>
      <c r="P611" s="365"/>
      <c r="Q611" s="365"/>
      <c r="R611" s="365"/>
      <c r="S611" s="365"/>
      <c r="T611" s="365"/>
      <c r="U611" s="365"/>
      <c r="V611" s="365"/>
      <c r="W611" s="365"/>
      <c r="X611" s="365"/>
      <c r="Y611" s="365"/>
      <c r="Z611" s="365"/>
    </row>
    <row r="612" spans="1:26" ht="14.25" customHeight="1" x14ac:dyDescent="0.2">
      <c r="A612" s="412"/>
      <c r="B612" s="365"/>
      <c r="C612" s="365"/>
      <c r="D612" s="109"/>
      <c r="E612" s="365"/>
      <c r="F612" s="365"/>
      <c r="G612" s="365"/>
      <c r="H612" s="365"/>
      <c r="I612" s="365"/>
      <c r="J612" s="365"/>
      <c r="K612" s="365"/>
      <c r="L612" s="365"/>
      <c r="M612" s="365"/>
      <c r="N612" s="365"/>
      <c r="O612" s="365"/>
      <c r="P612" s="365"/>
      <c r="Q612" s="365"/>
      <c r="R612" s="365"/>
      <c r="S612" s="365"/>
      <c r="T612" s="365"/>
      <c r="U612" s="365"/>
      <c r="V612" s="365"/>
      <c r="W612" s="365"/>
      <c r="X612" s="365"/>
      <c r="Y612" s="365"/>
      <c r="Z612" s="365"/>
    </row>
    <row r="613" spans="1:26" ht="14.25" customHeight="1" x14ac:dyDescent="0.2">
      <c r="A613" s="412"/>
      <c r="B613" s="365"/>
      <c r="C613" s="365"/>
      <c r="D613" s="109"/>
      <c r="E613" s="365"/>
      <c r="F613" s="365"/>
      <c r="G613" s="365"/>
      <c r="H613" s="365"/>
      <c r="I613" s="365"/>
      <c r="J613" s="365"/>
      <c r="K613" s="365"/>
      <c r="L613" s="365"/>
      <c r="M613" s="365"/>
      <c r="N613" s="365"/>
      <c r="O613" s="365"/>
      <c r="P613" s="365"/>
      <c r="Q613" s="365"/>
      <c r="R613" s="365"/>
      <c r="S613" s="365"/>
      <c r="T613" s="365"/>
      <c r="U613" s="365"/>
      <c r="V613" s="365"/>
      <c r="W613" s="365"/>
      <c r="X613" s="365"/>
      <c r="Y613" s="365"/>
      <c r="Z613" s="365"/>
    </row>
    <row r="614" spans="1:26" ht="14.25" customHeight="1" x14ac:dyDescent="0.2">
      <c r="A614" s="412"/>
      <c r="B614" s="365"/>
      <c r="C614" s="365"/>
      <c r="D614" s="109"/>
      <c r="E614" s="365"/>
      <c r="F614" s="365"/>
      <c r="G614" s="365"/>
      <c r="H614" s="365"/>
      <c r="I614" s="365"/>
      <c r="J614" s="365"/>
      <c r="K614" s="365"/>
      <c r="L614" s="365"/>
      <c r="M614" s="365"/>
      <c r="N614" s="365"/>
      <c r="O614" s="365"/>
      <c r="P614" s="365"/>
      <c r="Q614" s="365"/>
      <c r="R614" s="365"/>
      <c r="S614" s="365"/>
      <c r="T614" s="365"/>
      <c r="U614" s="365"/>
      <c r="V614" s="365"/>
      <c r="W614" s="365"/>
      <c r="X614" s="365"/>
      <c r="Y614" s="365"/>
      <c r="Z614" s="365"/>
    </row>
    <row r="615" spans="1:26" ht="14.25" customHeight="1" x14ac:dyDescent="0.2">
      <c r="A615" s="412"/>
      <c r="B615" s="365"/>
      <c r="C615" s="365"/>
      <c r="D615" s="109"/>
      <c r="E615" s="365"/>
      <c r="F615" s="365"/>
      <c r="G615" s="365"/>
      <c r="H615" s="365"/>
      <c r="I615" s="365"/>
      <c r="J615" s="365"/>
      <c r="K615" s="365"/>
      <c r="L615" s="365"/>
      <c r="M615" s="365"/>
      <c r="N615" s="365"/>
      <c r="O615" s="365"/>
      <c r="P615" s="365"/>
      <c r="Q615" s="365"/>
      <c r="R615" s="365"/>
      <c r="S615" s="365"/>
      <c r="T615" s="365"/>
      <c r="U615" s="365"/>
      <c r="V615" s="365"/>
      <c r="W615" s="365"/>
      <c r="X615" s="365"/>
      <c r="Y615" s="365"/>
      <c r="Z615" s="365"/>
    </row>
    <row r="616" spans="1:26" ht="14.25" customHeight="1" x14ac:dyDescent="0.2">
      <c r="A616" s="412"/>
      <c r="B616" s="365"/>
      <c r="C616" s="365"/>
      <c r="D616" s="109"/>
      <c r="E616" s="365"/>
      <c r="F616" s="365"/>
      <c r="G616" s="365"/>
      <c r="H616" s="365"/>
      <c r="I616" s="365"/>
      <c r="J616" s="365"/>
      <c r="K616" s="365"/>
      <c r="L616" s="365"/>
      <c r="M616" s="365"/>
      <c r="N616" s="365"/>
      <c r="O616" s="365"/>
      <c r="P616" s="365"/>
      <c r="Q616" s="365"/>
      <c r="R616" s="365"/>
      <c r="S616" s="365"/>
      <c r="T616" s="365"/>
      <c r="U616" s="365"/>
      <c r="V616" s="365"/>
      <c r="W616" s="365"/>
      <c r="X616" s="365"/>
      <c r="Y616" s="365"/>
      <c r="Z616" s="365"/>
    </row>
    <row r="617" spans="1:26" ht="14.25" customHeight="1" x14ac:dyDescent="0.2">
      <c r="A617" s="412"/>
      <c r="B617" s="365"/>
      <c r="C617" s="365"/>
      <c r="D617" s="109"/>
      <c r="E617" s="365"/>
      <c r="F617" s="365"/>
      <c r="G617" s="365"/>
      <c r="H617" s="365"/>
      <c r="I617" s="365"/>
      <c r="J617" s="365"/>
      <c r="K617" s="365"/>
      <c r="L617" s="365"/>
      <c r="M617" s="365"/>
      <c r="N617" s="365"/>
      <c r="O617" s="365"/>
      <c r="P617" s="365"/>
      <c r="Q617" s="365"/>
      <c r="R617" s="365"/>
      <c r="S617" s="365"/>
      <c r="T617" s="365"/>
      <c r="U617" s="365"/>
      <c r="V617" s="365"/>
      <c r="W617" s="365"/>
      <c r="X617" s="365"/>
      <c r="Y617" s="365"/>
      <c r="Z617" s="365"/>
    </row>
    <row r="618" spans="1:26" ht="14.25" customHeight="1" x14ac:dyDescent="0.2">
      <c r="A618" s="412"/>
      <c r="B618" s="365"/>
      <c r="C618" s="365"/>
      <c r="D618" s="109"/>
      <c r="E618" s="365"/>
      <c r="F618" s="365"/>
      <c r="G618" s="365"/>
      <c r="H618" s="365"/>
      <c r="I618" s="365"/>
      <c r="J618" s="365"/>
      <c r="K618" s="365"/>
      <c r="L618" s="365"/>
      <c r="M618" s="365"/>
      <c r="N618" s="365"/>
      <c r="O618" s="365"/>
      <c r="P618" s="365"/>
      <c r="Q618" s="365"/>
      <c r="R618" s="365"/>
      <c r="S618" s="365"/>
      <c r="T618" s="365"/>
      <c r="U618" s="365"/>
      <c r="V618" s="365"/>
      <c r="W618" s="365"/>
      <c r="X618" s="365"/>
      <c r="Y618" s="365"/>
      <c r="Z618" s="365"/>
    </row>
    <row r="619" spans="1:26" ht="14.25" customHeight="1" x14ac:dyDescent="0.2">
      <c r="A619" s="412"/>
      <c r="B619" s="365"/>
      <c r="C619" s="365"/>
      <c r="D619" s="109"/>
      <c r="E619" s="365"/>
      <c r="F619" s="365"/>
      <c r="G619" s="365"/>
      <c r="H619" s="365"/>
      <c r="I619" s="365"/>
      <c r="J619" s="365"/>
      <c r="K619" s="365"/>
      <c r="L619" s="365"/>
      <c r="M619" s="365"/>
      <c r="N619" s="365"/>
      <c r="O619" s="365"/>
      <c r="P619" s="365"/>
      <c r="Q619" s="365"/>
      <c r="R619" s="365"/>
      <c r="S619" s="365"/>
      <c r="T619" s="365"/>
      <c r="U619" s="365"/>
      <c r="V619" s="365"/>
      <c r="W619" s="365"/>
      <c r="X619" s="365"/>
      <c r="Y619" s="365"/>
      <c r="Z619" s="365"/>
    </row>
    <row r="620" spans="1:26" ht="14.25" customHeight="1" x14ac:dyDescent="0.2">
      <c r="A620" s="412"/>
      <c r="B620" s="365"/>
      <c r="C620" s="365"/>
      <c r="D620" s="109"/>
      <c r="E620" s="365"/>
      <c r="F620" s="365"/>
      <c r="G620" s="365"/>
      <c r="H620" s="365"/>
      <c r="I620" s="365"/>
      <c r="J620" s="365"/>
      <c r="K620" s="365"/>
      <c r="L620" s="365"/>
      <c r="M620" s="365"/>
      <c r="N620" s="365"/>
      <c r="O620" s="365"/>
      <c r="P620" s="365"/>
      <c r="Q620" s="365"/>
      <c r="R620" s="365"/>
      <c r="S620" s="365"/>
      <c r="T620" s="365"/>
      <c r="U620" s="365"/>
      <c r="V620" s="365"/>
      <c r="W620" s="365"/>
      <c r="X620" s="365"/>
      <c r="Y620" s="365"/>
      <c r="Z620" s="365"/>
    </row>
    <row r="621" spans="1:26" ht="14.25" customHeight="1" x14ac:dyDescent="0.2">
      <c r="A621" s="412"/>
      <c r="B621" s="365"/>
      <c r="C621" s="365"/>
      <c r="D621" s="109"/>
      <c r="E621" s="365"/>
      <c r="F621" s="365"/>
      <c r="G621" s="365"/>
      <c r="H621" s="365"/>
      <c r="I621" s="365"/>
      <c r="J621" s="365"/>
      <c r="K621" s="365"/>
      <c r="L621" s="365"/>
      <c r="M621" s="365"/>
      <c r="N621" s="365"/>
      <c r="O621" s="365"/>
      <c r="P621" s="365"/>
      <c r="Q621" s="365"/>
      <c r="R621" s="365"/>
      <c r="S621" s="365"/>
      <c r="T621" s="365"/>
      <c r="U621" s="365"/>
      <c r="V621" s="365"/>
      <c r="W621" s="365"/>
      <c r="X621" s="365"/>
      <c r="Y621" s="365"/>
      <c r="Z621" s="365"/>
    </row>
    <row r="622" spans="1:26" ht="14.25" customHeight="1" x14ac:dyDescent="0.2">
      <c r="A622" s="412"/>
      <c r="B622" s="365"/>
      <c r="C622" s="365"/>
      <c r="D622" s="109"/>
      <c r="E622" s="365"/>
      <c r="F622" s="365"/>
      <c r="G622" s="365"/>
      <c r="H622" s="365"/>
      <c r="I622" s="365"/>
      <c r="J622" s="365"/>
      <c r="K622" s="365"/>
      <c r="L622" s="365"/>
      <c r="M622" s="365"/>
      <c r="N622" s="365"/>
      <c r="O622" s="365"/>
      <c r="P622" s="365"/>
      <c r="Q622" s="365"/>
      <c r="R622" s="365"/>
      <c r="S622" s="365"/>
      <c r="T622" s="365"/>
      <c r="U622" s="365"/>
      <c r="V622" s="365"/>
      <c r="W622" s="365"/>
      <c r="X622" s="365"/>
      <c r="Y622" s="365"/>
      <c r="Z622" s="365"/>
    </row>
    <row r="623" spans="1:26" ht="14.25" customHeight="1" x14ac:dyDescent="0.2">
      <c r="A623" s="412"/>
      <c r="B623" s="365"/>
      <c r="C623" s="365"/>
      <c r="D623" s="109"/>
      <c r="E623" s="365"/>
      <c r="F623" s="365"/>
      <c r="G623" s="365"/>
      <c r="H623" s="365"/>
      <c r="I623" s="365"/>
      <c r="J623" s="365"/>
      <c r="K623" s="365"/>
      <c r="L623" s="365"/>
      <c r="M623" s="365"/>
      <c r="N623" s="365"/>
      <c r="O623" s="365"/>
      <c r="P623" s="365"/>
      <c r="Q623" s="365"/>
      <c r="R623" s="365"/>
      <c r="S623" s="365"/>
      <c r="T623" s="365"/>
      <c r="U623" s="365"/>
      <c r="V623" s="365"/>
      <c r="W623" s="365"/>
      <c r="X623" s="365"/>
      <c r="Y623" s="365"/>
      <c r="Z623" s="365"/>
    </row>
    <row r="624" spans="1:26" ht="14.25" customHeight="1" x14ac:dyDescent="0.2">
      <c r="A624" s="412"/>
      <c r="B624" s="365"/>
      <c r="C624" s="365"/>
      <c r="D624" s="109"/>
      <c r="E624" s="365"/>
      <c r="F624" s="365"/>
      <c r="G624" s="365"/>
      <c r="H624" s="365"/>
      <c r="I624" s="365"/>
      <c r="J624" s="365"/>
      <c r="K624" s="365"/>
      <c r="L624" s="365"/>
      <c r="M624" s="365"/>
      <c r="N624" s="365"/>
      <c r="O624" s="365"/>
      <c r="P624" s="365"/>
      <c r="Q624" s="365"/>
      <c r="R624" s="365"/>
      <c r="S624" s="365"/>
      <c r="T624" s="365"/>
      <c r="U624" s="365"/>
      <c r="V624" s="365"/>
      <c r="W624" s="365"/>
      <c r="X624" s="365"/>
      <c r="Y624" s="365"/>
      <c r="Z624" s="365"/>
    </row>
    <row r="625" spans="1:26" ht="14.25" customHeight="1" x14ac:dyDescent="0.2">
      <c r="A625" s="412"/>
      <c r="B625" s="365"/>
      <c r="C625" s="365"/>
      <c r="D625" s="109"/>
      <c r="E625" s="365"/>
      <c r="F625" s="365"/>
      <c r="G625" s="365"/>
      <c r="H625" s="365"/>
      <c r="I625" s="365"/>
      <c r="J625" s="365"/>
      <c r="K625" s="365"/>
      <c r="L625" s="365"/>
      <c r="M625" s="365"/>
      <c r="N625" s="365"/>
      <c r="O625" s="365"/>
      <c r="P625" s="365"/>
      <c r="Q625" s="365"/>
      <c r="R625" s="365"/>
      <c r="S625" s="365"/>
      <c r="T625" s="365"/>
      <c r="U625" s="365"/>
      <c r="V625" s="365"/>
      <c r="W625" s="365"/>
      <c r="X625" s="365"/>
      <c r="Y625" s="365"/>
      <c r="Z625" s="365"/>
    </row>
    <row r="626" spans="1:26" ht="14.25" customHeight="1" x14ac:dyDescent="0.2">
      <c r="A626" s="412"/>
      <c r="B626" s="365"/>
      <c r="C626" s="365"/>
      <c r="D626" s="109"/>
      <c r="E626" s="365"/>
      <c r="F626" s="365"/>
      <c r="G626" s="365"/>
      <c r="H626" s="365"/>
      <c r="I626" s="365"/>
      <c r="J626" s="365"/>
      <c r="K626" s="365"/>
      <c r="L626" s="365"/>
      <c r="M626" s="365"/>
      <c r="N626" s="365"/>
      <c r="O626" s="365"/>
      <c r="P626" s="365"/>
      <c r="Q626" s="365"/>
      <c r="R626" s="365"/>
      <c r="S626" s="365"/>
      <c r="T626" s="365"/>
      <c r="U626" s="365"/>
      <c r="V626" s="365"/>
      <c r="W626" s="365"/>
      <c r="X626" s="365"/>
      <c r="Y626" s="365"/>
      <c r="Z626" s="365"/>
    </row>
    <row r="627" spans="1:26" ht="14.25" customHeight="1" x14ac:dyDescent="0.2">
      <c r="A627" s="412"/>
      <c r="B627" s="365"/>
      <c r="C627" s="365"/>
      <c r="D627" s="109"/>
      <c r="E627" s="365"/>
      <c r="F627" s="365"/>
      <c r="G627" s="365"/>
      <c r="H627" s="365"/>
      <c r="I627" s="365"/>
      <c r="J627" s="365"/>
      <c r="K627" s="365"/>
      <c r="L627" s="365"/>
      <c r="M627" s="365"/>
      <c r="N627" s="365"/>
      <c r="O627" s="365"/>
      <c r="P627" s="365"/>
      <c r="Q627" s="365"/>
      <c r="R627" s="365"/>
      <c r="S627" s="365"/>
      <c r="T627" s="365"/>
      <c r="U627" s="365"/>
      <c r="V627" s="365"/>
      <c r="W627" s="365"/>
      <c r="X627" s="365"/>
      <c r="Y627" s="365"/>
      <c r="Z627" s="365"/>
    </row>
    <row r="628" spans="1:26" ht="14.25" customHeight="1" x14ac:dyDescent="0.2">
      <c r="A628" s="412"/>
      <c r="B628" s="365"/>
      <c r="C628" s="365"/>
      <c r="D628" s="109"/>
      <c r="E628" s="365"/>
      <c r="F628" s="365"/>
      <c r="G628" s="365"/>
      <c r="H628" s="365"/>
      <c r="I628" s="365"/>
      <c r="J628" s="365"/>
      <c r="K628" s="365"/>
      <c r="L628" s="365"/>
      <c r="M628" s="365"/>
      <c r="N628" s="365"/>
      <c r="O628" s="365"/>
      <c r="P628" s="365"/>
      <c r="Q628" s="365"/>
      <c r="R628" s="365"/>
      <c r="S628" s="365"/>
      <c r="T628" s="365"/>
      <c r="U628" s="365"/>
      <c r="V628" s="365"/>
      <c r="W628" s="365"/>
      <c r="X628" s="365"/>
      <c r="Y628" s="365"/>
      <c r="Z628" s="365"/>
    </row>
    <row r="629" spans="1:26" ht="14.25" customHeight="1" x14ac:dyDescent="0.2">
      <c r="A629" s="412"/>
      <c r="B629" s="365"/>
      <c r="C629" s="365"/>
      <c r="D629" s="109"/>
      <c r="E629" s="365"/>
      <c r="F629" s="365"/>
      <c r="G629" s="365"/>
      <c r="H629" s="365"/>
      <c r="I629" s="365"/>
      <c r="J629" s="365"/>
      <c r="K629" s="365"/>
      <c r="L629" s="365"/>
      <c r="M629" s="365"/>
      <c r="N629" s="365"/>
      <c r="O629" s="365"/>
      <c r="P629" s="365"/>
      <c r="Q629" s="365"/>
      <c r="R629" s="365"/>
      <c r="S629" s="365"/>
      <c r="T629" s="365"/>
      <c r="U629" s="365"/>
      <c r="V629" s="365"/>
      <c r="W629" s="365"/>
      <c r="X629" s="365"/>
      <c r="Y629" s="365"/>
      <c r="Z629" s="365"/>
    </row>
    <row r="630" spans="1:26" ht="14.25" customHeight="1" x14ac:dyDescent="0.2">
      <c r="A630" s="412"/>
      <c r="B630" s="365"/>
      <c r="C630" s="365"/>
      <c r="D630" s="109"/>
      <c r="E630" s="365"/>
      <c r="F630" s="365"/>
      <c r="G630" s="365"/>
      <c r="H630" s="365"/>
      <c r="I630" s="365"/>
      <c r="J630" s="365"/>
      <c r="K630" s="365"/>
      <c r="L630" s="365"/>
      <c r="M630" s="365"/>
      <c r="N630" s="365"/>
      <c r="O630" s="365"/>
      <c r="P630" s="365"/>
      <c r="Q630" s="365"/>
      <c r="R630" s="365"/>
      <c r="S630" s="365"/>
      <c r="T630" s="365"/>
      <c r="U630" s="365"/>
      <c r="V630" s="365"/>
      <c r="W630" s="365"/>
      <c r="X630" s="365"/>
      <c r="Y630" s="365"/>
      <c r="Z630" s="365"/>
    </row>
    <row r="631" spans="1:26" ht="14.25" customHeight="1" x14ac:dyDescent="0.2">
      <c r="A631" s="412"/>
      <c r="B631" s="365"/>
      <c r="C631" s="365"/>
      <c r="D631" s="109"/>
      <c r="E631" s="365"/>
      <c r="F631" s="365"/>
      <c r="G631" s="365"/>
      <c r="H631" s="365"/>
      <c r="I631" s="365"/>
      <c r="J631" s="365"/>
      <c r="K631" s="365"/>
      <c r="L631" s="365"/>
      <c r="M631" s="365"/>
      <c r="N631" s="365"/>
      <c r="O631" s="365"/>
      <c r="P631" s="365"/>
      <c r="Q631" s="365"/>
      <c r="R631" s="365"/>
      <c r="S631" s="365"/>
      <c r="T631" s="365"/>
      <c r="U631" s="365"/>
      <c r="V631" s="365"/>
      <c r="W631" s="365"/>
      <c r="X631" s="365"/>
      <c r="Y631" s="365"/>
      <c r="Z631" s="365"/>
    </row>
    <row r="632" spans="1:26" ht="14.25" customHeight="1" x14ac:dyDescent="0.2">
      <c r="A632" s="412"/>
      <c r="B632" s="365"/>
      <c r="C632" s="365"/>
      <c r="D632" s="109"/>
      <c r="E632" s="365"/>
      <c r="F632" s="365"/>
      <c r="G632" s="365"/>
      <c r="H632" s="365"/>
      <c r="I632" s="365"/>
      <c r="J632" s="365"/>
      <c r="K632" s="365"/>
      <c r="L632" s="365"/>
      <c r="M632" s="365"/>
      <c r="N632" s="365"/>
      <c r="O632" s="365"/>
      <c r="P632" s="365"/>
      <c r="Q632" s="365"/>
      <c r="R632" s="365"/>
      <c r="S632" s="365"/>
      <c r="T632" s="365"/>
      <c r="U632" s="365"/>
      <c r="V632" s="365"/>
      <c r="W632" s="365"/>
      <c r="X632" s="365"/>
      <c r="Y632" s="365"/>
      <c r="Z632" s="365"/>
    </row>
    <row r="633" spans="1:26" ht="14.25" customHeight="1" x14ac:dyDescent="0.2">
      <c r="A633" s="412"/>
      <c r="B633" s="365"/>
      <c r="C633" s="365"/>
      <c r="D633" s="109"/>
      <c r="E633" s="365"/>
      <c r="F633" s="365"/>
      <c r="G633" s="365"/>
      <c r="H633" s="365"/>
      <c r="I633" s="365"/>
      <c r="J633" s="365"/>
      <c r="K633" s="365"/>
      <c r="L633" s="365"/>
      <c r="M633" s="365"/>
      <c r="N633" s="365"/>
      <c r="O633" s="365"/>
      <c r="P633" s="365"/>
      <c r="Q633" s="365"/>
      <c r="R633" s="365"/>
      <c r="S633" s="365"/>
      <c r="T633" s="365"/>
      <c r="U633" s="365"/>
      <c r="V633" s="365"/>
      <c r="W633" s="365"/>
      <c r="X633" s="365"/>
      <c r="Y633" s="365"/>
      <c r="Z633" s="365"/>
    </row>
    <row r="634" spans="1:26" ht="14.25" customHeight="1" x14ac:dyDescent="0.2">
      <c r="A634" s="412"/>
      <c r="B634" s="365"/>
      <c r="C634" s="365"/>
      <c r="D634" s="109"/>
      <c r="E634" s="365"/>
      <c r="F634" s="365"/>
      <c r="G634" s="365"/>
      <c r="H634" s="365"/>
      <c r="I634" s="365"/>
      <c r="J634" s="365"/>
      <c r="K634" s="365"/>
      <c r="L634" s="365"/>
      <c r="M634" s="365"/>
      <c r="N634" s="365"/>
      <c r="O634" s="365"/>
      <c r="P634" s="365"/>
      <c r="Q634" s="365"/>
      <c r="R634" s="365"/>
      <c r="S634" s="365"/>
      <c r="T634" s="365"/>
      <c r="U634" s="365"/>
      <c r="V634" s="365"/>
      <c r="W634" s="365"/>
      <c r="X634" s="365"/>
      <c r="Y634" s="365"/>
      <c r="Z634" s="365"/>
    </row>
    <row r="635" spans="1:26" ht="14.25" customHeight="1" x14ac:dyDescent="0.2">
      <c r="A635" s="412"/>
      <c r="B635" s="365"/>
      <c r="C635" s="365"/>
      <c r="D635" s="109"/>
      <c r="E635" s="365"/>
      <c r="F635" s="365"/>
      <c r="G635" s="365"/>
      <c r="H635" s="365"/>
      <c r="I635" s="365"/>
      <c r="J635" s="365"/>
      <c r="K635" s="365"/>
      <c r="L635" s="365"/>
      <c r="M635" s="365"/>
      <c r="N635" s="365"/>
      <c r="O635" s="365"/>
      <c r="P635" s="365"/>
      <c r="Q635" s="365"/>
      <c r="R635" s="365"/>
      <c r="S635" s="365"/>
      <c r="T635" s="365"/>
      <c r="U635" s="365"/>
      <c r="V635" s="365"/>
      <c r="W635" s="365"/>
      <c r="X635" s="365"/>
      <c r="Y635" s="365"/>
      <c r="Z635" s="365"/>
    </row>
    <row r="636" spans="1:26" ht="14.25" customHeight="1" x14ac:dyDescent="0.2">
      <c r="A636" s="412"/>
      <c r="B636" s="365"/>
      <c r="C636" s="365"/>
      <c r="D636" s="109"/>
      <c r="E636" s="365"/>
      <c r="F636" s="365"/>
      <c r="G636" s="365"/>
      <c r="H636" s="365"/>
      <c r="I636" s="365"/>
      <c r="J636" s="365"/>
      <c r="K636" s="365"/>
      <c r="L636" s="365"/>
      <c r="M636" s="365"/>
      <c r="N636" s="365"/>
      <c r="O636" s="365"/>
      <c r="P636" s="365"/>
      <c r="Q636" s="365"/>
      <c r="R636" s="365"/>
      <c r="S636" s="365"/>
      <c r="T636" s="365"/>
      <c r="U636" s="365"/>
      <c r="V636" s="365"/>
      <c r="W636" s="365"/>
      <c r="X636" s="365"/>
      <c r="Y636" s="365"/>
      <c r="Z636" s="365"/>
    </row>
    <row r="637" spans="1:26" ht="14.25" customHeight="1" x14ac:dyDescent="0.2">
      <c r="A637" s="412"/>
      <c r="B637" s="365"/>
      <c r="C637" s="365"/>
      <c r="D637" s="109"/>
      <c r="E637" s="365"/>
      <c r="F637" s="365"/>
      <c r="G637" s="365"/>
      <c r="H637" s="365"/>
      <c r="I637" s="365"/>
      <c r="J637" s="365"/>
      <c r="K637" s="365"/>
      <c r="L637" s="365"/>
      <c r="M637" s="365"/>
      <c r="N637" s="365"/>
      <c r="O637" s="365"/>
      <c r="P637" s="365"/>
      <c r="Q637" s="365"/>
      <c r="R637" s="365"/>
      <c r="S637" s="365"/>
      <c r="T637" s="365"/>
      <c r="U637" s="365"/>
      <c r="V637" s="365"/>
      <c r="W637" s="365"/>
      <c r="X637" s="365"/>
      <c r="Y637" s="365"/>
      <c r="Z637" s="365"/>
    </row>
    <row r="638" spans="1:26" ht="14.25" customHeight="1" x14ac:dyDescent="0.2">
      <c r="A638" s="412"/>
      <c r="B638" s="365"/>
      <c r="C638" s="365"/>
      <c r="D638" s="109"/>
      <c r="E638" s="365"/>
      <c r="F638" s="365"/>
      <c r="G638" s="365"/>
      <c r="H638" s="365"/>
      <c r="I638" s="365"/>
      <c r="J638" s="365"/>
      <c r="K638" s="365"/>
      <c r="L638" s="365"/>
      <c r="M638" s="365"/>
      <c r="N638" s="365"/>
      <c r="O638" s="365"/>
      <c r="P638" s="365"/>
      <c r="Q638" s="365"/>
      <c r="R638" s="365"/>
      <c r="S638" s="365"/>
      <c r="T638" s="365"/>
      <c r="U638" s="365"/>
      <c r="V638" s="365"/>
      <c r="W638" s="365"/>
      <c r="X638" s="365"/>
      <c r="Y638" s="365"/>
      <c r="Z638" s="365"/>
    </row>
    <row r="639" spans="1:26" ht="14.25" customHeight="1" x14ac:dyDescent="0.2">
      <c r="A639" s="412"/>
      <c r="B639" s="365"/>
      <c r="C639" s="365"/>
      <c r="D639" s="109"/>
      <c r="E639" s="365"/>
      <c r="F639" s="365"/>
      <c r="G639" s="365"/>
      <c r="H639" s="365"/>
      <c r="I639" s="365"/>
      <c r="J639" s="365"/>
      <c r="K639" s="365"/>
      <c r="L639" s="365"/>
      <c r="M639" s="365"/>
      <c r="N639" s="365"/>
      <c r="O639" s="365"/>
      <c r="P639" s="365"/>
      <c r="Q639" s="365"/>
      <c r="R639" s="365"/>
      <c r="S639" s="365"/>
      <c r="T639" s="365"/>
      <c r="U639" s="365"/>
      <c r="V639" s="365"/>
      <c r="W639" s="365"/>
      <c r="X639" s="365"/>
      <c r="Y639" s="365"/>
      <c r="Z639" s="365"/>
    </row>
    <row r="640" spans="1:26" ht="14.25" customHeight="1" x14ac:dyDescent="0.2">
      <c r="A640" s="412"/>
      <c r="B640" s="365"/>
      <c r="C640" s="365"/>
      <c r="D640" s="109"/>
      <c r="E640" s="365"/>
      <c r="F640" s="365"/>
      <c r="G640" s="365"/>
      <c r="H640" s="365"/>
      <c r="I640" s="365"/>
      <c r="J640" s="365"/>
      <c r="K640" s="365"/>
      <c r="L640" s="365"/>
      <c r="M640" s="365"/>
      <c r="N640" s="365"/>
      <c r="O640" s="365"/>
      <c r="P640" s="365"/>
      <c r="Q640" s="365"/>
      <c r="R640" s="365"/>
      <c r="S640" s="365"/>
      <c r="T640" s="365"/>
      <c r="U640" s="365"/>
      <c r="V640" s="365"/>
      <c r="W640" s="365"/>
      <c r="X640" s="365"/>
      <c r="Y640" s="365"/>
      <c r="Z640" s="365"/>
    </row>
    <row r="641" spans="1:26" ht="14.25" customHeight="1" x14ac:dyDescent="0.2">
      <c r="A641" s="412"/>
      <c r="B641" s="365"/>
      <c r="C641" s="365"/>
      <c r="D641" s="109"/>
      <c r="E641" s="365"/>
      <c r="F641" s="365"/>
      <c r="G641" s="365"/>
      <c r="H641" s="365"/>
      <c r="I641" s="365"/>
      <c r="J641" s="365"/>
      <c r="K641" s="365"/>
      <c r="L641" s="365"/>
      <c r="M641" s="365"/>
      <c r="N641" s="365"/>
      <c r="O641" s="365"/>
      <c r="P641" s="365"/>
      <c r="Q641" s="365"/>
      <c r="R641" s="365"/>
      <c r="S641" s="365"/>
      <c r="T641" s="365"/>
      <c r="U641" s="365"/>
      <c r="V641" s="365"/>
      <c r="W641" s="365"/>
      <c r="X641" s="365"/>
      <c r="Y641" s="365"/>
      <c r="Z641" s="365"/>
    </row>
    <row r="642" spans="1:26" ht="14.25" customHeight="1" x14ac:dyDescent="0.2">
      <c r="A642" s="412"/>
      <c r="B642" s="365"/>
      <c r="C642" s="365"/>
      <c r="D642" s="109"/>
      <c r="E642" s="365"/>
      <c r="F642" s="365"/>
      <c r="G642" s="365"/>
      <c r="H642" s="365"/>
      <c r="I642" s="365"/>
      <c r="J642" s="365"/>
      <c r="K642" s="365"/>
      <c r="L642" s="365"/>
      <c r="M642" s="365"/>
      <c r="N642" s="365"/>
      <c r="O642" s="365"/>
      <c r="P642" s="365"/>
      <c r="Q642" s="365"/>
      <c r="R642" s="365"/>
      <c r="S642" s="365"/>
      <c r="T642" s="365"/>
      <c r="U642" s="365"/>
      <c r="V642" s="365"/>
      <c r="W642" s="365"/>
      <c r="X642" s="365"/>
      <c r="Y642" s="365"/>
      <c r="Z642" s="365"/>
    </row>
    <row r="643" spans="1:26" ht="14.25" customHeight="1" x14ac:dyDescent="0.2">
      <c r="A643" s="412"/>
      <c r="B643" s="365"/>
      <c r="C643" s="365"/>
      <c r="D643" s="109"/>
      <c r="E643" s="365"/>
      <c r="F643" s="365"/>
      <c r="G643" s="365"/>
      <c r="H643" s="365"/>
      <c r="I643" s="365"/>
      <c r="J643" s="365"/>
      <c r="K643" s="365"/>
      <c r="L643" s="365"/>
      <c r="M643" s="365"/>
      <c r="N643" s="365"/>
      <c r="O643" s="365"/>
      <c r="P643" s="365"/>
      <c r="Q643" s="365"/>
      <c r="R643" s="365"/>
      <c r="S643" s="365"/>
      <c r="T643" s="365"/>
      <c r="U643" s="365"/>
      <c r="V643" s="365"/>
      <c r="W643" s="365"/>
      <c r="X643" s="365"/>
      <c r="Y643" s="365"/>
      <c r="Z643" s="365"/>
    </row>
    <row r="644" spans="1:26" ht="14.25" customHeight="1" x14ac:dyDescent="0.2">
      <c r="A644" s="412"/>
      <c r="B644" s="365"/>
      <c r="C644" s="365"/>
      <c r="D644" s="109"/>
      <c r="E644" s="365"/>
      <c r="F644" s="365"/>
      <c r="G644" s="365"/>
      <c r="H644" s="365"/>
      <c r="I644" s="365"/>
      <c r="J644" s="365"/>
      <c r="K644" s="365"/>
      <c r="L644" s="365"/>
      <c r="M644" s="365"/>
      <c r="N644" s="365"/>
      <c r="O644" s="365"/>
      <c r="P644" s="365"/>
      <c r="Q644" s="365"/>
      <c r="R644" s="365"/>
      <c r="S644" s="365"/>
      <c r="T644" s="365"/>
      <c r="U644" s="365"/>
      <c r="V644" s="365"/>
      <c r="W644" s="365"/>
      <c r="X644" s="365"/>
      <c r="Y644" s="365"/>
      <c r="Z644" s="365"/>
    </row>
    <row r="645" spans="1:26" ht="14.25" customHeight="1" x14ac:dyDescent="0.2">
      <c r="A645" s="412"/>
      <c r="B645" s="365"/>
      <c r="C645" s="365"/>
      <c r="D645" s="109"/>
      <c r="E645" s="365"/>
      <c r="F645" s="365"/>
      <c r="G645" s="365"/>
      <c r="H645" s="365"/>
      <c r="I645" s="365"/>
      <c r="J645" s="365"/>
      <c r="K645" s="365"/>
      <c r="L645" s="365"/>
      <c r="M645" s="365"/>
      <c r="N645" s="365"/>
      <c r="O645" s="365"/>
      <c r="P645" s="365"/>
      <c r="Q645" s="365"/>
      <c r="R645" s="365"/>
      <c r="S645" s="365"/>
      <c r="T645" s="365"/>
      <c r="U645" s="365"/>
      <c r="V645" s="365"/>
      <c r="W645" s="365"/>
      <c r="X645" s="365"/>
      <c r="Y645" s="365"/>
      <c r="Z645" s="365"/>
    </row>
    <row r="646" spans="1:26" ht="14.25" customHeight="1" x14ac:dyDescent="0.2">
      <c r="A646" s="412"/>
      <c r="B646" s="365"/>
      <c r="C646" s="365"/>
      <c r="D646" s="109"/>
      <c r="E646" s="365"/>
      <c r="F646" s="365"/>
      <c r="G646" s="365"/>
      <c r="H646" s="365"/>
      <c r="I646" s="365"/>
      <c r="J646" s="365"/>
      <c r="K646" s="365"/>
      <c r="L646" s="365"/>
      <c r="M646" s="365"/>
      <c r="N646" s="365"/>
      <c r="O646" s="365"/>
      <c r="P646" s="365"/>
      <c r="Q646" s="365"/>
      <c r="R646" s="365"/>
      <c r="S646" s="365"/>
      <c r="T646" s="365"/>
      <c r="U646" s="365"/>
      <c r="V646" s="365"/>
      <c r="W646" s="365"/>
      <c r="X646" s="365"/>
      <c r="Y646" s="365"/>
      <c r="Z646" s="365"/>
    </row>
    <row r="647" spans="1:26" ht="14.25" customHeight="1" x14ac:dyDescent="0.2">
      <c r="A647" s="412"/>
      <c r="B647" s="365"/>
      <c r="C647" s="365"/>
      <c r="D647" s="109"/>
      <c r="E647" s="365"/>
      <c r="F647" s="365"/>
      <c r="G647" s="365"/>
      <c r="H647" s="365"/>
      <c r="I647" s="365"/>
      <c r="J647" s="365"/>
      <c r="K647" s="365"/>
      <c r="L647" s="365"/>
      <c r="M647" s="365"/>
      <c r="N647" s="365"/>
      <c r="O647" s="365"/>
      <c r="P647" s="365"/>
      <c r="Q647" s="365"/>
      <c r="R647" s="365"/>
      <c r="S647" s="365"/>
      <c r="T647" s="365"/>
      <c r="U647" s="365"/>
      <c r="V647" s="365"/>
      <c r="W647" s="365"/>
      <c r="X647" s="365"/>
      <c r="Y647" s="365"/>
      <c r="Z647" s="365"/>
    </row>
    <row r="648" spans="1:26" ht="14.25" customHeight="1" x14ac:dyDescent="0.2">
      <c r="A648" s="412"/>
      <c r="B648" s="365"/>
      <c r="C648" s="365"/>
      <c r="D648" s="109"/>
      <c r="E648" s="365"/>
      <c r="F648" s="365"/>
      <c r="G648" s="365"/>
      <c r="H648" s="365"/>
      <c r="I648" s="365"/>
      <c r="J648" s="365"/>
      <c r="K648" s="365"/>
      <c r="L648" s="365"/>
      <c r="M648" s="365"/>
      <c r="N648" s="365"/>
      <c r="O648" s="365"/>
      <c r="P648" s="365"/>
      <c r="Q648" s="365"/>
      <c r="R648" s="365"/>
      <c r="S648" s="365"/>
      <c r="T648" s="365"/>
      <c r="U648" s="365"/>
      <c r="V648" s="365"/>
      <c r="W648" s="365"/>
      <c r="X648" s="365"/>
      <c r="Y648" s="365"/>
      <c r="Z648" s="365"/>
    </row>
    <row r="649" spans="1:26" ht="14.25" customHeight="1" x14ac:dyDescent="0.2">
      <c r="A649" s="412"/>
      <c r="B649" s="365"/>
      <c r="C649" s="365"/>
      <c r="D649" s="109"/>
      <c r="E649" s="365"/>
      <c r="F649" s="365"/>
      <c r="G649" s="365"/>
      <c r="H649" s="365"/>
      <c r="I649" s="365"/>
      <c r="J649" s="365"/>
      <c r="K649" s="365"/>
      <c r="L649" s="365"/>
      <c r="M649" s="365"/>
      <c r="N649" s="365"/>
      <c r="O649" s="365"/>
      <c r="P649" s="365"/>
      <c r="Q649" s="365"/>
      <c r="R649" s="365"/>
      <c r="S649" s="365"/>
      <c r="T649" s="365"/>
      <c r="U649" s="365"/>
      <c r="V649" s="365"/>
      <c r="W649" s="365"/>
      <c r="X649" s="365"/>
      <c r="Y649" s="365"/>
      <c r="Z649" s="365"/>
    </row>
    <row r="650" spans="1:26" ht="14.25" customHeight="1" x14ac:dyDescent="0.2">
      <c r="A650" s="412"/>
      <c r="B650" s="365"/>
      <c r="C650" s="365"/>
      <c r="D650" s="109"/>
      <c r="E650" s="365"/>
      <c r="F650" s="365"/>
      <c r="G650" s="365"/>
      <c r="H650" s="365"/>
      <c r="I650" s="365"/>
      <c r="J650" s="365"/>
      <c r="K650" s="365"/>
      <c r="L650" s="365"/>
      <c r="M650" s="365"/>
      <c r="N650" s="365"/>
      <c r="O650" s="365"/>
      <c r="P650" s="365"/>
      <c r="Q650" s="365"/>
      <c r="R650" s="365"/>
      <c r="S650" s="365"/>
      <c r="T650" s="365"/>
      <c r="U650" s="365"/>
      <c r="V650" s="365"/>
      <c r="W650" s="365"/>
      <c r="X650" s="365"/>
      <c r="Y650" s="365"/>
      <c r="Z650" s="365"/>
    </row>
    <row r="651" spans="1:26" ht="14.25" customHeight="1" x14ac:dyDescent="0.2">
      <c r="A651" s="412"/>
      <c r="B651" s="365"/>
      <c r="C651" s="365"/>
      <c r="D651" s="109"/>
      <c r="E651" s="365"/>
      <c r="F651" s="365"/>
      <c r="G651" s="365"/>
      <c r="H651" s="365"/>
      <c r="I651" s="365"/>
      <c r="J651" s="365"/>
      <c r="K651" s="365"/>
      <c r="L651" s="365"/>
      <c r="M651" s="365"/>
      <c r="N651" s="365"/>
      <c r="O651" s="365"/>
      <c r="P651" s="365"/>
      <c r="Q651" s="365"/>
      <c r="R651" s="365"/>
      <c r="S651" s="365"/>
      <c r="T651" s="365"/>
      <c r="U651" s="365"/>
      <c r="V651" s="365"/>
      <c r="W651" s="365"/>
      <c r="X651" s="365"/>
      <c r="Y651" s="365"/>
      <c r="Z651" s="365"/>
    </row>
    <row r="652" spans="1:26" ht="14.25" customHeight="1" x14ac:dyDescent="0.2">
      <c r="A652" s="412"/>
      <c r="B652" s="365"/>
      <c r="C652" s="365"/>
      <c r="D652" s="109"/>
      <c r="E652" s="365"/>
      <c r="F652" s="365"/>
      <c r="G652" s="365"/>
      <c r="H652" s="365"/>
      <c r="I652" s="365"/>
      <c r="J652" s="365"/>
      <c r="K652" s="365"/>
      <c r="L652" s="365"/>
      <c r="M652" s="365"/>
      <c r="N652" s="365"/>
      <c r="O652" s="365"/>
      <c r="P652" s="365"/>
      <c r="Q652" s="365"/>
      <c r="R652" s="365"/>
      <c r="S652" s="365"/>
      <c r="T652" s="365"/>
      <c r="U652" s="365"/>
      <c r="V652" s="365"/>
      <c r="W652" s="365"/>
      <c r="X652" s="365"/>
      <c r="Y652" s="365"/>
      <c r="Z652" s="365"/>
    </row>
    <row r="653" spans="1:26" ht="14.25" customHeight="1" x14ac:dyDescent="0.2">
      <c r="A653" s="412"/>
      <c r="B653" s="365"/>
      <c r="C653" s="365"/>
      <c r="D653" s="109"/>
      <c r="E653" s="365"/>
      <c r="F653" s="365"/>
      <c r="G653" s="365"/>
      <c r="H653" s="365"/>
      <c r="I653" s="365"/>
      <c r="J653" s="365"/>
      <c r="K653" s="365"/>
      <c r="L653" s="365"/>
      <c r="M653" s="365"/>
      <c r="N653" s="365"/>
      <c r="O653" s="365"/>
      <c r="P653" s="365"/>
      <c r="Q653" s="365"/>
      <c r="R653" s="365"/>
      <c r="S653" s="365"/>
      <c r="T653" s="365"/>
      <c r="U653" s="365"/>
      <c r="V653" s="365"/>
      <c r="W653" s="365"/>
      <c r="X653" s="365"/>
      <c r="Y653" s="365"/>
      <c r="Z653" s="365"/>
    </row>
    <row r="654" spans="1:26" ht="14.25" customHeight="1" x14ac:dyDescent="0.2">
      <c r="A654" s="412"/>
      <c r="B654" s="365"/>
      <c r="C654" s="365"/>
      <c r="D654" s="109"/>
      <c r="E654" s="365"/>
      <c r="F654" s="365"/>
      <c r="G654" s="365"/>
      <c r="H654" s="365"/>
      <c r="I654" s="365"/>
      <c r="J654" s="365"/>
      <c r="K654" s="365"/>
      <c r="L654" s="365"/>
      <c r="M654" s="365"/>
      <c r="N654" s="365"/>
      <c r="O654" s="365"/>
      <c r="P654" s="365"/>
      <c r="Q654" s="365"/>
      <c r="R654" s="365"/>
      <c r="S654" s="365"/>
      <c r="T654" s="365"/>
      <c r="U654" s="365"/>
      <c r="V654" s="365"/>
      <c r="W654" s="365"/>
      <c r="X654" s="365"/>
      <c r="Y654" s="365"/>
      <c r="Z654" s="365"/>
    </row>
    <row r="655" spans="1:26" ht="14.25" customHeight="1" x14ac:dyDescent="0.2">
      <c r="A655" s="412"/>
      <c r="B655" s="365"/>
      <c r="C655" s="365"/>
      <c r="D655" s="109"/>
      <c r="E655" s="365"/>
      <c r="F655" s="365"/>
      <c r="G655" s="365"/>
      <c r="H655" s="365"/>
      <c r="I655" s="365"/>
      <c r="J655" s="365"/>
      <c r="K655" s="365"/>
      <c r="L655" s="365"/>
      <c r="M655" s="365"/>
      <c r="N655" s="365"/>
      <c r="O655" s="365"/>
      <c r="P655" s="365"/>
      <c r="Q655" s="365"/>
      <c r="R655" s="365"/>
      <c r="S655" s="365"/>
      <c r="T655" s="365"/>
      <c r="U655" s="365"/>
      <c r="V655" s="365"/>
      <c r="W655" s="365"/>
      <c r="X655" s="365"/>
      <c r="Y655" s="365"/>
      <c r="Z655" s="365"/>
    </row>
    <row r="656" spans="1:26" ht="14.25" customHeight="1" x14ac:dyDescent="0.2">
      <c r="A656" s="412"/>
      <c r="B656" s="365"/>
      <c r="C656" s="365"/>
      <c r="D656" s="109"/>
      <c r="E656" s="365"/>
      <c r="F656" s="365"/>
      <c r="G656" s="365"/>
      <c r="H656" s="365"/>
      <c r="I656" s="365"/>
      <c r="J656" s="365"/>
      <c r="K656" s="365"/>
      <c r="L656" s="365"/>
      <c r="M656" s="365"/>
      <c r="N656" s="365"/>
      <c r="O656" s="365"/>
      <c r="P656" s="365"/>
      <c r="Q656" s="365"/>
      <c r="R656" s="365"/>
      <c r="S656" s="365"/>
      <c r="T656" s="365"/>
      <c r="U656" s="365"/>
      <c r="V656" s="365"/>
      <c r="W656" s="365"/>
      <c r="X656" s="365"/>
      <c r="Y656" s="365"/>
      <c r="Z656" s="365"/>
    </row>
    <row r="657" spans="1:26" ht="14.25" customHeight="1" x14ac:dyDescent="0.2">
      <c r="A657" s="412"/>
      <c r="B657" s="365"/>
      <c r="C657" s="365"/>
      <c r="D657" s="109"/>
      <c r="E657" s="365"/>
      <c r="F657" s="365"/>
      <c r="G657" s="365"/>
      <c r="H657" s="365"/>
      <c r="I657" s="365"/>
      <c r="J657" s="365"/>
      <c r="K657" s="365"/>
      <c r="L657" s="365"/>
      <c r="M657" s="365"/>
      <c r="N657" s="365"/>
      <c r="O657" s="365"/>
      <c r="P657" s="365"/>
      <c r="Q657" s="365"/>
      <c r="R657" s="365"/>
      <c r="S657" s="365"/>
      <c r="T657" s="365"/>
      <c r="U657" s="365"/>
      <c r="V657" s="365"/>
      <c r="W657" s="365"/>
      <c r="X657" s="365"/>
      <c r="Y657" s="365"/>
      <c r="Z657" s="365"/>
    </row>
    <row r="658" spans="1:26" ht="14.25" customHeight="1" x14ac:dyDescent="0.2">
      <c r="A658" s="412"/>
      <c r="B658" s="365"/>
      <c r="C658" s="365"/>
      <c r="D658" s="109"/>
      <c r="E658" s="365"/>
      <c r="F658" s="365"/>
      <c r="G658" s="365"/>
      <c r="H658" s="365"/>
      <c r="I658" s="365"/>
      <c r="J658" s="365"/>
      <c r="K658" s="365"/>
      <c r="L658" s="365"/>
      <c r="M658" s="365"/>
      <c r="N658" s="365"/>
      <c r="O658" s="365"/>
      <c r="P658" s="365"/>
      <c r="Q658" s="365"/>
      <c r="R658" s="365"/>
      <c r="S658" s="365"/>
      <c r="T658" s="365"/>
      <c r="U658" s="365"/>
      <c r="V658" s="365"/>
      <c r="W658" s="365"/>
      <c r="X658" s="365"/>
      <c r="Y658" s="365"/>
      <c r="Z658" s="365"/>
    </row>
    <row r="659" spans="1:26" ht="14.25" customHeight="1" x14ac:dyDescent="0.2">
      <c r="A659" s="412"/>
      <c r="B659" s="365"/>
      <c r="C659" s="365"/>
      <c r="D659" s="109"/>
      <c r="E659" s="365"/>
      <c r="F659" s="365"/>
      <c r="G659" s="365"/>
      <c r="H659" s="365"/>
      <c r="I659" s="365"/>
      <c r="J659" s="365"/>
      <c r="K659" s="365"/>
      <c r="L659" s="365"/>
      <c r="M659" s="365"/>
      <c r="N659" s="365"/>
      <c r="O659" s="365"/>
      <c r="P659" s="365"/>
      <c r="Q659" s="365"/>
      <c r="R659" s="365"/>
      <c r="S659" s="365"/>
      <c r="T659" s="365"/>
      <c r="U659" s="365"/>
      <c r="V659" s="365"/>
      <c r="W659" s="365"/>
      <c r="X659" s="365"/>
      <c r="Y659" s="365"/>
      <c r="Z659" s="365"/>
    </row>
    <row r="660" spans="1:26" ht="14.25" customHeight="1" x14ac:dyDescent="0.2">
      <c r="A660" s="412"/>
      <c r="B660" s="365"/>
      <c r="C660" s="365"/>
      <c r="D660" s="109"/>
      <c r="E660" s="365"/>
      <c r="F660" s="365"/>
      <c r="G660" s="365"/>
      <c r="H660" s="365"/>
      <c r="I660" s="365"/>
      <c r="J660" s="365"/>
      <c r="K660" s="365"/>
      <c r="L660" s="365"/>
      <c r="M660" s="365"/>
      <c r="N660" s="365"/>
      <c r="O660" s="365"/>
      <c r="P660" s="365"/>
      <c r="Q660" s="365"/>
      <c r="R660" s="365"/>
      <c r="S660" s="365"/>
      <c r="T660" s="365"/>
      <c r="U660" s="365"/>
      <c r="V660" s="365"/>
      <c r="W660" s="365"/>
      <c r="X660" s="365"/>
      <c r="Y660" s="365"/>
      <c r="Z660" s="365"/>
    </row>
    <row r="661" spans="1:26" ht="14.25" customHeight="1" x14ac:dyDescent="0.2">
      <c r="A661" s="412"/>
      <c r="B661" s="365"/>
      <c r="C661" s="365"/>
      <c r="D661" s="109"/>
      <c r="E661" s="365"/>
      <c r="F661" s="365"/>
      <c r="G661" s="365"/>
      <c r="H661" s="365"/>
      <c r="I661" s="365"/>
      <c r="J661" s="365"/>
      <c r="K661" s="365"/>
      <c r="L661" s="365"/>
      <c r="M661" s="365"/>
      <c r="N661" s="365"/>
      <c r="O661" s="365"/>
      <c r="P661" s="365"/>
      <c r="Q661" s="365"/>
      <c r="R661" s="365"/>
      <c r="S661" s="365"/>
      <c r="T661" s="365"/>
      <c r="U661" s="365"/>
      <c r="V661" s="365"/>
      <c r="W661" s="365"/>
      <c r="X661" s="365"/>
      <c r="Y661" s="365"/>
      <c r="Z661" s="365"/>
    </row>
    <row r="662" spans="1:26" ht="14.25" customHeight="1" x14ac:dyDescent="0.2">
      <c r="A662" s="412"/>
      <c r="B662" s="365"/>
      <c r="C662" s="365"/>
      <c r="D662" s="109"/>
      <c r="E662" s="365"/>
      <c r="F662" s="365"/>
      <c r="G662" s="365"/>
      <c r="H662" s="365"/>
      <c r="I662" s="365"/>
      <c r="J662" s="365"/>
      <c r="K662" s="365"/>
      <c r="L662" s="365"/>
      <c r="M662" s="365"/>
      <c r="N662" s="365"/>
      <c r="O662" s="365"/>
      <c r="P662" s="365"/>
      <c r="Q662" s="365"/>
      <c r="R662" s="365"/>
      <c r="S662" s="365"/>
      <c r="T662" s="365"/>
      <c r="U662" s="365"/>
      <c r="V662" s="365"/>
      <c r="W662" s="365"/>
      <c r="X662" s="365"/>
      <c r="Y662" s="365"/>
      <c r="Z662" s="365"/>
    </row>
    <row r="663" spans="1:26" ht="14.25" customHeight="1" x14ac:dyDescent="0.2">
      <c r="A663" s="412"/>
      <c r="B663" s="365"/>
      <c r="C663" s="365"/>
      <c r="D663" s="109"/>
      <c r="E663" s="365"/>
      <c r="F663" s="365"/>
      <c r="G663" s="365"/>
      <c r="H663" s="365"/>
      <c r="I663" s="365"/>
      <c r="J663" s="365"/>
      <c r="K663" s="365"/>
      <c r="L663" s="365"/>
      <c r="M663" s="365"/>
      <c r="N663" s="365"/>
      <c r="O663" s="365"/>
      <c r="P663" s="365"/>
      <c r="Q663" s="365"/>
      <c r="R663" s="365"/>
      <c r="S663" s="365"/>
      <c r="T663" s="365"/>
      <c r="U663" s="365"/>
      <c r="V663" s="365"/>
      <c r="W663" s="365"/>
      <c r="X663" s="365"/>
      <c r="Y663" s="365"/>
      <c r="Z663" s="365"/>
    </row>
    <row r="664" spans="1:26" ht="14.25" customHeight="1" x14ac:dyDescent="0.2">
      <c r="A664" s="412"/>
      <c r="B664" s="365"/>
      <c r="C664" s="365"/>
      <c r="D664" s="109"/>
      <c r="E664" s="365"/>
      <c r="F664" s="365"/>
      <c r="G664" s="365"/>
      <c r="H664" s="365"/>
      <c r="I664" s="365"/>
      <c r="J664" s="365"/>
      <c r="K664" s="365"/>
      <c r="L664" s="365"/>
      <c r="M664" s="365"/>
      <c r="N664" s="365"/>
      <c r="O664" s="365"/>
      <c r="P664" s="365"/>
      <c r="Q664" s="365"/>
      <c r="R664" s="365"/>
      <c r="S664" s="365"/>
      <c r="T664" s="365"/>
      <c r="U664" s="365"/>
      <c r="V664" s="365"/>
      <c r="W664" s="365"/>
      <c r="X664" s="365"/>
      <c r="Y664" s="365"/>
      <c r="Z664" s="365"/>
    </row>
    <row r="665" spans="1:26" ht="14.25" customHeight="1" x14ac:dyDescent="0.2">
      <c r="A665" s="412"/>
      <c r="B665" s="365"/>
      <c r="C665" s="365"/>
      <c r="D665" s="109"/>
      <c r="E665" s="365"/>
      <c r="F665" s="365"/>
      <c r="G665" s="365"/>
      <c r="H665" s="365"/>
      <c r="I665" s="365"/>
      <c r="J665" s="365"/>
      <c r="K665" s="365"/>
      <c r="L665" s="365"/>
      <c r="M665" s="365"/>
      <c r="N665" s="365"/>
      <c r="O665" s="365"/>
      <c r="P665" s="365"/>
      <c r="Q665" s="365"/>
      <c r="R665" s="365"/>
      <c r="S665" s="365"/>
      <c r="T665" s="365"/>
      <c r="U665" s="365"/>
      <c r="V665" s="365"/>
      <c r="W665" s="365"/>
      <c r="X665" s="365"/>
      <c r="Y665" s="365"/>
      <c r="Z665" s="365"/>
    </row>
    <row r="666" spans="1:26" ht="14.25" customHeight="1" x14ac:dyDescent="0.2">
      <c r="A666" s="412"/>
      <c r="B666" s="365"/>
      <c r="C666" s="365"/>
      <c r="D666" s="109"/>
      <c r="E666" s="365"/>
      <c r="F666" s="365"/>
      <c r="G666" s="365"/>
      <c r="H666" s="365"/>
      <c r="I666" s="365"/>
      <c r="J666" s="365"/>
      <c r="K666" s="365"/>
      <c r="L666" s="365"/>
      <c r="M666" s="365"/>
      <c r="N666" s="365"/>
      <c r="O666" s="365"/>
      <c r="P666" s="365"/>
      <c r="Q666" s="365"/>
      <c r="R666" s="365"/>
      <c r="S666" s="365"/>
      <c r="T666" s="365"/>
      <c r="U666" s="365"/>
      <c r="V666" s="365"/>
      <c r="W666" s="365"/>
      <c r="X666" s="365"/>
      <c r="Y666" s="365"/>
      <c r="Z666" s="365"/>
    </row>
    <row r="667" spans="1:26" ht="14.25" customHeight="1" x14ac:dyDescent="0.2">
      <c r="A667" s="412"/>
      <c r="B667" s="365"/>
      <c r="C667" s="365"/>
      <c r="D667" s="109"/>
      <c r="E667" s="365"/>
      <c r="F667" s="365"/>
      <c r="G667" s="365"/>
      <c r="H667" s="365"/>
      <c r="I667" s="365"/>
      <c r="J667" s="365"/>
      <c r="K667" s="365"/>
      <c r="L667" s="365"/>
      <c r="M667" s="365"/>
      <c r="N667" s="365"/>
      <c r="O667" s="365"/>
      <c r="P667" s="365"/>
      <c r="Q667" s="365"/>
      <c r="R667" s="365"/>
      <c r="S667" s="365"/>
      <c r="T667" s="365"/>
      <c r="U667" s="365"/>
      <c r="V667" s="365"/>
      <c r="W667" s="365"/>
      <c r="X667" s="365"/>
      <c r="Y667" s="365"/>
      <c r="Z667" s="365"/>
    </row>
    <row r="668" spans="1:26" ht="14.25" customHeight="1" x14ac:dyDescent="0.2">
      <c r="A668" s="412"/>
      <c r="B668" s="365"/>
      <c r="C668" s="365"/>
      <c r="D668" s="109"/>
      <c r="E668" s="365"/>
      <c r="F668" s="365"/>
      <c r="G668" s="365"/>
      <c r="H668" s="365"/>
      <c r="I668" s="365"/>
      <c r="J668" s="365"/>
      <c r="K668" s="365"/>
      <c r="L668" s="365"/>
      <c r="M668" s="365"/>
      <c r="N668" s="365"/>
      <c r="O668" s="365"/>
      <c r="P668" s="365"/>
      <c r="Q668" s="365"/>
      <c r="R668" s="365"/>
      <c r="S668" s="365"/>
      <c r="T668" s="365"/>
      <c r="U668" s="365"/>
      <c r="V668" s="365"/>
      <c r="W668" s="365"/>
      <c r="X668" s="365"/>
      <c r="Y668" s="365"/>
      <c r="Z668" s="365"/>
    </row>
    <row r="669" spans="1:26" ht="14.25" customHeight="1" x14ac:dyDescent="0.2">
      <c r="A669" s="412"/>
      <c r="B669" s="365"/>
      <c r="C669" s="365"/>
      <c r="D669" s="109"/>
      <c r="E669" s="365"/>
      <c r="F669" s="365"/>
      <c r="G669" s="365"/>
      <c r="H669" s="365"/>
      <c r="I669" s="365"/>
      <c r="J669" s="365"/>
      <c r="K669" s="365"/>
      <c r="L669" s="365"/>
      <c r="M669" s="365"/>
      <c r="N669" s="365"/>
      <c r="O669" s="365"/>
      <c r="P669" s="365"/>
      <c r="Q669" s="365"/>
      <c r="R669" s="365"/>
      <c r="S669" s="365"/>
      <c r="T669" s="365"/>
      <c r="U669" s="365"/>
      <c r="V669" s="365"/>
      <c r="W669" s="365"/>
      <c r="X669" s="365"/>
      <c r="Y669" s="365"/>
      <c r="Z669" s="365"/>
    </row>
    <row r="670" spans="1:26" ht="14.25" customHeight="1" x14ac:dyDescent="0.2">
      <c r="A670" s="412"/>
      <c r="B670" s="365"/>
      <c r="C670" s="365"/>
      <c r="D670" s="109"/>
      <c r="E670" s="365"/>
      <c r="F670" s="365"/>
      <c r="G670" s="365"/>
      <c r="H670" s="365"/>
      <c r="I670" s="365"/>
      <c r="J670" s="365"/>
      <c r="K670" s="365"/>
      <c r="L670" s="365"/>
      <c r="M670" s="365"/>
      <c r="N670" s="365"/>
      <c r="O670" s="365"/>
      <c r="P670" s="365"/>
      <c r="Q670" s="365"/>
      <c r="R670" s="365"/>
      <c r="S670" s="365"/>
      <c r="T670" s="365"/>
      <c r="U670" s="365"/>
      <c r="V670" s="365"/>
      <c r="W670" s="365"/>
      <c r="X670" s="365"/>
      <c r="Y670" s="365"/>
      <c r="Z670" s="365"/>
    </row>
    <row r="671" spans="1:26" ht="14.25" customHeight="1" x14ac:dyDescent="0.2">
      <c r="A671" s="412"/>
      <c r="B671" s="365"/>
      <c r="C671" s="365"/>
      <c r="D671" s="109"/>
      <c r="E671" s="365"/>
      <c r="F671" s="365"/>
      <c r="G671" s="365"/>
      <c r="H671" s="365"/>
      <c r="I671" s="365"/>
      <c r="J671" s="365"/>
      <c r="K671" s="365"/>
      <c r="L671" s="365"/>
      <c r="M671" s="365"/>
      <c r="N671" s="365"/>
      <c r="O671" s="365"/>
      <c r="P671" s="365"/>
      <c r="Q671" s="365"/>
      <c r="R671" s="365"/>
      <c r="S671" s="365"/>
      <c r="T671" s="365"/>
      <c r="U671" s="365"/>
      <c r="V671" s="365"/>
      <c r="W671" s="365"/>
      <c r="X671" s="365"/>
      <c r="Y671" s="365"/>
      <c r="Z671" s="365"/>
    </row>
    <row r="672" spans="1:26" ht="14.25" customHeight="1" x14ac:dyDescent="0.2">
      <c r="A672" s="412"/>
      <c r="B672" s="365"/>
      <c r="C672" s="365"/>
      <c r="D672" s="109"/>
      <c r="E672" s="365"/>
      <c r="F672" s="365"/>
      <c r="G672" s="365"/>
      <c r="H672" s="365"/>
      <c r="I672" s="365"/>
      <c r="J672" s="365"/>
      <c r="K672" s="365"/>
      <c r="L672" s="365"/>
      <c r="M672" s="365"/>
      <c r="N672" s="365"/>
      <c r="O672" s="365"/>
      <c r="P672" s="365"/>
      <c r="Q672" s="365"/>
      <c r="R672" s="365"/>
      <c r="S672" s="365"/>
      <c r="T672" s="365"/>
      <c r="U672" s="365"/>
      <c r="V672" s="365"/>
      <c r="W672" s="365"/>
      <c r="X672" s="365"/>
      <c r="Y672" s="365"/>
      <c r="Z672" s="365"/>
    </row>
    <row r="673" spans="1:26" ht="14.25" customHeight="1" x14ac:dyDescent="0.2">
      <c r="A673" s="412"/>
      <c r="B673" s="365"/>
      <c r="C673" s="365"/>
      <c r="D673" s="109"/>
      <c r="E673" s="365"/>
      <c r="F673" s="365"/>
      <c r="G673" s="365"/>
      <c r="H673" s="365"/>
      <c r="I673" s="365"/>
      <c r="J673" s="365"/>
      <c r="K673" s="365"/>
      <c r="L673" s="365"/>
      <c r="M673" s="365"/>
      <c r="N673" s="365"/>
      <c r="O673" s="365"/>
      <c r="P673" s="365"/>
      <c r="Q673" s="365"/>
      <c r="R673" s="365"/>
      <c r="S673" s="365"/>
      <c r="T673" s="365"/>
      <c r="U673" s="365"/>
      <c r="V673" s="365"/>
      <c r="W673" s="365"/>
      <c r="X673" s="365"/>
      <c r="Y673" s="365"/>
      <c r="Z673" s="365"/>
    </row>
    <row r="674" spans="1:26" ht="14.25" customHeight="1" x14ac:dyDescent="0.2">
      <c r="A674" s="412"/>
      <c r="B674" s="365"/>
      <c r="C674" s="365"/>
      <c r="D674" s="109"/>
      <c r="E674" s="365"/>
      <c r="F674" s="365"/>
      <c r="G674" s="365"/>
      <c r="H674" s="365"/>
      <c r="I674" s="365"/>
      <c r="J674" s="365"/>
      <c r="K674" s="365"/>
      <c r="L674" s="365"/>
      <c r="M674" s="365"/>
      <c r="N674" s="365"/>
      <c r="O674" s="365"/>
      <c r="P674" s="365"/>
      <c r="Q674" s="365"/>
      <c r="R674" s="365"/>
      <c r="S674" s="365"/>
      <c r="T674" s="365"/>
      <c r="U674" s="365"/>
      <c r="V674" s="365"/>
      <c r="W674" s="365"/>
      <c r="X674" s="365"/>
      <c r="Y674" s="365"/>
      <c r="Z674" s="365"/>
    </row>
    <row r="675" spans="1:26" ht="14.25" customHeight="1" x14ac:dyDescent="0.2">
      <c r="A675" s="412"/>
      <c r="B675" s="365"/>
      <c r="C675" s="365"/>
      <c r="D675" s="109"/>
      <c r="E675" s="365"/>
      <c r="F675" s="365"/>
      <c r="G675" s="365"/>
      <c r="H675" s="365"/>
      <c r="I675" s="365"/>
      <c r="J675" s="365"/>
      <c r="K675" s="365"/>
      <c r="L675" s="365"/>
      <c r="M675" s="365"/>
      <c r="N675" s="365"/>
      <c r="O675" s="365"/>
      <c r="P675" s="365"/>
      <c r="Q675" s="365"/>
      <c r="R675" s="365"/>
      <c r="S675" s="365"/>
      <c r="T675" s="365"/>
      <c r="U675" s="365"/>
      <c r="V675" s="365"/>
      <c r="W675" s="365"/>
      <c r="X675" s="365"/>
      <c r="Y675" s="365"/>
      <c r="Z675" s="365"/>
    </row>
    <row r="676" spans="1:26" ht="14.25" customHeight="1" x14ac:dyDescent="0.2">
      <c r="A676" s="412"/>
      <c r="B676" s="365"/>
      <c r="C676" s="365"/>
      <c r="D676" s="109"/>
      <c r="E676" s="365"/>
      <c r="F676" s="365"/>
      <c r="G676" s="365"/>
      <c r="H676" s="365"/>
      <c r="I676" s="365"/>
      <c r="J676" s="365"/>
      <c r="K676" s="365"/>
      <c r="L676" s="365"/>
      <c r="M676" s="365"/>
      <c r="N676" s="365"/>
      <c r="O676" s="365"/>
      <c r="P676" s="365"/>
      <c r="Q676" s="365"/>
      <c r="R676" s="365"/>
      <c r="S676" s="365"/>
      <c r="T676" s="365"/>
      <c r="U676" s="365"/>
      <c r="V676" s="365"/>
      <c r="W676" s="365"/>
      <c r="X676" s="365"/>
      <c r="Y676" s="365"/>
      <c r="Z676" s="365"/>
    </row>
    <row r="677" spans="1:26" ht="14.25" customHeight="1" x14ac:dyDescent="0.2">
      <c r="A677" s="412"/>
      <c r="B677" s="365"/>
      <c r="C677" s="365"/>
      <c r="D677" s="109"/>
      <c r="E677" s="365"/>
      <c r="F677" s="365"/>
      <c r="G677" s="365"/>
      <c r="H677" s="365"/>
      <c r="I677" s="365"/>
      <c r="J677" s="365"/>
      <c r="K677" s="365"/>
      <c r="L677" s="365"/>
      <c r="M677" s="365"/>
      <c r="N677" s="365"/>
      <c r="O677" s="365"/>
      <c r="P677" s="365"/>
      <c r="Q677" s="365"/>
      <c r="R677" s="365"/>
      <c r="S677" s="365"/>
      <c r="T677" s="365"/>
      <c r="U677" s="365"/>
      <c r="V677" s="365"/>
      <c r="W677" s="365"/>
      <c r="X677" s="365"/>
      <c r="Y677" s="365"/>
      <c r="Z677" s="365"/>
    </row>
    <row r="678" spans="1:26" ht="14.25" customHeight="1" x14ac:dyDescent="0.2">
      <c r="A678" s="412"/>
      <c r="B678" s="365"/>
      <c r="C678" s="365"/>
      <c r="D678" s="109"/>
      <c r="E678" s="365"/>
      <c r="F678" s="365"/>
      <c r="G678" s="365"/>
      <c r="H678" s="365"/>
      <c r="I678" s="365"/>
      <c r="J678" s="365"/>
      <c r="K678" s="365"/>
      <c r="L678" s="365"/>
      <c r="M678" s="365"/>
      <c r="N678" s="365"/>
      <c r="O678" s="365"/>
      <c r="P678" s="365"/>
      <c r="Q678" s="365"/>
      <c r="R678" s="365"/>
      <c r="S678" s="365"/>
      <c r="T678" s="365"/>
      <c r="U678" s="365"/>
      <c r="V678" s="365"/>
      <c r="W678" s="365"/>
      <c r="X678" s="365"/>
      <c r="Y678" s="365"/>
      <c r="Z678" s="365"/>
    </row>
    <row r="679" spans="1:26" ht="14.25" customHeight="1" x14ac:dyDescent="0.2">
      <c r="A679" s="412"/>
      <c r="B679" s="365"/>
      <c r="C679" s="365"/>
      <c r="D679" s="109"/>
      <c r="E679" s="365"/>
      <c r="F679" s="365"/>
      <c r="G679" s="365"/>
      <c r="H679" s="365"/>
      <c r="I679" s="365"/>
      <c r="J679" s="365"/>
      <c r="K679" s="365"/>
      <c r="L679" s="365"/>
      <c r="M679" s="365"/>
      <c r="N679" s="365"/>
      <c r="O679" s="365"/>
      <c r="P679" s="365"/>
      <c r="Q679" s="365"/>
      <c r="R679" s="365"/>
      <c r="S679" s="365"/>
      <c r="T679" s="365"/>
      <c r="U679" s="365"/>
      <c r="V679" s="365"/>
      <c r="W679" s="365"/>
      <c r="X679" s="365"/>
      <c r="Y679" s="365"/>
      <c r="Z679" s="365"/>
    </row>
    <row r="680" spans="1:26" ht="14.25" customHeight="1" x14ac:dyDescent="0.2">
      <c r="A680" s="412"/>
      <c r="B680" s="365"/>
      <c r="C680" s="365"/>
      <c r="D680" s="109"/>
      <c r="E680" s="365"/>
      <c r="F680" s="365"/>
      <c r="G680" s="365"/>
      <c r="H680" s="365"/>
      <c r="I680" s="365"/>
      <c r="J680" s="365"/>
      <c r="K680" s="365"/>
      <c r="L680" s="365"/>
      <c r="M680" s="365"/>
      <c r="N680" s="365"/>
      <c r="O680" s="365"/>
      <c r="P680" s="365"/>
      <c r="Q680" s="365"/>
      <c r="R680" s="365"/>
      <c r="S680" s="365"/>
      <c r="T680" s="365"/>
      <c r="U680" s="365"/>
      <c r="V680" s="365"/>
      <c r="W680" s="365"/>
      <c r="X680" s="365"/>
      <c r="Y680" s="365"/>
      <c r="Z680" s="365"/>
    </row>
    <row r="681" spans="1:26" ht="14.25" customHeight="1" x14ac:dyDescent="0.2">
      <c r="A681" s="412"/>
      <c r="B681" s="365"/>
      <c r="C681" s="365"/>
      <c r="D681" s="109"/>
      <c r="E681" s="365"/>
      <c r="F681" s="365"/>
      <c r="G681" s="365"/>
      <c r="H681" s="365"/>
      <c r="I681" s="365"/>
      <c r="J681" s="365"/>
      <c r="K681" s="365"/>
      <c r="L681" s="365"/>
      <c r="M681" s="365"/>
      <c r="N681" s="365"/>
      <c r="O681" s="365"/>
      <c r="P681" s="365"/>
      <c r="Q681" s="365"/>
      <c r="R681" s="365"/>
      <c r="S681" s="365"/>
      <c r="T681" s="365"/>
      <c r="U681" s="365"/>
      <c r="V681" s="365"/>
      <c r="W681" s="365"/>
      <c r="X681" s="365"/>
      <c r="Y681" s="365"/>
      <c r="Z681" s="365"/>
    </row>
    <row r="682" spans="1:26" ht="14.25" customHeight="1" x14ac:dyDescent="0.2">
      <c r="A682" s="412"/>
      <c r="B682" s="365"/>
      <c r="C682" s="365"/>
      <c r="D682" s="109"/>
      <c r="E682" s="365"/>
      <c r="F682" s="365"/>
      <c r="G682" s="365"/>
      <c r="H682" s="365"/>
      <c r="I682" s="365"/>
      <c r="J682" s="365"/>
      <c r="K682" s="365"/>
      <c r="L682" s="365"/>
      <c r="M682" s="365"/>
      <c r="N682" s="365"/>
      <c r="O682" s="365"/>
      <c r="P682" s="365"/>
      <c r="Q682" s="365"/>
      <c r="R682" s="365"/>
      <c r="S682" s="365"/>
      <c r="T682" s="365"/>
      <c r="U682" s="365"/>
      <c r="V682" s="365"/>
      <c r="W682" s="365"/>
      <c r="X682" s="365"/>
      <c r="Y682" s="365"/>
      <c r="Z682" s="365"/>
    </row>
    <row r="683" spans="1:26" ht="14.25" customHeight="1" x14ac:dyDescent="0.2">
      <c r="A683" s="412"/>
      <c r="B683" s="365"/>
      <c r="C683" s="365"/>
      <c r="D683" s="109"/>
      <c r="E683" s="365"/>
      <c r="F683" s="365"/>
      <c r="G683" s="365"/>
      <c r="H683" s="365"/>
      <c r="I683" s="365"/>
      <c r="J683" s="365"/>
      <c r="K683" s="365"/>
      <c r="L683" s="365"/>
      <c r="M683" s="365"/>
      <c r="N683" s="365"/>
      <c r="O683" s="365"/>
      <c r="P683" s="365"/>
      <c r="Q683" s="365"/>
      <c r="R683" s="365"/>
      <c r="S683" s="365"/>
      <c r="T683" s="365"/>
      <c r="U683" s="365"/>
      <c r="V683" s="365"/>
      <c r="W683" s="365"/>
      <c r="X683" s="365"/>
      <c r="Y683" s="365"/>
      <c r="Z683" s="365"/>
    </row>
    <row r="684" spans="1:26" ht="14.25" customHeight="1" x14ac:dyDescent="0.2">
      <c r="A684" s="412"/>
      <c r="B684" s="365"/>
      <c r="C684" s="365"/>
      <c r="D684" s="109"/>
      <c r="E684" s="365"/>
      <c r="F684" s="365"/>
      <c r="G684" s="365"/>
      <c r="H684" s="365"/>
      <c r="I684" s="365"/>
      <c r="J684" s="365"/>
      <c r="K684" s="365"/>
      <c r="L684" s="365"/>
      <c r="M684" s="365"/>
      <c r="N684" s="365"/>
      <c r="O684" s="365"/>
      <c r="P684" s="365"/>
      <c r="Q684" s="365"/>
      <c r="R684" s="365"/>
      <c r="S684" s="365"/>
      <c r="T684" s="365"/>
      <c r="U684" s="365"/>
      <c r="V684" s="365"/>
      <c r="W684" s="365"/>
      <c r="X684" s="365"/>
      <c r="Y684" s="365"/>
      <c r="Z684" s="365"/>
    </row>
    <row r="685" spans="1:26" ht="14.25" customHeight="1" x14ac:dyDescent="0.2">
      <c r="A685" s="412"/>
      <c r="B685" s="365"/>
      <c r="C685" s="365"/>
      <c r="D685" s="109"/>
      <c r="E685" s="365"/>
      <c r="F685" s="365"/>
      <c r="G685" s="365"/>
      <c r="H685" s="365"/>
      <c r="I685" s="365"/>
      <c r="J685" s="365"/>
      <c r="K685" s="365"/>
      <c r="L685" s="365"/>
      <c r="M685" s="365"/>
      <c r="N685" s="365"/>
      <c r="O685" s="365"/>
      <c r="P685" s="365"/>
      <c r="Q685" s="365"/>
      <c r="R685" s="365"/>
      <c r="S685" s="365"/>
      <c r="T685" s="365"/>
      <c r="U685" s="365"/>
      <c r="V685" s="365"/>
      <c r="W685" s="365"/>
      <c r="X685" s="365"/>
      <c r="Y685" s="365"/>
      <c r="Z685" s="365"/>
    </row>
    <row r="686" spans="1:26" ht="14.25" customHeight="1" x14ac:dyDescent="0.2">
      <c r="A686" s="412"/>
      <c r="B686" s="365"/>
      <c r="C686" s="365"/>
      <c r="D686" s="109"/>
      <c r="E686" s="365"/>
      <c r="F686" s="365"/>
      <c r="G686" s="365"/>
      <c r="H686" s="365"/>
      <c r="I686" s="365"/>
      <c r="J686" s="365"/>
      <c r="K686" s="365"/>
      <c r="L686" s="365"/>
      <c r="M686" s="365"/>
      <c r="N686" s="365"/>
      <c r="O686" s="365"/>
      <c r="P686" s="365"/>
      <c r="Q686" s="365"/>
      <c r="R686" s="365"/>
      <c r="S686" s="365"/>
      <c r="T686" s="365"/>
      <c r="U686" s="365"/>
      <c r="V686" s="365"/>
      <c r="W686" s="365"/>
      <c r="X686" s="365"/>
      <c r="Y686" s="365"/>
      <c r="Z686" s="365"/>
    </row>
    <row r="687" spans="1:26" ht="14.25" customHeight="1" x14ac:dyDescent="0.2">
      <c r="A687" s="412"/>
      <c r="B687" s="365"/>
      <c r="C687" s="365"/>
      <c r="D687" s="109"/>
      <c r="E687" s="365"/>
      <c r="F687" s="365"/>
      <c r="G687" s="365"/>
      <c r="H687" s="365"/>
      <c r="I687" s="365"/>
      <c r="J687" s="365"/>
      <c r="K687" s="365"/>
      <c r="L687" s="365"/>
      <c r="M687" s="365"/>
      <c r="N687" s="365"/>
      <c r="O687" s="365"/>
      <c r="P687" s="365"/>
      <c r="Q687" s="365"/>
      <c r="R687" s="365"/>
      <c r="S687" s="365"/>
      <c r="T687" s="365"/>
      <c r="U687" s="365"/>
      <c r="V687" s="365"/>
      <c r="W687" s="365"/>
      <c r="X687" s="365"/>
      <c r="Y687" s="365"/>
      <c r="Z687" s="365"/>
    </row>
    <row r="688" spans="1:26" ht="14.25" customHeight="1" x14ac:dyDescent="0.2">
      <c r="A688" s="412"/>
      <c r="B688" s="365"/>
      <c r="C688" s="365"/>
      <c r="D688" s="109"/>
      <c r="E688" s="365"/>
      <c r="F688" s="365"/>
      <c r="G688" s="365"/>
      <c r="H688" s="365"/>
      <c r="I688" s="365"/>
      <c r="J688" s="365"/>
      <c r="K688" s="365"/>
      <c r="L688" s="365"/>
      <c r="M688" s="365"/>
      <c r="N688" s="365"/>
      <c r="O688" s="365"/>
      <c r="P688" s="365"/>
      <c r="Q688" s="365"/>
      <c r="R688" s="365"/>
      <c r="S688" s="365"/>
      <c r="T688" s="365"/>
      <c r="U688" s="365"/>
      <c r="V688" s="365"/>
      <c r="W688" s="365"/>
      <c r="X688" s="365"/>
      <c r="Y688" s="365"/>
      <c r="Z688" s="365"/>
    </row>
    <row r="689" spans="1:26" ht="14.25" customHeight="1" x14ac:dyDescent="0.2">
      <c r="A689" s="412"/>
      <c r="B689" s="365"/>
      <c r="C689" s="365"/>
      <c r="D689" s="109"/>
      <c r="E689" s="365"/>
      <c r="F689" s="365"/>
      <c r="G689" s="365"/>
      <c r="H689" s="365"/>
      <c r="I689" s="365"/>
      <c r="J689" s="365"/>
      <c r="K689" s="365"/>
      <c r="L689" s="365"/>
      <c r="M689" s="365"/>
      <c r="N689" s="365"/>
      <c r="O689" s="365"/>
      <c r="P689" s="365"/>
      <c r="Q689" s="365"/>
      <c r="R689" s="365"/>
      <c r="S689" s="365"/>
      <c r="T689" s="365"/>
      <c r="U689" s="365"/>
      <c r="V689" s="365"/>
      <c r="W689" s="365"/>
      <c r="X689" s="365"/>
      <c r="Y689" s="365"/>
      <c r="Z689" s="365"/>
    </row>
    <row r="690" spans="1:26" ht="14.25" customHeight="1" x14ac:dyDescent="0.2">
      <c r="A690" s="412"/>
      <c r="B690" s="365"/>
      <c r="C690" s="365"/>
      <c r="D690" s="109"/>
      <c r="E690" s="365"/>
      <c r="F690" s="365"/>
      <c r="G690" s="365"/>
      <c r="H690" s="365"/>
      <c r="I690" s="365"/>
      <c r="J690" s="365"/>
      <c r="K690" s="365"/>
      <c r="L690" s="365"/>
      <c r="M690" s="365"/>
      <c r="N690" s="365"/>
      <c r="O690" s="365"/>
      <c r="P690" s="365"/>
      <c r="Q690" s="365"/>
      <c r="R690" s="365"/>
      <c r="S690" s="365"/>
      <c r="T690" s="365"/>
      <c r="U690" s="365"/>
      <c r="V690" s="365"/>
      <c r="W690" s="365"/>
      <c r="X690" s="365"/>
      <c r="Y690" s="365"/>
      <c r="Z690" s="365"/>
    </row>
    <row r="691" spans="1:26" ht="14.25" customHeight="1" x14ac:dyDescent="0.2">
      <c r="A691" s="412"/>
      <c r="B691" s="365"/>
      <c r="C691" s="365"/>
      <c r="D691" s="109"/>
      <c r="E691" s="365"/>
      <c r="F691" s="365"/>
      <c r="G691" s="365"/>
      <c r="H691" s="365"/>
      <c r="I691" s="365"/>
      <c r="J691" s="365"/>
      <c r="K691" s="365"/>
      <c r="L691" s="365"/>
      <c r="M691" s="365"/>
      <c r="N691" s="365"/>
      <c r="O691" s="365"/>
      <c r="P691" s="365"/>
      <c r="Q691" s="365"/>
      <c r="R691" s="365"/>
      <c r="S691" s="365"/>
      <c r="T691" s="365"/>
      <c r="U691" s="365"/>
      <c r="V691" s="365"/>
      <c r="W691" s="365"/>
      <c r="X691" s="365"/>
      <c r="Y691" s="365"/>
      <c r="Z691" s="365"/>
    </row>
    <row r="692" spans="1:26" ht="14.25" customHeight="1" x14ac:dyDescent="0.2">
      <c r="A692" s="412"/>
      <c r="B692" s="365"/>
      <c r="C692" s="365"/>
      <c r="D692" s="109"/>
      <c r="E692" s="365"/>
      <c r="F692" s="365"/>
      <c r="G692" s="365"/>
      <c r="H692" s="365"/>
      <c r="I692" s="365"/>
      <c r="J692" s="365"/>
      <c r="K692" s="365"/>
      <c r="L692" s="365"/>
      <c r="M692" s="365"/>
      <c r="N692" s="365"/>
      <c r="O692" s="365"/>
      <c r="P692" s="365"/>
      <c r="Q692" s="365"/>
      <c r="R692" s="365"/>
      <c r="S692" s="365"/>
      <c r="T692" s="365"/>
      <c r="U692" s="365"/>
      <c r="V692" s="365"/>
      <c r="W692" s="365"/>
      <c r="X692" s="365"/>
      <c r="Y692" s="365"/>
      <c r="Z692" s="365"/>
    </row>
    <row r="693" spans="1:26" ht="14.25" customHeight="1" x14ac:dyDescent="0.2">
      <c r="A693" s="412"/>
      <c r="B693" s="365"/>
      <c r="C693" s="365"/>
      <c r="D693" s="109"/>
      <c r="E693" s="365"/>
      <c r="F693" s="365"/>
      <c r="G693" s="365"/>
      <c r="H693" s="365"/>
      <c r="I693" s="365"/>
      <c r="J693" s="365"/>
      <c r="K693" s="365"/>
      <c r="L693" s="365"/>
      <c r="M693" s="365"/>
      <c r="N693" s="365"/>
      <c r="O693" s="365"/>
      <c r="P693" s="365"/>
      <c r="Q693" s="365"/>
      <c r="R693" s="365"/>
      <c r="S693" s="365"/>
      <c r="T693" s="365"/>
      <c r="U693" s="365"/>
      <c r="V693" s="365"/>
      <c r="W693" s="365"/>
      <c r="X693" s="365"/>
      <c r="Y693" s="365"/>
      <c r="Z693" s="365"/>
    </row>
    <row r="694" spans="1:26" ht="14.25" customHeight="1" x14ac:dyDescent="0.2">
      <c r="A694" s="412"/>
      <c r="B694" s="365"/>
      <c r="C694" s="365"/>
      <c r="D694" s="109"/>
      <c r="E694" s="365"/>
      <c r="F694" s="365"/>
      <c r="G694" s="365"/>
      <c r="H694" s="365"/>
      <c r="I694" s="365"/>
      <c r="J694" s="365"/>
      <c r="K694" s="365"/>
      <c r="L694" s="365"/>
      <c r="M694" s="365"/>
      <c r="N694" s="365"/>
      <c r="O694" s="365"/>
      <c r="P694" s="365"/>
      <c r="Q694" s="365"/>
      <c r="R694" s="365"/>
      <c r="S694" s="365"/>
      <c r="T694" s="365"/>
      <c r="U694" s="365"/>
      <c r="V694" s="365"/>
      <c r="W694" s="365"/>
      <c r="X694" s="365"/>
      <c r="Y694" s="365"/>
      <c r="Z694" s="365"/>
    </row>
    <row r="695" spans="1:26" ht="14.25" customHeight="1" x14ac:dyDescent="0.2">
      <c r="A695" s="412"/>
      <c r="B695" s="365"/>
      <c r="C695" s="365"/>
      <c r="D695" s="109"/>
      <c r="E695" s="365"/>
      <c r="F695" s="365"/>
      <c r="G695" s="365"/>
      <c r="H695" s="365"/>
      <c r="I695" s="365"/>
      <c r="J695" s="365"/>
      <c r="K695" s="365"/>
      <c r="L695" s="365"/>
      <c r="M695" s="365"/>
      <c r="N695" s="365"/>
      <c r="O695" s="365"/>
      <c r="P695" s="365"/>
      <c r="Q695" s="365"/>
      <c r="R695" s="365"/>
      <c r="S695" s="365"/>
      <c r="T695" s="365"/>
      <c r="U695" s="365"/>
      <c r="V695" s="365"/>
      <c r="W695" s="365"/>
      <c r="X695" s="365"/>
      <c r="Y695" s="365"/>
      <c r="Z695" s="365"/>
    </row>
    <row r="696" spans="1:26" ht="14.25" customHeight="1" x14ac:dyDescent="0.2">
      <c r="A696" s="412"/>
      <c r="B696" s="365"/>
      <c r="C696" s="365"/>
      <c r="D696" s="109"/>
      <c r="E696" s="365"/>
      <c r="F696" s="365"/>
      <c r="G696" s="365"/>
      <c r="H696" s="365"/>
      <c r="I696" s="365"/>
      <c r="J696" s="365"/>
      <c r="K696" s="365"/>
      <c r="L696" s="365"/>
      <c r="M696" s="365"/>
      <c r="N696" s="365"/>
      <c r="O696" s="365"/>
      <c r="P696" s="365"/>
      <c r="Q696" s="365"/>
      <c r="R696" s="365"/>
      <c r="S696" s="365"/>
      <c r="T696" s="365"/>
      <c r="U696" s="365"/>
      <c r="V696" s="365"/>
      <c r="W696" s="365"/>
      <c r="X696" s="365"/>
      <c r="Y696" s="365"/>
      <c r="Z696" s="365"/>
    </row>
    <row r="697" spans="1:26" ht="14.25" customHeight="1" x14ac:dyDescent="0.2">
      <c r="A697" s="412"/>
      <c r="B697" s="365"/>
      <c r="C697" s="365"/>
      <c r="D697" s="109"/>
      <c r="E697" s="365"/>
      <c r="F697" s="365"/>
      <c r="G697" s="365"/>
      <c r="H697" s="365"/>
      <c r="I697" s="365"/>
      <c r="J697" s="365"/>
      <c r="K697" s="365"/>
      <c r="L697" s="365"/>
      <c r="M697" s="365"/>
      <c r="N697" s="365"/>
      <c r="O697" s="365"/>
      <c r="P697" s="365"/>
      <c r="Q697" s="365"/>
      <c r="R697" s="365"/>
      <c r="S697" s="365"/>
      <c r="T697" s="365"/>
      <c r="U697" s="365"/>
      <c r="V697" s="365"/>
      <c r="W697" s="365"/>
      <c r="X697" s="365"/>
      <c r="Y697" s="365"/>
      <c r="Z697" s="365"/>
    </row>
    <row r="698" spans="1:26" ht="14.25" customHeight="1" x14ac:dyDescent="0.2">
      <c r="A698" s="412"/>
      <c r="B698" s="365"/>
      <c r="C698" s="365"/>
      <c r="D698" s="109"/>
      <c r="E698" s="365"/>
      <c r="F698" s="365"/>
      <c r="G698" s="365"/>
      <c r="H698" s="365"/>
      <c r="I698" s="365"/>
      <c r="J698" s="365"/>
      <c r="K698" s="365"/>
      <c r="L698" s="365"/>
      <c r="M698" s="365"/>
      <c r="N698" s="365"/>
      <c r="O698" s="365"/>
      <c r="P698" s="365"/>
      <c r="Q698" s="365"/>
      <c r="R698" s="365"/>
      <c r="S698" s="365"/>
      <c r="T698" s="365"/>
      <c r="U698" s="365"/>
      <c r="V698" s="365"/>
      <c r="W698" s="365"/>
      <c r="X698" s="365"/>
      <c r="Y698" s="365"/>
      <c r="Z698" s="365"/>
    </row>
    <row r="699" spans="1:26" ht="14.25" customHeight="1" x14ac:dyDescent="0.2">
      <c r="A699" s="412"/>
      <c r="B699" s="365"/>
      <c r="C699" s="365"/>
      <c r="D699" s="109"/>
      <c r="E699" s="365"/>
      <c r="F699" s="365"/>
      <c r="G699" s="365"/>
      <c r="H699" s="365"/>
      <c r="I699" s="365"/>
      <c r="J699" s="365"/>
      <c r="K699" s="365"/>
      <c r="L699" s="365"/>
      <c r="M699" s="365"/>
      <c r="N699" s="365"/>
      <c r="O699" s="365"/>
      <c r="P699" s="365"/>
      <c r="Q699" s="365"/>
      <c r="R699" s="365"/>
      <c r="S699" s="365"/>
      <c r="T699" s="365"/>
      <c r="U699" s="365"/>
      <c r="V699" s="365"/>
      <c r="W699" s="365"/>
      <c r="X699" s="365"/>
      <c r="Y699" s="365"/>
      <c r="Z699" s="365"/>
    </row>
    <row r="700" spans="1:26" ht="14.25" customHeight="1" x14ac:dyDescent="0.2">
      <c r="A700" s="412"/>
      <c r="B700" s="365"/>
      <c r="C700" s="365"/>
      <c r="D700" s="109"/>
      <c r="E700" s="365"/>
      <c r="F700" s="365"/>
      <c r="G700" s="365"/>
      <c r="H700" s="365"/>
      <c r="I700" s="365"/>
      <c r="J700" s="365"/>
      <c r="K700" s="365"/>
      <c r="L700" s="365"/>
      <c r="M700" s="365"/>
      <c r="N700" s="365"/>
      <c r="O700" s="365"/>
      <c r="P700" s="365"/>
      <c r="Q700" s="365"/>
      <c r="R700" s="365"/>
      <c r="S700" s="365"/>
      <c r="T700" s="365"/>
      <c r="U700" s="365"/>
      <c r="V700" s="365"/>
      <c r="W700" s="365"/>
      <c r="X700" s="365"/>
      <c r="Y700" s="365"/>
      <c r="Z700" s="365"/>
    </row>
    <row r="701" spans="1:26" ht="14.25" customHeight="1" x14ac:dyDescent="0.2">
      <c r="A701" s="412"/>
      <c r="B701" s="365"/>
      <c r="C701" s="365"/>
      <c r="D701" s="109"/>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row>
    <row r="702" spans="1:26" ht="14.25" customHeight="1" x14ac:dyDescent="0.2">
      <c r="A702" s="412"/>
      <c r="B702" s="365"/>
      <c r="C702" s="365"/>
      <c r="D702" s="109"/>
      <c r="E702" s="365"/>
      <c r="F702" s="365"/>
      <c r="G702" s="365"/>
      <c r="H702" s="365"/>
      <c r="I702" s="365"/>
      <c r="J702" s="365"/>
      <c r="K702" s="365"/>
      <c r="L702" s="365"/>
      <c r="M702" s="365"/>
      <c r="N702" s="365"/>
      <c r="O702" s="365"/>
      <c r="P702" s="365"/>
      <c r="Q702" s="365"/>
      <c r="R702" s="365"/>
      <c r="S702" s="365"/>
      <c r="T702" s="365"/>
      <c r="U702" s="365"/>
      <c r="V702" s="365"/>
      <c r="W702" s="365"/>
      <c r="X702" s="365"/>
      <c r="Y702" s="365"/>
      <c r="Z702" s="365"/>
    </row>
    <row r="703" spans="1:26" ht="14.25" customHeight="1" x14ac:dyDescent="0.2">
      <c r="A703" s="412"/>
      <c r="B703" s="365"/>
      <c r="C703" s="365"/>
      <c r="D703" s="109"/>
      <c r="E703" s="365"/>
      <c r="F703" s="365"/>
      <c r="G703" s="365"/>
      <c r="H703" s="365"/>
      <c r="I703" s="365"/>
      <c r="J703" s="365"/>
      <c r="K703" s="365"/>
      <c r="L703" s="365"/>
      <c r="M703" s="365"/>
      <c r="N703" s="365"/>
      <c r="O703" s="365"/>
      <c r="P703" s="365"/>
      <c r="Q703" s="365"/>
      <c r="R703" s="365"/>
      <c r="S703" s="365"/>
      <c r="T703" s="365"/>
      <c r="U703" s="365"/>
      <c r="V703" s="365"/>
      <c r="W703" s="365"/>
      <c r="X703" s="365"/>
      <c r="Y703" s="365"/>
      <c r="Z703" s="365"/>
    </row>
    <row r="704" spans="1:26" ht="14.25" customHeight="1" x14ac:dyDescent="0.2">
      <c r="A704" s="412"/>
      <c r="B704" s="365"/>
      <c r="C704" s="365"/>
      <c r="D704" s="109"/>
      <c r="E704" s="365"/>
      <c r="F704" s="365"/>
      <c r="G704" s="365"/>
      <c r="H704" s="365"/>
      <c r="I704" s="365"/>
      <c r="J704" s="365"/>
      <c r="K704" s="365"/>
      <c r="L704" s="365"/>
      <c r="M704" s="365"/>
      <c r="N704" s="365"/>
      <c r="O704" s="365"/>
      <c r="P704" s="365"/>
      <c r="Q704" s="365"/>
      <c r="R704" s="365"/>
      <c r="S704" s="365"/>
      <c r="T704" s="365"/>
      <c r="U704" s="365"/>
      <c r="V704" s="365"/>
      <c r="W704" s="365"/>
      <c r="X704" s="365"/>
      <c r="Y704" s="365"/>
      <c r="Z704" s="365"/>
    </row>
    <row r="705" spans="1:26" ht="14.25" customHeight="1" x14ac:dyDescent="0.2">
      <c r="A705" s="412"/>
      <c r="B705" s="365"/>
      <c r="C705" s="365"/>
      <c r="D705" s="109"/>
      <c r="E705" s="365"/>
      <c r="F705" s="365"/>
      <c r="G705" s="365"/>
      <c r="H705" s="365"/>
      <c r="I705" s="365"/>
      <c r="J705" s="365"/>
      <c r="K705" s="365"/>
      <c r="L705" s="365"/>
      <c r="M705" s="365"/>
      <c r="N705" s="365"/>
      <c r="O705" s="365"/>
      <c r="P705" s="365"/>
      <c r="Q705" s="365"/>
      <c r="R705" s="365"/>
      <c r="S705" s="365"/>
      <c r="T705" s="365"/>
      <c r="U705" s="365"/>
      <c r="V705" s="365"/>
      <c r="W705" s="365"/>
      <c r="X705" s="365"/>
      <c r="Y705" s="365"/>
      <c r="Z705" s="365"/>
    </row>
    <row r="706" spans="1:26" ht="14.25" customHeight="1" x14ac:dyDescent="0.2">
      <c r="A706" s="412"/>
      <c r="B706" s="365"/>
      <c r="C706" s="365"/>
      <c r="D706" s="109"/>
      <c r="E706" s="365"/>
      <c r="F706" s="365"/>
      <c r="G706" s="365"/>
      <c r="H706" s="365"/>
      <c r="I706" s="365"/>
      <c r="J706" s="365"/>
      <c r="K706" s="365"/>
      <c r="L706" s="365"/>
      <c r="M706" s="365"/>
      <c r="N706" s="365"/>
      <c r="O706" s="365"/>
      <c r="P706" s="365"/>
      <c r="Q706" s="365"/>
      <c r="R706" s="365"/>
      <c r="S706" s="365"/>
      <c r="T706" s="365"/>
      <c r="U706" s="365"/>
      <c r="V706" s="365"/>
      <c r="W706" s="365"/>
      <c r="X706" s="365"/>
      <c r="Y706" s="365"/>
      <c r="Z706" s="365"/>
    </row>
    <row r="707" spans="1:26" ht="14.25" customHeight="1" x14ac:dyDescent="0.2">
      <c r="A707" s="412"/>
      <c r="B707" s="365"/>
      <c r="C707" s="365"/>
      <c r="D707" s="109"/>
      <c r="E707" s="365"/>
      <c r="F707" s="365"/>
      <c r="G707" s="365"/>
      <c r="H707" s="365"/>
      <c r="I707" s="365"/>
      <c r="J707" s="365"/>
      <c r="K707" s="365"/>
      <c r="L707" s="365"/>
      <c r="M707" s="365"/>
      <c r="N707" s="365"/>
      <c r="O707" s="365"/>
      <c r="P707" s="365"/>
      <c r="Q707" s="365"/>
      <c r="R707" s="365"/>
      <c r="S707" s="365"/>
      <c r="T707" s="365"/>
      <c r="U707" s="365"/>
      <c r="V707" s="365"/>
      <c r="W707" s="365"/>
      <c r="X707" s="365"/>
      <c r="Y707" s="365"/>
      <c r="Z707" s="365"/>
    </row>
    <row r="708" spans="1:26" ht="14.25" customHeight="1" x14ac:dyDescent="0.2">
      <c r="A708" s="412"/>
      <c r="B708" s="365"/>
      <c r="C708" s="365"/>
      <c r="D708" s="109"/>
      <c r="E708" s="365"/>
      <c r="F708" s="365"/>
      <c r="G708" s="365"/>
      <c r="H708" s="365"/>
      <c r="I708" s="365"/>
      <c r="J708" s="365"/>
      <c r="K708" s="365"/>
      <c r="L708" s="365"/>
      <c r="M708" s="365"/>
      <c r="N708" s="365"/>
      <c r="O708" s="365"/>
      <c r="P708" s="365"/>
      <c r="Q708" s="365"/>
      <c r="R708" s="365"/>
      <c r="S708" s="365"/>
      <c r="T708" s="365"/>
      <c r="U708" s="365"/>
      <c r="V708" s="365"/>
      <c r="W708" s="365"/>
      <c r="X708" s="365"/>
      <c r="Y708" s="365"/>
      <c r="Z708" s="365"/>
    </row>
    <row r="709" spans="1:26" ht="14.25" customHeight="1" x14ac:dyDescent="0.2">
      <c r="A709" s="412"/>
      <c r="B709" s="365"/>
      <c r="C709" s="365"/>
      <c r="D709" s="109"/>
      <c r="E709" s="365"/>
      <c r="F709" s="365"/>
      <c r="G709" s="365"/>
      <c r="H709" s="365"/>
      <c r="I709" s="365"/>
      <c r="J709" s="365"/>
      <c r="K709" s="365"/>
      <c r="L709" s="365"/>
      <c r="M709" s="365"/>
      <c r="N709" s="365"/>
      <c r="O709" s="365"/>
      <c r="P709" s="365"/>
      <c r="Q709" s="365"/>
      <c r="R709" s="365"/>
      <c r="S709" s="365"/>
      <c r="T709" s="365"/>
      <c r="U709" s="365"/>
      <c r="V709" s="365"/>
      <c r="W709" s="365"/>
      <c r="X709" s="365"/>
      <c r="Y709" s="365"/>
      <c r="Z709" s="365"/>
    </row>
    <row r="710" spans="1:26" ht="14.25" customHeight="1" x14ac:dyDescent="0.2">
      <c r="A710" s="412"/>
      <c r="B710" s="365"/>
      <c r="C710" s="365"/>
      <c r="D710" s="109"/>
      <c r="E710" s="365"/>
      <c r="F710" s="365"/>
      <c r="G710" s="365"/>
      <c r="H710" s="365"/>
      <c r="I710" s="365"/>
      <c r="J710" s="365"/>
      <c r="K710" s="365"/>
      <c r="L710" s="365"/>
      <c r="M710" s="365"/>
      <c r="N710" s="365"/>
      <c r="O710" s="365"/>
      <c r="P710" s="365"/>
      <c r="Q710" s="365"/>
      <c r="R710" s="365"/>
      <c r="S710" s="365"/>
      <c r="T710" s="365"/>
      <c r="U710" s="365"/>
      <c r="V710" s="365"/>
      <c r="W710" s="365"/>
      <c r="X710" s="365"/>
      <c r="Y710" s="365"/>
      <c r="Z710" s="365"/>
    </row>
    <row r="711" spans="1:26" ht="14.25" customHeight="1" x14ac:dyDescent="0.2">
      <c r="A711" s="412"/>
      <c r="B711" s="365"/>
      <c r="C711" s="365"/>
      <c r="D711" s="109"/>
      <c r="E711" s="365"/>
      <c r="F711" s="365"/>
      <c r="G711" s="365"/>
      <c r="H711" s="365"/>
      <c r="I711" s="365"/>
      <c r="J711" s="365"/>
      <c r="K711" s="365"/>
      <c r="L711" s="365"/>
      <c r="M711" s="365"/>
      <c r="N711" s="365"/>
      <c r="O711" s="365"/>
      <c r="P711" s="365"/>
      <c r="Q711" s="365"/>
      <c r="R711" s="365"/>
      <c r="S711" s="365"/>
      <c r="T711" s="365"/>
      <c r="U711" s="365"/>
      <c r="V711" s="365"/>
      <c r="W711" s="365"/>
      <c r="X711" s="365"/>
      <c r="Y711" s="365"/>
      <c r="Z711" s="365"/>
    </row>
    <row r="712" spans="1:26" ht="14.25" customHeight="1" x14ac:dyDescent="0.2">
      <c r="A712" s="412"/>
      <c r="B712" s="365"/>
      <c r="C712" s="365"/>
      <c r="D712" s="109"/>
      <c r="E712" s="365"/>
      <c r="F712" s="365"/>
      <c r="G712" s="365"/>
      <c r="H712" s="365"/>
      <c r="I712" s="365"/>
      <c r="J712" s="365"/>
      <c r="K712" s="365"/>
      <c r="L712" s="365"/>
      <c r="M712" s="365"/>
      <c r="N712" s="365"/>
      <c r="O712" s="365"/>
      <c r="P712" s="365"/>
      <c r="Q712" s="365"/>
      <c r="R712" s="365"/>
      <c r="S712" s="365"/>
      <c r="T712" s="365"/>
      <c r="U712" s="365"/>
      <c r="V712" s="365"/>
      <c r="W712" s="365"/>
      <c r="X712" s="365"/>
      <c r="Y712" s="365"/>
      <c r="Z712" s="365"/>
    </row>
    <row r="713" spans="1:26" ht="14.25" customHeight="1" x14ac:dyDescent="0.2">
      <c r="A713" s="412"/>
      <c r="B713" s="365"/>
      <c r="C713" s="365"/>
      <c r="D713" s="109"/>
      <c r="E713" s="365"/>
      <c r="F713" s="365"/>
      <c r="G713" s="365"/>
      <c r="H713" s="365"/>
      <c r="I713" s="365"/>
      <c r="J713" s="365"/>
      <c r="K713" s="365"/>
      <c r="L713" s="365"/>
      <c r="M713" s="365"/>
      <c r="N713" s="365"/>
      <c r="O713" s="365"/>
      <c r="P713" s="365"/>
      <c r="Q713" s="365"/>
      <c r="R713" s="365"/>
      <c r="S713" s="365"/>
      <c r="T713" s="365"/>
      <c r="U713" s="365"/>
      <c r="V713" s="365"/>
      <c r="W713" s="365"/>
      <c r="X713" s="365"/>
      <c r="Y713" s="365"/>
      <c r="Z713" s="365"/>
    </row>
    <row r="714" spans="1:26" ht="14.25" customHeight="1" x14ac:dyDescent="0.2">
      <c r="A714" s="412"/>
      <c r="B714" s="365"/>
      <c r="C714" s="365"/>
      <c r="D714" s="109"/>
      <c r="E714" s="365"/>
      <c r="F714" s="365"/>
      <c r="G714" s="365"/>
      <c r="H714" s="365"/>
      <c r="I714" s="365"/>
      <c r="J714" s="365"/>
      <c r="K714" s="365"/>
      <c r="L714" s="365"/>
      <c r="M714" s="365"/>
      <c r="N714" s="365"/>
      <c r="O714" s="365"/>
      <c r="P714" s="365"/>
      <c r="Q714" s="365"/>
      <c r="R714" s="365"/>
      <c r="S714" s="365"/>
      <c r="T714" s="365"/>
      <c r="U714" s="365"/>
      <c r="V714" s="365"/>
      <c r="W714" s="365"/>
      <c r="X714" s="365"/>
      <c r="Y714" s="365"/>
      <c r="Z714" s="365"/>
    </row>
    <row r="715" spans="1:26" ht="14.25" customHeight="1" x14ac:dyDescent="0.2">
      <c r="A715" s="412"/>
      <c r="B715" s="365"/>
      <c r="C715" s="365"/>
      <c r="D715" s="109"/>
      <c r="E715" s="365"/>
      <c r="F715" s="365"/>
      <c r="G715" s="365"/>
      <c r="H715" s="365"/>
      <c r="I715" s="365"/>
      <c r="J715" s="365"/>
      <c r="K715" s="365"/>
      <c r="L715" s="365"/>
      <c r="M715" s="365"/>
      <c r="N715" s="365"/>
      <c r="O715" s="365"/>
      <c r="P715" s="365"/>
      <c r="Q715" s="365"/>
      <c r="R715" s="365"/>
      <c r="S715" s="365"/>
      <c r="T715" s="365"/>
      <c r="U715" s="365"/>
      <c r="V715" s="365"/>
      <c r="W715" s="365"/>
      <c r="X715" s="365"/>
      <c r="Y715" s="365"/>
      <c r="Z715" s="365"/>
    </row>
    <row r="716" spans="1:26" ht="14.25" customHeight="1" x14ac:dyDescent="0.2">
      <c r="A716" s="412"/>
      <c r="B716" s="365"/>
      <c r="C716" s="365"/>
      <c r="D716" s="109"/>
      <c r="E716" s="365"/>
      <c r="F716" s="365"/>
      <c r="G716" s="365"/>
      <c r="H716" s="365"/>
      <c r="I716" s="365"/>
      <c r="J716" s="365"/>
      <c r="K716" s="365"/>
      <c r="L716" s="365"/>
      <c r="M716" s="365"/>
      <c r="N716" s="365"/>
      <c r="O716" s="365"/>
      <c r="P716" s="365"/>
      <c r="Q716" s="365"/>
      <c r="R716" s="365"/>
      <c r="S716" s="365"/>
      <c r="T716" s="365"/>
      <c r="U716" s="365"/>
      <c r="V716" s="365"/>
      <c r="W716" s="365"/>
      <c r="X716" s="365"/>
      <c r="Y716" s="365"/>
      <c r="Z716" s="365"/>
    </row>
    <row r="717" spans="1:26" ht="14.25" customHeight="1" x14ac:dyDescent="0.2">
      <c r="A717" s="412"/>
      <c r="B717" s="365"/>
      <c r="C717" s="365"/>
      <c r="D717" s="109"/>
      <c r="E717" s="365"/>
      <c r="F717" s="365"/>
      <c r="G717" s="365"/>
      <c r="H717" s="365"/>
      <c r="I717" s="365"/>
      <c r="J717" s="365"/>
      <c r="K717" s="365"/>
      <c r="L717" s="365"/>
      <c r="M717" s="365"/>
      <c r="N717" s="365"/>
      <c r="O717" s="365"/>
      <c r="P717" s="365"/>
      <c r="Q717" s="365"/>
      <c r="R717" s="365"/>
      <c r="S717" s="365"/>
      <c r="T717" s="365"/>
      <c r="U717" s="365"/>
      <c r="V717" s="365"/>
      <c r="W717" s="365"/>
      <c r="X717" s="365"/>
      <c r="Y717" s="365"/>
      <c r="Z717" s="365"/>
    </row>
    <row r="718" spans="1:26" ht="14.25" customHeight="1" x14ac:dyDescent="0.2">
      <c r="A718" s="412"/>
      <c r="B718" s="365"/>
      <c r="C718" s="365"/>
      <c r="D718" s="109"/>
      <c r="E718" s="365"/>
      <c r="F718" s="365"/>
      <c r="G718" s="365"/>
      <c r="H718" s="365"/>
      <c r="I718" s="365"/>
      <c r="J718" s="365"/>
      <c r="K718" s="365"/>
      <c r="L718" s="365"/>
      <c r="M718" s="365"/>
      <c r="N718" s="365"/>
      <c r="O718" s="365"/>
      <c r="P718" s="365"/>
      <c r="Q718" s="365"/>
      <c r="R718" s="365"/>
      <c r="S718" s="365"/>
      <c r="T718" s="365"/>
      <c r="U718" s="365"/>
      <c r="V718" s="365"/>
      <c r="W718" s="365"/>
      <c r="X718" s="365"/>
      <c r="Y718" s="365"/>
      <c r="Z718" s="365"/>
    </row>
    <row r="719" spans="1:26" ht="14.25" customHeight="1" x14ac:dyDescent="0.2">
      <c r="A719" s="412"/>
      <c r="B719" s="365"/>
      <c r="C719" s="365"/>
      <c r="D719" s="109"/>
      <c r="E719" s="365"/>
      <c r="F719" s="365"/>
      <c r="G719" s="365"/>
      <c r="H719" s="365"/>
      <c r="I719" s="365"/>
      <c r="J719" s="365"/>
      <c r="K719" s="365"/>
      <c r="L719" s="365"/>
      <c r="M719" s="365"/>
      <c r="N719" s="365"/>
      <c r="O719" s="365"/>
      <c r="P719" s="365"/>
      <c r="Q719" s="365"/>
      <c r="R719" s="365"/>
      <c r="S719" s="365"/>
      <c r="T719" s="365"/>
      <c r="U719" s="365"/>
      <c r="V719" s="365"/>
      <c r="W719" s="365"/>
      <c r="X719" s="365"/>
      <c r="Y719" s="365"/>
      <c r="Z719" s="365"/>
    </row>
    <row r="720" spans="1:26" ht="14.25" customHeight="1" x14ac:dyDescent="0.2">
      <c r="A720" s="412"/>
      <c r="B720" s="365"/>
      <c r="C720" s="365"/>
      <c r="D720" s="109"/>
      <c r="E720" s="365"/>
      <c r="F720" s="365"/>
      <c r="G720" s="365"/>
      <c r="H720" s="365"/>
      <c r="I720" s="365"/>
      <c r="J720" s="365"/>
      <c r="K720" s="365"/>
      <c r="L720" s="365"/>
      <c r="M720" s="365"/>
      <c r="N720" s="365"/>
      <c r="O720" s="365"/>
      <c r="P720" s="365"/>
      <c r="Q720" s="365"/>
      <c r="R720" s="365"/>
      <c r="S720" s="365"/>
      <c r="T720" s="365"/>
      <c r="U720" s="365"/>
      <c r="V720" s="365"/>
      <c r="W720" s="365"/>
      <c r="X720" s="365"/>
      <c r="Y720" s="365"/>
      <c r="Z720" s="365"/>
    </row>
    <row r="721" spans="1:26" ht="14.25" customHeight="1" x14ac:dyDescent="0.2">
      <c r="A721" s="412"/>
      <c r="B721" s="365"/>
      <c r="C721" s="365"/>
      <c r="D721" s="109"/>
      <c r="E721" s="365"/>
      <c r="F721" s="365"/>
      <c r="G721" s="365"/>
      <c r="H721" s="365"/>
      <c r="I721" s="365"/>
      <c r="J721" s="365"/>
      <c r="K721" s="365"/>
      <c r="L721" s="365"/>
      <c r="M721" s="365"/>
      <c r="N721" s="365"/>
      <c r="O721" s="365"/>
      <c r="P721" s="365"/>
      <c r="Q721" s="365"/>
      <c r="R721" s="365"/>
      <c r="S721" s="365"/>
      <c r="T721" s="365"/>
      <c r="U721" s="365"/>
      <c r="V721" s="365"/>
      <c r="W721" s="365"/>
      <c r="X721" s="365"/>
      <c r="Y721" s="365"/>
      <c r="Z721" s="365"/>
    </row>
    <row r="722" spans="1:26" ht="14.25" customHeight="1" x14ac:dyDescent="0.2">
      <c r="A722" s="412"/>
      <c r="B722" s="365"/>
      <c r="C722" s="365"/>
      <c r="D722" s="109"/>
      <c r="E722" s="365"/>
      <c r="F722" s="365"/>
      <c r="G722" s="365"/>
      <c r="H722" s="365"/>
      <c r="I722" s="365"/>
      <c r="J722" s="365"/>
      <c r="K722" s="365"/>
      <c r="L722" s="365"/>
      <c r="M722" s="365"/>
      <c r="N722" s="365"/>
      <c r="O722" s="365"/>
      <c r="P722" s="365"/>
      <c r="Q722" s="365"/>
      <c r="R722" s="365"/>
      <c r="S722" s="365"/>
      <c r="T722" s="365"/>
      <c r="U722" s="365"/>
      <c r="V722" s="365"/>
      <c r="W722" s="365"/>
      <c r="X722" s="365"/>
      <c r="Y722" s="365"/>
      <c r="Z722" s="365"/>
    </row>
    <row r="723" spans="1:26" ht="14.25" customHeight="1" x14ac:dyDescent="0.2">
      <c r="A723" s="412"/>
      <c r="B723" s="365"/>
      <c r="C723" s="365"/>
      <c r="D723" s="109"/>
      <c r="E723" s="365"/>
      <c r="F723" s="365"/>
      <c r="G723" s="365"/>
      <c r="H723" s="365"/>
      <c r="I723" s="365"/>
      <c r="J723" s="365"/>
      <c r="K723" s="365"/>
      <c r="L723" s="365"/>
      <c r="M723" s="365"/>
      <c r="N723" s="365"/>
      <c r="O723" s="365"/>
      <c r="P723" s="365"/>
      <c r="Q723" s="365"/>
      <c r="R723" s="365"/>
      <c r="S723" s="365"/>
      <c r="T723" s="365"/>
      <c r="U723" s="365"/>
      <c r="V723" s="365"/>
      <c r="W723" s="365"/>
      <c r="X723" s="365"/>
      <c r="Y723" s="365"/>
      <c r="Z723" s="365"/>
    </row>
    <row r="724" spans="1:26" ht="14.25" customHeight="1" x14ac:dyDescent="0.2">
      <c r="A724" s="412"/>
      <c r="B724" s="365"/>
      <c r="C724" s="365"/>
      <c r="D724" s="109"/>
      <c r="E724" s="365"/>
      <c r="F724" s="365"/>
      <c r="G724" s="365"/>
      <c r="H724" s="365"/>
      <c r="I724" s="365"/>
      <c r="J724" s="365"/>
      <c r="K724" s="365"/>
      <c r="L724" s="365"/>
      <c r="M724" s="365"/>
      <c r="N724" s="365"/>
      <c r="O724" s="365"/>
      <c r="P724" s="365"/>
      <c r="Q724" s="365"/>
      <c r="R724" s="365"/>
      <c r="S724" s="365"/>
      <c r="T724" s="365"/>
      <c r="U724" s="365"/>
      <c r="V724" s="365"/>
      <c r="W724" s="365"/>
      <c r="X724" s="365"/>
      <c r="Y724" s="365"/>
      <c r="Z724" s="365"/>
    </row>
    <row r="725" spans="1:26" ht="14.25" customHeight="1" x14ac:dyDescent="0.2">
      <c r="A725" s="412"/>
      <c r="B725" s="365"/>
      <c r="C725" s="365"/>
      <c r="D725" s="109"/>
      <c r="E725" s="365"/>
      <c r="F725" s="365"/>
      <c r="G725" s="365"/>
      <c r="H725" s="365"/>
      <c r="I725" s="365"/>
      <c r="J725" s="365"/>
      <c r="K725" s="365"/>
      <c r="L725" s="365"/>
      <c r="M725" s="365"/>
      <c r="N725" s="365"/>
      <c r="O725" s="365"/>
      <c r="P725" s="365"/>
      <c r="Q725" s="365"/>
      <c r="R725" s="365"/>
      <c r="S725" s="365"/>
      <c r="T725" s="365"/>
      <c r="U725" s="365"/>
      <c r="V725" s="365"/>
      <c r="W725" s="365"/>
      <c r="X725" s="365"/>
      <c r="Y725" s="365"/>
      <c r="Z725" s="365"/>
    </row>
    <row r="726" spans="1:26" ht="14.25" customHeight="1" x14ac:dyDescent="0.2">
      <c r="A726" s="412"/>
      <c r="B726" s="365"/>
      <c r="C726" s="365"/>
      <c r="D726" s="109"/>
      <c r="E726" s="365"/>
      <c r="F726" s="365"/>
      <c r="G726" s="365"/>
      <c r="H726" s="365"/>
      <c r="I726" s="365"/>
      <c r="J726" s="365"/>
      <c r="K726" s="365"/>
      <c r="L726" s="365"/>
      <c r="M726" s="365"/>
      <c r="N726" s="365"/>
      <c r="O726" s="365"/>
      <c r="P726" s="365"/>
      <c r="Q726" s="365"/>
      <c r="R726" s="365"/>
      <c r="S726" s="365"/>
      <c r="T726" s="365"/>
      <c r="U726" s="365"/>
      <c r="V726" s="365"/>
      <c r="W726" s="365"/>
      <c r="X726" s="365"/>
      <c r="Y726" s="365"/>
      <c r="Z726" s="365"/>
    </row>
    <row r="727" spans="1:26" ht="14.25" customHeight="1" x14ac:dyDescent="0.2">
      <c r="A727" s="412"/>
      <c r="B727" s="365"/>
      <c r="C727" s="365"/>
      <c r="D727" s="109"/>
      <c r="E727" s="365"/>
      <c r="F727" s="365"/>
      <c r="G727" s="365"/>
      <c r="H727" s="365"/>
      <c r="I727" s="365"/>
      <c r="J727" s="365"/>
      <c r="K727" s="365"/>
      <c r="L727" s="365"/>
      <c r="M727" s="365"/>
      <c r="N727" s="365"/>
      <c r="O727" s="365"/>
      <c r="P727" s="365"/>
      <c r="Q727" s="365"/>
      <c r="R727" s="365"/>
      <c r="S727" s="365"/>
      <c r="T727" s="365"/>
      <c r="U727" s="365"/>
      <c r="V727" s="365"/>
      <c r="W727" s="365"/>
      <c r="X727" s="365"/>
      <c r="Y727" s="365"/>
      <c r="Z727" s="365"/>
    </row>
    <row r="728" spans="1:26" ht="14.25" customHeight="1" x14ac:dyDescent="0.2">
      <c r="A728" s="412"/>
      <c r="B728" s="365"/>
      <c r="C728" s="365"/>
      <c r="D728" s="109"/>
      <c r="E728" s="365"/>
      <c r="F728" s="365"/>
      <c r="G728" s="365"/>
      <c r="H728" s="365"/>
      <c r="I728" s="365"/>
      <c r="J728" s="365"/>
      <c r="K728" s="365"/>
      <c r="L728" s="365"/>
      <c r="M728" s="365"/>
      <c r="N728" s="365"/>
      <c r="O728" s="365"/>
      <c r="P728" s="365"/>
      <c r="Q728" s="365"/>
      <c r="R728" s="365"/>
      <c r="S728" s="365"/>
      <c r="T728" s="365"/>
      <c r="U728" s="365"/>
      <c r="V728" s="365"/>
      <c r="W728" s="365"/>
      <c r="X728" s="365"/>
      <c r="Y728" s="365"/>
      <c r="Z728" s="365"/>
    </row>
    <row r="729" spans="1:26" ht="14.25" customHeight="1" x14ac:dyDescent="0.2">
      <c r="A729" s="412"/>
      <c r="B729" s="365"/>
      <c r="C729" s="365"/>
      <c r="D729" s="109"/>
      <c r="E729" s="365"/>
      <c r="F729" s="365"/>
      <c r="G729" s="365"/>
      <c r="H729" s="365"/>
      <c r="I729" s="365"/>
      <c r="J729" s="365"/>
      <c r="K729" s="365"/>
      <c r="L729" s="365"/>
      <c r="M729" s="365"/>
      <c r="N729" s="365"/>
      <c r="O729" s="365"/>
      <c r="P729" s="365"/>
      <c r="Q729" s="365"/>
      <c r="R729" s="365"/>
      <c r="S729" s="365"/>
      <c r="T729" s="365"/>
      <c r="U729" s="365"/>
      <c r="V729" s="365"/>
      <c r="W729" s="365"/>
      <c r="X729" s="365"/>
      <c r="Y729" s="365"/>
      <c r="Z729" s="365"/>
    </row>
    <row r="730" spans="1:26" ht="14.25" customHeight="1" x14ac:dyDescent="0.2">
      <c r="A730" s="412"/>
      <c r="B730" s="365"/>
      <c r="C730" s="365"/>
      <c r="D730" s="109"/>
      <c r="E730" s="365"/>
      <c r="F730" s="365"/>
      <c r="G730" s="365"/>
      <c r="H730" s="365"/>
      <c r="I730" s="365"/>
      <c r="J730" s="365"/>
      <c r="K730" s="365"/>
      <c r="L730" s="365"/>
      <c r="M730" s="365"/>
      <c r="N730" s="365"/>
      <c r="O730" s="365"/>
      <c r="P730" s="365"/>
      <c r="Q730" s="365"/>
      <c r="R730" s="365"/>
      <c r="S730" s="365"/>
      <c r="T730" s="365"/>
      <c r="U730" s="365"/>
      <c r="V730" s="365"/>
      <c r="W730" s="365"/>
      <c r="X730" s="365"/>
      <c r="Y730" s="365"/>
      <c r="Z730" s="365"/>
    </row>
    <row r="731" spans="1:26" ht="14.25" customHeight="1" x14ac:dyDescent="0.2">
      <c r="A731" s="412"/>
      <c r="B731" s="365"/>
      <c r="C731" s="365"/>
      <c r="D731" s="109"/>
      <c r="E731" s="365"/>
      <c r="F731" s="365"/>
      <c r="G731" s="365"/>
      <c r="H731" s="365"/>
      <c r="I731" s="365"/>
      <c r="J731" s="365"/>
      <c r="K731" s="365"/>
      <c r="L731" s="365"/>
      <c r="M731" s="365"/>
      <c r="N731" s="365"/>
      <c r="O731" s="365"/>
      <c r="P731" s="365"/>
      <c r="Q731" s="365"/>
      <c r="R731" s="365"/>
      <c r="S731" s="365"/>
      <c r="T731" s="365"/>
      <c r="U731" s="365"/>
      <c r="V731" s="365"/>
      <c r="W731" s="365"/>
      <c r="X731" s="365"/>
      <c r="Y731" s="365"/>
      <c r="Z731" s="365"/>
    </row>
    <row r="732" spans="1:26" ht="14.25" customHeight="1" x14ac:dyDescent="0.2">
      <c r="A732" s="412"/>
      <c r="B732" s="365"/>
      <c r="C732" s="365"/>
      <c r="D732" s="109"/>
      <c r="E732" s="365"/>
      <c r="F732" s="365"/>
      <c r="G732" s="365"/>
      <c r="H732" s="365"/>
      <c r="I732" s="365"/>
      <c r="J732" s="365"/>
      <c r="K732" s="365"/>
      <c r="L732" s="365"/>
      <c r="M732" s="365"/>
      <c r="N732" s="365"/>
      <c r="O732" s="365"/>
      <c r="P732" s="365"/>
      <c r="Q732" s="365"/>
      <c r="R732" s="365"/>
      <c r="S732" s="365"/>
      <c r="T732" s="365"/>
      <c r="U732" s="365"/>
      <c r="V732" s="365"/>
      <c r="W732" s="365"/>
      <c r="X732" s="365"/>
      <c r="Y732" s="365"/>
      <c r="Z732" s="365"/>
    </row>
    <row r="733" spans="1:26" ht="14.25" customHeight="1" x14ac:dyDescent="0.2">
      <c r="A733" s="412"/>
      <c r="B733" s="365"/>
      <c r="C733" s="365"/>
      <c r="D733" s="109"/>
      <c r="E733" s="365"/>
      <c r="F733" s="365"/>
      <c r="G733" s="365"/>
      <c r="H733" s="365"/>
      <c r="I733" s="365"/>
      <c r="J733" s="365"/>
      <c r="K733" s="365"/>
      <c r="L733" s="365"/>
      <c r="M733" s="365"/>
      <c r="N733" s="365"/>
      <c r="O733" s="365"/>
      <c r="P733" s="365"/>
      <c r="Q733" s="365"/>
      <c r="R733" s="365"/>
      <c r="S733" s="365"/>
      <c r="T733" s="365"/>
      <c r="U733" s="365"/>
      <c r="V733" s="365"/>
      <c r="W733" s="365"/>
      <c r="X733" s="365"/>
      <c r="Y733" s="365"/>
      <c r="Z733" s="365"/>
    </row>
    <row r="734" spans="1:26" ht="14.25" customHeight="1" x14ac:dyDescent="0.2">
      <c r="A734" s="412"/>
      <c r="B734" s="365"/>
      <c r="C734" s="365"/>
      <c r="D734" s="109"/>
      <c r="E734" s="365"/>
      <c r="F734" s="365"/>
      <c r="G734" s="365"/>
      <c r="H734" s="365"/>
      <c r="I734" s="365"/>
      <c r="J734" s="365"/>
      <c r="K734" s="365"/>
      <c r="L734" s="365"/>
      <c r="M734" s="365"/>
      <c r="N734" s="365"/>
      <c r="O734" s="365"/>
      <c r="P734" s="365"/>
      <c r="Q734" s="365"/>
      <c r="R734" s="365"/>
      <c r="S734" s="365"/>
      <c r="T734" s="365"/>
      <c r="U734" s="365"/>
      <c r="V734" s="365"/>
      <c r="W734" s="365"/>
      <c r="X734" s="365"/>
      <c r="Y734" s="365"/>
      <c r="Z734" s="365"/>
    </row>
    <row r="735" spans="1:26" ht="14.25" customHeight="1" x14ac:dyDescent="0.2">
      <c r="A735" s="412"/>
      <c r="B735" s="365"/>
      <c r="C735" s="365"/>
      <c r="D735" s="109"/>
      <c r="E735" s="365"/>
      <c r="F735" s="365"/>
      <c r="G735" s="365"/>
      <c r="H735" s="365"/>
      <c r="I735" s="365"/>
      <c r="J735" s="365"/>
      <c r="K735" s="365"/>
      <c r="L735" s="365"/>
      <c r="M735" s="365"/>
      <c r="N735" s="365"/>
      <c r="O735" s="365"/>
      <c r="P735" s="365"/>
      <c r="Q735" s="365"/>
      <c r="R735" s="365"/>
      <c r="S735" s="365"/>
      <c r="T735" s="365"/>
      <c r="U735" s="365"/>
      <c r="V735" s="365"/>
      <c r="W735" s="365"/>
      <c r="X735" s="365"/>
      <c r="Y735" s="365"/>
      <c r="Z735" s="365"/>
    </row>
    <row r="736" spans="1:26" ht="14.25" customHeight="1" x14ac:dyDescent="0.2">
      <c r="A736" s="412"/>
      <c r="B736" s="365"/>
      <c r="C736" s="365"/>
      <c r="D736" s="109"/>
      <c r="E736" s="365"/>
      <c r="F736" s="365"/>
      <c r="G736" s="365"/>
      <c r="H736" s="365"/>
      <c r="I736" s="365"/>
      <c r="J736" s="365"/>
      <c r="K736" s="365"/>
      <c r="L736" s="365"/>
      <c r="M736" s="365"/>
      <c r="N736" s="365"/>
      <c r="O736" s="365"/>
      <c r="P736" s="365"/>
      <c r="Q736" s="365"/>
      <c r="R736" s="365"/>
      <c r="S736" s="365"/>
      <c r="T736" s="365"/>
      <c r="U736" s="365"/>
      <c r="V736" s="365"/>
      <c r="W736" s="365"/>
      <c r="X736" s="365"/>
      <c r="Y736" s="365"/>
      <c r="Z736" s="365"/>
    </row>
    <row r="737" spans="1:26" ht="14.25" customHeight="1" x14ac:dyDescent="0.2">
      <c r="A737" s="412"/>
      <c r="B737" s="365"/>
      <c r="C737" s="365"/>
      <c r="D737" s="109"/>
      <c r="E737" s="365"/>
      <c r="F737" s="365"/>
      <c r="G737" s="365"/>
      <c r="H737" s="365"/>
      <c r="I737" s="365"/>
      <c r="J737" s="365"/>
      <c r="K737" s="365"/>
      <c r="L737" s="365"/>
      <c r="M737" s="365"/>
      <c r="N737" s="365"/>
      <c r="O737" s="365"/>
      <c r="P737" s="365"/>
      <c r="Q737" s="365"/>
      <c r="R737" s="365"/>
      <c r="S737" s="365"/>
      <c r="T737" s="365"/>
      <c r="U737" s="365"/>
      <c r="V737" s="365"/>
      <c r="W737" s="365"/>
      <c r="X737" s="365"/>
      <c r="Y737" s="365"/>
      <c r="Z737" s="365"/>
    </row>
    <row r="738" spans="1:26" ht="14.25" customHeight="1" x14ac:dyDescent="0.2">
      <c r="A738" s="412"/>
      <c r="B738" s="365"/>
      <c r="C738" s="365"/>
      <c r="D738" s="109"/>
      <c r="E738" s="365"/>
      <c r="F738" s="365"/>
      <c r="G738" s="365"/>
      <c r="H738" s="365"/>
      <c r="I738" s="365"/>
      <c r="J738" s="365"/>
      <c r="K738" s="365"/>
      <c r="L738" s="365"/>
      <c r="M738" s="365"/>
      <c r="N738" s="365"/>
      <c r="O738" s="365"/>
      <c r="P738" s="365"/>
      <c r="Q738" s="365"/>
      <c r="R738" s="365"/>
      <c r="S738" s="365"/>
      <c r="T738" s="365"/>
      <c r="U738" s="365"/>
      <c r="V738" s="365"/>
      <c r="W738" s="365"/>
      <c r="X738" s="365"/>
      <c r="Y738" s="365"/>
      <c r="Z738" s="365"/>
    </row>
    <row r="739" spans="1:26" ht="14.25" customHeight="1" x14ac:dyDescent="0.2">
      <c r="A739" s="412"/>
      <c r="B739" s="365"/>
      <c r="C739" s="365"/>
      <c r="D739" s="109"/>
      <c r="E739" s="365"/>
      <c r="F739" s="365"/>
      <c r="G739" s="365"/>
      <c r="H739" s="365"/>
      <c r="I739" s="365"/>
      <c r="J739" s="365"/>
      <c r="K739" s="365"/>
      <c r="L739" s="365"/>
      <c r="M739" s="365"/>
      <c r="N739" s="365"/>
      <c r="O739" s="365"/>
      <c r="P739" s="365"/>
      <c r="Q739" s="365"/>
      <c r="R739" s="365"/>
      <c r="S739" s="365"/>
      <c r="T739" s="365"/>
      <c r="U739" s="365"/>
      <c r="V739" s="365"/>
      <c r="W739" s="365"/>
      <c r="X739" s="365"/>
      <c r="Y739" s="365"/>
      <c r="Z739" s="365"/>
    </row>
    <row r="740" spans="1:26" ht="14.25" customHeight="1" x14ac:dyDescent="0.2">
      <c r="A740" s="412"/>
      <c r="B740" s="365"/>
      <c r="C740" s="365"/>
      <c r="D740" s="109"/>
      <c r="E740" s="365"/>
      <c r="F740" s="365"/>
      <c r="G740" s="365"/>
      <c r="H740" s="365"/>
      <c r="I740" s="365"/>
      <c r="J740" s="365"/>
      <c r="K740" s="365"/>
      <c r="L740" s="365"/>
      <c r="M740" s="365"/>
      <c r="N740" s="365"/>
      <c r="O740" s="365"/>
      <c r="P740" s="365"/>
      <c r="Q740" s="365"/>
      <c r="R740" s="365"/>
      <c r="S740" s="365"/>
      <c r="T740" s="365"/>
      <c r="U740" s="365"/>
      <c r="V740" s="365"/>
      <c r="W740" s="365"/>
      <c r="X740" s="365"/>
      <c r="Y740" s="365"/>
      <c r="Z740" s="365"/>
    </row>
    <row r="741" spans="1:26" ht="14.25" customHeight="1" x14ac:dyDescent="0.2">
      <c r="A741" s="412"/>
      <c r="B741" s="365"/>
      <c r="C741" s="365"/>
      <c r="D741" s="109"/>
      <c r="E741" s="365"/>
      <c r="F741" s="365"/>
      <c r="G741" s="365"/>
      <c r="H741" s="365"/>
      <c r="I741" s="365"/>
      <c r="J741" s="365"/>
      <c r="K741" s="365"/>
      <c r="L741" s="365"/>
      <c r="M741" s="365"/>
      <c r="N741" s="365"/>
      <c r="O741" s="365"/>
      <c r="P741" s="365"/>
      <c r="Q741" s="365"/>
      <c r="R741" s="365"/>
      <c r="S741" s="365"/>
      <c r="T741" s="365"/>
      <c r="U741" s="365"/>
      <c r="V741" s="365"/>
      <c r="W741" s="365"/>
      <c r="X741" s="365"/>
      <c r="Y741" s="365"/>
      <c r="Z741" s="365"/>
    </row>
    <row r="742" spans="1:26" ht="14.25" customHeight="1" x14ac:dyDescent="0.2">
      <c r="A742" s="412"/>
      <c r="B742" s="365"/>
      <c r="C742" s="365"/>
      <c r="D742" s="109"/>
      <c r="E742" s="365"/>
      <c r="F742" s="365"/>
      <c r="G742" s="365"/>
      <c r="H742" s="365"/>
      <c r="I742" s="365"/>
      <c r="J742" s="365"/>
      <c r="K742" s="365"/>
      <c r="L742" s="365"/>
      <c r="M742" s="365"/>
      <c r="N742" s="365"/>
      <c r="O742" s="365"/>
      <c r="P742" s="365"/>
      <c r="Q742" s="365"/>
      <c r="R742" s="365"/>
      <c r="S742" s="365"/>
      <c r="T742" s="365"/>
      <c r="U742" s="365"/>
      <c r="V742" s="365"/>
      <c r="W742" s="365"/>
      <c r="X742" s="365"/>
      <c r="Y742" s="365"/>
      <c r="Z742" s="365"/>
    </row>
    <row r="743" spans="1:26" ht="14.25" customHeight="1" x14ac:dyDescent="0.2">
      <c r="A743" s="412"/>
      <c r="B743" s="365"/>
      <c r="C743" s="365"/>
      <c r="D743" s="109"/>
      <c r="E743" s="365"/>
      <c r="F743" s="365"/>
      <c r="G743" s="365"/>
      <c r="H743" s="365"/>
      <c r="I743" s="365"/>
      <c r="J743" s="365"/>
      <c r="K743" s="365"/>
      <c r="L743" s="365"/>
      <c r="M743" s="365"/>
      <c r="N743" s="365"/>
      <c r="O743" s="365"/>
      <c r="P743" s="365"/>
      <c r="Q743" s="365"/>
      <c r="R743" s="365"/>
      <c r="S743" s="365"/>
      <c r="T743" s="365"/>
      <c r="U743" s="365"/>
      <c r="V743" s="365"/>
      <c r="W743" s="365"/>
      <c r="X743" s="365"/>
      <c r="Y743" s="365"/>
      <c r="Z743" s="365"/>
    </row>
    <row r="744" spans="1:26" ht="14.25" customHeight="1" x14ac:dyDescent="0.2">
      <c r="A744" s="412"/>
      <c r="B744" s="365"/>
      <c r="C744" s="365"/>
      <c r="D744" s="109"/>
      <c r="E744" s="365"/>
      <c r="F744" s="365"/>
      <c r="G744" s="365"/>
      <c r="H744" s="365"/>
      <c r="I744" s="365"/>
      <c r="J744" s="365"/>
      <c r="K744" s="365"/>
      <c r="L744" s="365"/>
      <c r="M744" s="365"/>
      <c r="N744" s="365"/>
      <c r="O744" s="365"/>
      <c r="P744" s="365"/>
      <c r="Q744" s="365"/>
      <c r="R744" s="365"/>
      <c r="S744" s="365"/>
      <c r="T744" s="365"/>
      <c r="U744" s="365"/>
      <c r="V744" s="365"/>
      <c r="W744" s="365"/>
      <c r="X744" s="365"/>
      <c r="Y744" s="365"/>
      <c r="Z744" s="365"/>
    </row>
    <row r="745" spans="1:26" ht="14.25" customHeight="1" x14ac:dyDescent="0.2">
      <c r="A745" s="412"/>
      <c r="B745" s="365"/>
      <c r="C745" s="365"/>
      <c r="D745" s="109"/>
      <c r="E745" s="365"/>
      <c r="F745" s="365"/>
      <c r="G745" s="365"/>
      <c r="H745" s="365"/>
      <c r="I745" s="365"/>
      <c r="J745" s="365"/>
      <c r="K745" s="365"/>
      <c r="L745" s="365"/>
      <c r="M745" s="365"/>
      <c r="N745" s="365"/>
      <c r="O745" s="365"/>
      <c r="P745" s="365"/>
      <c r="Q745" s="365"/>
      <c r="R745" s="365"/>
      <c r="S745" s="365"/>
      <c r="T745" s="365"/>
      <c r="U745" s="365"/>
      <c r="V745" s="365"/>
      <c r="W745" s="365"/>
      <c r="X745" s="365"/>
      <c r="Y745" s="365"/>
      <c r="Z745" s="365"/>
    </row>
    <row r="746" spans="1:26" ht="14.25" customHeight="1" x14ac:dyDescent="0.2">
      <c r="A746" s="412"/>
      <c r="B746" s="365"/>
      <c r="C746" s="365"/>
      <c r="D746" s="109"/>
      <c r="E746" s="365"/>
      <c r="F746" s="365"/>
      <c r="G746" s="365"/>
      <c r="H746" s="365"/>
      <c r="I746" s="365"/>
      <c r="J746" s="365"/>
      <c r="K746" s="365"/>
      <c r="L746" s="365"/>
      <c r="M746" s="365"/>
      <c r="N746" s="365"/>
      <c r="O746" s="365"/>
      <c r="P746" s="365"/>
      <c r="Q746" s="365"/>
      <c r="R746" s="365"/>
      <c r="S746" s="365"/>
      <c r="T746" s="365"/>
      <c r="U746" s="365"/>
      <c r="V746" s="365"/>
      <c r="W746" s="365"/>
      <c r="X746" s="365"/>
      <c r="Y746" s="365"/>
      <c r="Z746" s="365"/>
    </row>
    <row r="747" spans="1:26" ht="14.25" customHeight="1" x14ac:dyDescent="0.2">
      <c r="A747" s="412"/>
      <c r="B747" s="365"/>
      <c r="C747" s="365"/>
      <c r="D747" s="109"/>
      <c r="E747" s="365"/>
      <c r="F747" s="365"/>
      <c r="G747" s="365"/>
      <c r="H747" s="365"/>
      <c r="I747" s="365"/>
      <c r="J747" s="365"/>
      <c r="K747" s="365"/>
      <c r="L747" s="365"/>
      <c r="M747" s="365"/>
      <c r="N747" s="365"/>
      <c r="O747" s="365"/>
      <c r="P747" s="365"/>
      <c r="Q747" s="365"/>
      <c r="R747" s="365"/>
      <c r="S747" s="365"/>
      <c r="T747" s="365"/>
      <c r="U747" s="365"/>
      <c r="V747" s="365"/>
      <c r="W747" s="365"/>
      <c r="X747" s="365"/>
      <c r="Y747" s="365"/>
      <c r="Z747" s="365"/>
    </row>
    <row r="748" spans="1:26" ht="14.25" customHeight="1" x14ac:dyDescent="0.2">
      <c r="A748" s="412"/>
      <c r="B748" s="365"/>
      <c r="C748" s="365"/>
      <c r="D748" s="109"/>
      <c r="E748" s="365"/>
      <c r="F748" s="365"/>
      <c r="G748" s="365"/>
      <c r="H748" s="365"/>
      <c r="I748" s="365"/>
      <c r="J748" s="365"/>
      <c r="K748" s="365"/>
      <c r="L748" s="365"/>
      <c r="M748" s="365"/>
      <c r="N748" s="365"/>
      <c r="O748" s="365"/>
      <c r="P748" s="365"/>
      <c r="Q748" s="365"/>
      <c r="R748" s="365"/>
      <c r="S748" s="365"/>
      <c r="T748" s="365"/>
      <c r="U748" s="365"/>
      <c r="V748" s="365"/>
      <c r="W748" s="365"/>
      <c r="X748" s="365"/>
      <c r="Y748" s="365"/>
      <c r="Z748" s="365"/>
    </row>
    <row r="749" spans="1:26" ht="14.25" customHeight="1" x14ac:dyDescent="0.2">
      <c r="A749" s="412"/>
      <c r="B749" s="365"/>
      <c r="C749" s="365"/>
      <c r="D749" s="109"/>
      <c r="E749" s="365"/>
      <c r="F749" s="365"/>
      <c r="G749" s="365"/>
      <c r="H749" s="365"/>
      <c r="I749" s="365"/>
      <c r="J749" s="365"/>
      <c r="K749" s="365"/>
      <c r="L749" s="365"/>
      <c r="M749" s="365"/>
      <c r="N749" s="365"/>
      <c r="O749" s="365"/>
      <c r="P749" s="365"/>
      <c r="Q749" s="365"/>
      <c r="R749" s="365"/>
      <c r="S749" s="365"/>
      <c r="T749" s="365"/>
      <c r="U749" s="365"/>
      <c r="V749" s="365"/>
      <c r="W749" s="365"/>
      <c r="X749" s="365"/>
      <c r="Y749" s="365"/>
      <c r="Z749" s="365"/>
    </row>
    <row r="750" spans="1:26" ht="14.25" customHeight="1" x14ac:dyDescent="0.2">
      <c r="A750" s="412"/>
      <c r="B750" s="365"/>
      <c r="C750" s="365"/>
      <c r="D750" s="109"/>
      <c r="E750" s="365"/>
      <c r="F750" s="365"/>
      <c r="G750" s="365"/>
      <c r="H750" s="365"/>
      <c r="I750" s="365"/>
      <c r="J750" s="365"/>
      <c r="K750" s="365"/>
      <c r="L750" s="365"/>
      <c r="M750" s="365"/>
      <c r="N750" s="365"/>
      <c r="O750" s="365"/>
      <c r="P750" s="365"/>
      <c r="Q750" s="365"/>
      <c r="R750" s="365"/>
      <c r="S750" s="365"/>
      <c r="T750" s="365"/>
      <c r="U750" s="365"/>
      <c r="V750" s="365"/>
      <c r="W750" s="365"/>
      <c r="X750" s="365"/>
      <c r="Y750" s="365"/>
      <c r="Z750" s="365"/>
    </row>
    <row r="751" spans="1:26" ht="14.25" customHeight="1" x14ac:dyDescent="0.2">
      <c r="A751" s="412"/>
      <c r="B751" s="365"/>
      <c r="C751" s="365"/>
      <c r="D751" s="109"/>
      <c r="E751" s="365"/>
      <c r="F751" s="365"/>
      <c r="G751" s="365"/>
      <c r="H751" s="365"/>
      <c r="I751" s="365"/>
      <c r="J751" s="365"/>
      <c r="K751" s="365"/>
      <c r="L751" s="365"/>
      <c r="M751" s="365"/>
      <c r="N751" s="365"/>
      <c r="O751" s="365"/>
      <c r="P751" s="365"/>
      <c r="Q751" s="365"/>
      <c r="R751" s="365"/>
      <c r="S751" s="365"/>
      <c r="T751" s="365"/>
      <c r="U751" s="365"/>
      <c r="V751" s="365"/>
      <c r="W751" s="365"/>
      <c r="X751" s="365"/>
      <c r="Y751" s="365"/>
      <c r="Z751" s="365"/>
    </row>
    <row r="752" spans="1:26" ht="14.25" customHeight="1" x14ac:dyDescent="0.2">
      <c r="A752" s="412"/>
      <c r="B752" s="365"/>
      <c r="C752" s="365"/>
      <c r="D752" s="109"/>
      <c r="E752" s="365"/>
      <c r="F752" s="365"/>
      <c r="G752" s="365"/>
      <c r="H752" s="365"/>
      <c r="I752" s="365"/>
      <c r="J752" s="365"/>
      <c r="K752" s="365"/>
      <c r="L752" s="365"/>
      <c r="M752" s="365"/>
      <c r="N752" s="365"/>
      <c r="O752" s="365"/>
      <c r="P752" s="365"/>
      <c r="Q752" s="365"/>
      <c r="R752" s="365"/>
      <c r="S752" s="365"/>
      <c r="T752" s="365"/>
      <c r="U752" s="365"/>
      <c r="V752" s="365"/>
      <c r="W752" s="365"/>
      <c r="X752" s="365"/>
      <c r="Y752" s="365"/>
      <c r="Z752" s="365"/>
    </row>
    <row r="753" spans="1:26" ht="14.25" customHeight="1" x14ac:dyDescent="0.2">
      <c r="A753" s="412"/>
      <c r="B753" s="365"/>
      <c r="C753" s="365"/>
      <c r="D753" s="109"/>
      <c r="E753" s="365"/>
      <c r="F753" s="365"/>
      <c r="G753" s="365"/>
      <c r="H753" s="365"/>
      <c r="I753" s="365"/>
      <c r="J753" s="365"/>
      <c r="K753" s="365"/>
      <c r="L753" s="365"/>
      <c r="M753" s="365"/>
      <c r="N753" s="365"/>
      <c r="O753" s="365"/>
      <c r="P753" s="365"/>
      <c r="Q753" s="365"/>
      <c r="R753" s="365"/>
      <c r="S753" s="365"/>
      <c r="T753" s="365"/>
      <c r="U753" s="365"/>
      <c r="V753" s="365"/>
      <c r="W753" s="365"/>
      <c r="X753" s="365"/>
      <c r="Y753" s="365"/>
      <c r="Z753" s="365"/>
    </row>
    <row r="754" spans="1:26" ht="14.25" customHeight="1" x14ac:dyDescent="0.2">
      <c r="A754" s="412"/>
      <c r="B754" s="365"/>
      <c r="C754" s="365"/>
      <c r="D754" s="109"/>
      <c r="E754" s="365"/>
      <c r="F754" s="365"/>
      <c r="G754" s="365"/>
      <c r="H754" s="365"/>
      <c r="I754" s="365"/>
      <c r="J754" s="365"/>
      <c r="K754" s="365"/>
      <c r="L754" s="365"/>
      <c r="M754" s="365"/>
      <c r="N754" s="365"/>
      <c r="O754" s="365"/>
      <c r="P754" s="365"/>
      <c r="Q754" s="365"/>
      <c r="R754" s="365"/>
      <c r="S754" s="365"/>
      <c r="T754" s="365"/>
      <c r="U754" s="365"/>
      <c r="V754" s="365"/>
      <c r="W754" s="365"/>
      <c r="X754" s="365"/>
      <c r="Y754" s="365"/>
      <c r="Z754" s="365"/>
    </row>
    <row r="755" spans="1:26" ht="14.25" customHeight="1" x14ac:dyDescent="0.2">
      <c r="A755" s="412"/>
      <c r="B755" s="365"/>
      <c r="C755" s="365"/>
      <c r="D755" s="109"/>
      <c r="E755" s="365"/>
      <c r="F755" s="365"/>
      <c r="G755" s="365"/>
      <c r="H755" s="365"/>
      <c r="I755" s="365"/>
      <c r="J755" s="365"/>
      <c r="K755" s="365"/>
      <c r="L755" s="365"/>
      <c r="M755" s="365"/>
      <c r="N755" s="365"/>
      <c r="O755" s="365"/>
      <c r="P755" s="365"/>
      <c r="Q755" s="365"/>
      <c r="R755" s="365"/>
      <c r="S755" s="365"/>
      <c r="T755" s="365"/>
      <c r="U755" s="365"/>
      <c r="V755" s="365"/>
      <c r="W755" s="365"/>
      <c r="X755" s="365"/>
      <c r="Y755" s="365"/>
      <c r="Z755" s="365"/>
    </row>
    <row r="756" spans="1:26" ht="14.25" customHeight="1" x14ac:dyDescent="0.2">
      <c r="A756" s="412"/>
      <c r="B756" s="365"/>
      <c r="C756" s="365"/>
      <c r="D756" s="109"/>
      <c r="E756" s="365"/>
      <c r="F756" s="365"/>
      <c r="G756" s="365"/>
      <c r="H756" s="365"/>
      <c r="I756" s="365"/>
      <c r="J756" s="365"/>
      <c r="K756" s="365"/>
      <c r="L756" s="365"/>
      <c r="M756" s="365"/>
      <c r="N756" s="365"/>
      <c r="O756" s="365"/>
      <c r="P756" s="365"/>
      <c r="Q756" s="365"/>
      <c r="R756" s="365"/>
      <c r="S756" s="365"/>
      <c r="T756" s="365"/>
      <c r="U756" s="365"/>
      <c r="V756" s="365"/>
      <c r="W756" s="365"/>
      <c r="X756" s="365"/>
      <c r="Y756" s="365"/>
      <c r="Z756" s="365"/>
    </row>
    <row r="757" spans="1:26" ht="14.25" customHeight="1" x14ac:dyDescent="0.2">
      <c r="A757" s="412"/>
      <c r="B757" s="365"/>
      <c r="C757" s="365"/>
      <c r="D757" s="109"/>
      <c r="E757" s="365"/>
      <c r="F757" s="365"/>
      <c r="G757" s="365"/>
      <c r="H757" s="365"/>
      <c r="I757" s="365"/>
      <c r="J757" s="365"/>
      <c r="K757" s="365"/>
      <c r="L757" s="365"/>
      <c r="M757" s="365"/>
      <c r="N757" s="365"/>
      <c r="O757" s="365"/>
      <c r="P757" s="365"/>
      <c r="Q757" s="365"/>
      <c r="R757" s="365"/>
      <c r="S757" s="365"/>
      <c r="T757" s="365"/>
      <c r="U757" s="365"/>
      <c r="V757" s="365"/>
      <c r="W757" s="365"/>
      <c r="X757" s="365"/>
      <c r="Y757" s="365"/>
      <c r="Z757" s="365"/>
    </row>
    <row r="758" spans="1:26" ht="14.25" customHeight="1" x14ac:dyDescent="0.2">
      <c r="A758" s="412"/>
      <c r="B758" s="365"/>
      <c r="C758" s="365"/>
      <c r="D758" s="109"/>
      <c r="E758" s="365"/>
      <c r="F758" s="365"/>
      <c r="G758" s="365"/>
      <c r="H758" s="365"/>
      <c r="I758" s="365"/>
      <c r="J758" s="365"/>
      <c r="K758" s="365"/>
      <c r="L758" s="365"/>
      <c r="M758" s="365"/>
      <c r="N758" s="365"/>
      <c r="O758" s="365"/>
      <c r="P758" s="365"/>
      <c r="Q758" s="365"/>
      <c r="R758" s="365"/>
      <c r="S758" s="365"/>
      <c r="T758" s="365"/>
      <c r="U758" s="365"/>
      <c r="V758" s="365"/>
      <c r="W758" s="365"/>
      <c r="X758" s="365"/>
      <c r="Y758" s="365"/>
      <c r="Z758" s="365"/>
    </row>
    <row r="759" spans="1:26" ht="14.25" customHeight="1" x14ac:dyDescent="0.2">
      <c r="A759" s="412"/>
      <c r="B759" s="365"/>
      <c r="C759" s="365"/>
      <c r="D759" s="109"/>
      <c r="E759" s="365"/>
      <c r="F759" s="365"/>
      <c r="G759" s="365"/>
      <c r="H759" s="365"/>
      <c r="I759" s="365"/>
      <c r="J759" s="365"/>
      <c r="K759" s="365"/>
      <c r="L759" s="365"/>
      <c r="M759" s="365"/>
      <c r="N759" s="365"/>
      <c r="O759" s="365"/>
      <c r="P759" s="365"/>
      <c r="Q759" s="365"/>
      <c r="R759" s="365"/>
      <c r="S759" s="365"/>
      <c r="T759" s="365"/>
      <c r="U759" s="365"/>
      <c r="V759" s="365"/>
      <c r="W759" s="365"/>
      <c r="X759" s="365"/>
      <c r="Y759" s="365"/>
      <c r="Z759" s="365"/>
    </row>
    <row r="760" spans="1:26" ht="14.25" customHeight="1" x14ac:dyDescent="0.2">
      <c r="A760" s="412"/>
      <c r="B760" s="365"/>
      <c r="C760" s="365"/>
      <c r="D760" s="109"/>
      <c r="E760" s="365"/>
      <c r="F760" s="365"/>
      <c r="G760" s="365"/>
      <c r="H760" s="365"/>
      <c r="I760" s="365"/>
      <c r="J760" s="365"/>
      <c r="K760" s="365"/>
      <c r="L760" s="365"/>
      <c r="M760" s="365"/>
      <c r="N760" s="365"/>
      <c r="O760" s="365"/>
      <c r="P760" s="365"/>
      <c r="Q760" s="365"/>
      <c r="R760" s="365"/>
      <c r="S760" s="365"/>
      <c r="T760" s="365"/>
      <c r="U760" s="365"/>
      <c r="V760" s="365"/>
      <c r="W760" s="365"/>
      <c r="X760" s="365"/>
      <c r="Y760" s="365"/>
      <c r="Z760" s="365"/>
    </row>
    <row r="761" spans="1:26" ht="14.25" customHeight="1" x14ac:dyDescent="0.2">
      <c r="A761" s="412"/>
      <c r="B761" s="365"/>
      <c r="C761" s="365"/>
      <c r="D761" s="109"/>
      <c r="E761" s="365"/>
      <c r="F761" s="365"/>
      <c r="G761" s="365"/>
      <c r="H761" s="365"/>
      <c r="I761" s="365"/>
      <c r="J761" s="365"/>
      <c r="K761" s="365"/>
      <c r="L761" s="365"/>
      <c r="M761" s="365"/>
      <c r="N761" s="365"/>
      <c r="O761" s="365"/>
      <c r="P761" s="365"/>
      <c r="Q761" s="365"/>
      <c r="R761" s="365"/>
      <c r="S761" s="365"/>
      <c r="T761" s="365"/>
      <c r="U761" s="365"/>
      <c r="V761" s="365"/>
      <c r="W761" s="365"/>
      <c r="X761" s="365"/>
      <c r="Y761" s="365"/>
      <c r="Z761" s="365"/>
    </row>
    <row r="762" spans="1:26" ht="14.25" customHeight="1" x14ac:dyDescent="0.2">
      <c r="A762" s="412"/>
      <c r="B762" s="365"/>
      <c r="C762" s="365"/>
      <c r="D762" s="109"/>
      <c r="E762" s="365"/>
      <c r="F762" s="365"/>
      <c r="G762" s="365"/>
      <c r="H762" s="365"/>
      <c r="I762" s="365"/>
      <c r="J762" s="365"/>
      <c r="K762" s="365"/>
      <c r="L762" s="365"/>
      <c r="M762" s="365"/>
      <c r="N762" s="365"/>
      <c r="O762" s="365"/>
      <c r="P762" s="365"/>
      <c r="Q762" s="365"/>
      <c r="R762" s="365"/>
      <c r="S762" s="365"/>
      <c r="T762" s="365"/>
      <c r="U762" s="365"/>
      <c r="V762" s="365"/>
      <c r="W762" s="365"/>
      <c r="X762" s="365"/>
      <c r="Y762" s="365"/>
      <c r="Z762" s="365"/>
    </row>
    <row r="763" spans="1:26" ht="14.25" customHeight="1" x14ac:dyDescent="0.2">
      <c r="A763" s="412"/>
      <c r="B763" s="365"/>
      <c r="C763" s="365"/>
      <c r="D763" s="109"/>
      <c r="E763" s="365"/>
      <c r="F763" s="365"/>
      <c r="G763" s="365"/>
      <c r="H763" s="365"/>
      <c r="I763" s="365"/>
      <c r="J763" s="365"/>
      <c r="K763" s="365"/>
      <c r="L763" s="365"/>
      <c r="M763" s="365"/>
      <c r="N763" s="365"/>
      <c r="O763" s="365"/>
      <c r="P763" s="365"/>
      <c r="Q763" s="365"/>
      <c r="R763" s="365"/>
      <c r="S763" s="365"/>
      <c r="T763" s="365"/>
      <c r="U763" s="365"/>
      <c r="V763" s="365"/>
      <c r="W763" s="365"/>
      <c r="X763" s="365"/>
      <c r="Y763" s="365"/>
      <c r="Z763" s="365"/>
    </row>
    <row r="764" spans="1:26" ht="14.25" customHeight="1" x14ac:dyDescent="0.2">
      <c r="A764" s="412"/>
      <c r="B764" s="365"/>
      <c r="C764" s="365"/>
      <c r="D764" s="109"/>
      <c r="E764" s="365"/>
      <c r="F764" s="365"/>
      <c r="G764" s="365"/>
      <c r="H764" s="365"/>
      <c r="I764" s="365"/>
      <c r="J764" s="365"/>
      <c r="K764" s="365"/>
      <c r="L764" s="365"/>
      <c r="M764" s="365"/>
      <c r="N764" s="365"/>
      <c r="O764" s="365"/>
      <c r="P764" s="365"/>
      <c r="Q764" s="365"/>
      <c r="R764" s="365"/>
      <c r="S764" s="365"/>
      <c r="T764" s="365"/>
      <c r="U764" s="365"/>
      <c r="V764" s="365"/>
      <c r="W764" s="365"/>
      <c r="X764" s="365"/>
      <c r="Y764" s="365"/>
      <c r="Z764" s="365"/>
    </row>
    <row r="765" spans="1:26" ht="14.25" customHeight="1" x14ac:dyDescent="0.2">
      <c r="A765" s="412"/>
      <c r="B765" s="365"/>
      <c r="C765" s="365"/>
      <c r="D765" s="109"/>
      <c r="E765" s="365"/>
      <c r="F765" s="365"/>
      <c r="G765" s="365"/>
      <c r="H765" s="365"/>
      <c r="I765" s="365"/>
      <c r="J765" s="365"/>
      <c r="K765" s="365"/>
      <c r="L765" s="365"/>
      <c r="M765" s="365"/>
      <c r="N765" s="365"/>
      <c r="O765" s="365"/>
      <c r="P765" s="365"/>
      <c r="Q765" s="365"/>
      <c r="R765" s="365"/>
      <c r="S765" s="365"/>
      <c r="T765" s="365"/>
      <c r="U765" s="365"/>
      <c r="V765" s="365"/>
      <c r="W765" s="365"/>
      <c r="X765" s="365"/>
      <c r="Y765" s="365"/>
      <c r="Z765" s="365"/>
    </row>
    <row r="766" spans="1:26" ht="15.75" customHeight="1" x14ac:dyDescent="0.2"/>
    <row r="767" spans="1:26" ht="15.75" customHeight="1" x14ac:dyDescent="0.2"/>
    <row r="768" spans="1:26"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0">
    <mergeCell ref="A1:K1"/>
    <mergeCell ref="A2:K2"/>
    <mergeCell ref="B3:K3"/>
    <mergeCell ref="A5:I5"/>
    <mergeCell ref="A6:K6"/>
    <mergeCell ref="H7:J7"/>
    <mergeCell ref="K7:K8"/>
    <mergeCell ref="E7:G7"/>
    <mergeCell ref="A9:A13"/>
    <mergeCell ref="B9:B13"/>
    <mergeCell ref="C9:C13"/>
    <mergeCell ref="A14:A18"/>
    <mergeCell ref="B14:B18"/>
    <mergeCell ref="C14:C18"/>
    <mergeCell ref="B29:B33"/>
    <mergeCell ref="C29:C33"/>
    <mergeCell ref="A19:A23"/>
    <mergeCell ref="B19:B23"/>
    <mergeCell ref="C19:C23"/>
    <mergeCell ref="A24:A28"/>
    <mergeCell ref="B24:B28"/>
    <mergeCell ref="C24:C28"/>
    <mergeCell ref="A29:A33"/>
    <mergeCell ref="B44:B48"/>
    <mergeCell ref="C44:C48"/>
    <mergeCell ref="A34:A38"/>
    <mergeCell ref="B34:B38"/>
    <mergeCell ref="C34:C38"/>
    <mergeCell ref="A39:A43"/>
    <mergeCell ref="B39:B43"/>
    <mergeCell ref="C39:C43"/>
    <mergeCell ref="A44:A48"/>
    <mergeCell ref="A64:A68"/>
    <mergeCell ref="B64:B68"/>
    <mergeCell ref="C64:C68"/>
    <mergeCell ref="B109:B113"/>
    <mergeCell ref="C109:C113"/>
    <mergeCell ref="A99:A103"/>
    <mergeCell ref="B99:B103"/>
    <mergeCell ref="C99:C103"/>
    <mergeCell ref="A104:A108"/>
    <mergeCell ref="B104:B108"/>
    <mergeCell ref="C104:C108"/>
    <mergeCell ref="A109:A113"/>
    <mergeCell ref="B79:B83"/>
    <mergeCell ref="C79:C83"/>
    <mergeCell ref="A69:A73"/>
    <mergeCell ref="B69:B73"/>
    <mergeCell ref="C69:C73"/>
    <mergeCell ref="A74:A78"/>
    <mergeCell ref="B74:B78"/>
    <mergeCell ref="C74:C78"/>
    <mergeCell ref="A79:A83"/>
    <mergeCell ref="B94:B98"/>
    <mergeCell ref="C94:C98"/>
    <mergeCell ref="A84:A88"/>
    <mergeCell ref="B124:B128"/>
    <mergeCell ref="C124:C128"/>
    <mergeCell ref="A114:A118"/>
    <mergeCell ref="B114:B118"/>
    <mergeCell ref="C114:C118"/>
    <mergeCell ref="A119:A123"/>
    <mergeCell ref="B119:B123"/>
    <mergeCell ref="C119:C123"/>
    <mergeCell ref="A124:A128"/>
    <mergeCell ref="B139:B143"/>
    <mergeCell ref="C139:C143"/>
    <mergeCell ref="A129:A133"/>
    <mergeCell ref="B129:B133"/>
    <mergeCell ref="C129:C133"/>
    <mergeCell ref="A134:A138"/>
    <mergeCell ref="B134:B138"/>
    <mergeCell ref="C134:C138"/>
    <mergeCell ref="A139:A143"/>
    <mergeCell ref="B154:B158"/>
    <mergeCell ref="C154:C158"/>
    <mergeCell ref="A144:A148"/>
    <mergeCell ref="B144:B148"/>
    <mergeCell ref="C144:C148"/>
    <mergeCell ref="A149:A153"/>
    <mergeCell ref="B149:B153"/>
    <mergeCell ref="C149:C153"/>
    <mergeCell ref="A154:A158"/>
    <mergeCell ref="B169:B173"/>
    <mergeCell ref="C169:C173"/>
    <mergeCell ref="A159:A163"/>
    <mergeCell ref="B159:B163"/>
    <mergeCell ref="C159:C163"/>
    <mergeCell ref="A164:A168"/>
    <mergeCell ref="B164:B168"/>
    <mergeCell ref="C164:C168"/>
    <mergeCell ref="A169:A173"/>
    <mergeCell ref="B184:B188"/>
    <mergeCell ref="C184:C188"/>
    <mergeCell ref="A174:A178"/>
    <mergeCell ref="B174:B178"/>
    <mergeCell ref="C174:C178"/>
    <mergeCell ref="A179:A183"/>
    <mergeCell ref="B179:B183"/>
    <mergeCell ref="C179:C183"/>
    <mergeCell ref="A184:A188"/>
    <mergeCell ref="B199:B203"/>
    <mergeCell ref="C199:C203"/>
    <mergeCell ref="A189:A193"/>
    <mergeCell ref="B189:B193"/>
    <mergeCell ref="C189:C193"/>
    <mergeCell ref="A194:A198"/>
    <mergeCell ref="B194:B198"/>
    <mergeCell ref="C194:C198"/>
    <mergeCell ref="A199:A203"/>
    <mergeCell ref="B214:B218"/>
    <mergeCell ref="C214:C218"/>
    <mergeCell ref="A204:A208"/>
    <mergeCell ref="B204:B208"/>
    <mergeCell ref="C204:C208"/>
    <mergeCell ref="A209:A213"/>
    <mergeCell ref="B209:B213"/>
    <mergeCell ref="C209:C213"/>
    <mergeCell ref="A214:A218"/>
    <mergeCell ref="B229:B233"/>
    <mergeCell ref="C229:C233"/>
    <mergeCell ref="A219:A223"/>
    <mergeCell ref="B219:B223"/>
    <mergeCell ref="C219:C223"/>
    <mergeCell ref="A224:A228"/>
    <mergeCell ref="B224:B228"/>
    <mergeCell ref="C224:C228"/>
    <mergeCell ref="A229:A233"/>
    <mergeCell ref="B244:B248"/>
    <mergeCell ref="C244:C248"/>
    <mergeCell ref="A234:A238"/>
    <mergeCell ref="B234:B238"/>
    <mergeCell ref="C234:C238"/>
    <mergeCell ref="A239:A243"/>
    <mergeCell ref="B239:B243"/>
    <mergeCell ref="C239:C243"/>
    <mergeCell ref="A244:A248"/>
    <mergeCell ref="B259:B263"/>
    <mergeCell ref="C259:C263"/>
    <mergeCell ref="A249:A253"/>
    <mergeCell ref="B249:B253"/>
    <mergeCell ref="C249:C253"/>
    <mergeCell ref="A254:A258"/>
    <mergeCell ref="B254:B258"/>
    <mergeCell ref="C254:C258"/>
    <mergeCell ref="A259:A263"/>
    <mergeCell ref="B274:B278"/>
    <mergeCell ref="C274:C278"/>
    <mergeCell ref="A264:A268"/>
    <mergeCell ref="B264:B268"/>
    <mergeCell ref="C264:C268"/>
    <mergeCell ref="A269:A273"/>
    <mergeCell ref="B269:B273"/>
    <mergeCell ref="C269:C273"/>
    <mergeCell ref="A274:A278"/>
    <mergeCell ref="B289:B293"/>
    <mergeCell ref="C289:C293"/>
    <mergeCell ref="A279:A283"/>
    <mergeCell ref="B279:B283"/>
    <mergeCell ref="C279:C283"/>
    <mergeCell ref="A284:A288"/>
    <mergeCell ref="B284:B288"/>
    <mergeCell ref="C284:C288"/>
    <mergeCell ref="A289:A293"/>
    <mergeCell ref="B304:B308"/>
    <mergeCell ref="C304:C308"/>
    <mergeCell ref="A294:A298"/>
    <mergeCell ref="B294:B298"/>
    <mergeCell ref="C294:C298"/>
    <mergeCell ref="A299:A303"/>
    <mergeCell ref="B299:B303"/>
    <mergeCell ref="C299:C303"/>
    <mergeCell ref="A304:A308"/>
    <mergeCell ref="B319:B323"/>
    <mergeCell ref="C319:C323"/>
    <mergeCell ref="A309:A313"/>
    <mergeCell ref="B309:B313"/>
    <mergeCell ref="C309:C313"/>
    <mergeCell ref="A314:A318"/>
    <mergeCell ref="B314:B318"/>
    <mergeCell ref="C314:C318"/>
    <mergeCell ref="A319:A323"/>
    <mergeCell ref="B334:B338"/>
    <mergeCell ref="C334:C338"/>
    <mergeCell ref="A324:A328"/>
    <mergeCell ref="B324:B328"/>
    <mergeCell ref="C324:C328"/>
    <mergeCell ref="A329:A333"/>
    <mergeCell ref="B329:B333"/>
    <mergeCell ref="C329:C333"/>
    <mergeCell ref="A334:A338"/>
    <mergeCell ref="B349:B353"/>
    <mergeCell ref="C349:C353"/>
    <mergeCell ref="A339:A343"/>
    <mergeCell ref="B339:B343"/>
    <mergeCell ref="C339:C343"/>
    <mergeCell ref="A344:A348"/>
    <mergeCell ref="B344:B348"/>
    <mergeCell ref="C344:C348"/>
    <mergeCell ref="A349:A353"/>
    <mergeCell ref="B364:B368"/>
    <mergeCell ref="C364:C368"/>
    <mergeCell ref="A354:A358"/>
    <mergeCell ref="B354:B358"/>
    <mergeCell ref="C354:C358"/>
    <mergeCell ref="A359:A363"/>
    <mergeCell ref="B359:B363"/>
    <mergeCell ref="C359:C363"/>
    <mergeCell ref="A364:A368"/>
    <mergeCell ref="A504:A508"/>
    <mergeCell ref="B504:B508"/>
    <mergeCell ref="C504:C508"/>
    <mergeCell ref="A509:A513"/>
    <mergeCell ref="B509:B513"/>
    <mergeCell ref="C509:C513"/>
    <mergeCell ref="A514:A518"/>
    <mergeCell ref="B394:B398"/>
    <mergeCell ref="C394:C398"/>
    <mergeCell ref="A394:A398"/>
    <mergeCell ref="B449:B453"/>
    <mergeCell ref="C449:C453"/>
    <mergeCell ref="B439:B443"/>
    <mergeCell ref="C439:C443"/>
    <mergeCell ref="A414:A418"/>
    <mergeCell ref="B414:B418"/>
    <mergeCell ref="C414:C418"/>
    <mergeCell ref="A419:A423"/>
    <mergeCell ref="B419:B423"/>
    <mergeCell ref="C419:C423"/>
    <mergeCell ref="A424:A428"/>
    <mergeCell ref="B409:B413"/>
    <mergeCell ref="C409:C413"/>
    <mergeCell ref="A399:A403"/>
    <mergeCell ref="C529:C533"/>
    <mergeCell ref="A519:A523"/>
    <mergeCell ref="B519:B523"/>
    <mergeCell ref="C519:C523"/>
    <mergeCell ref="A524:A528"/>
    <mergeCell ref="B524:B528"/>
    <mergeCell ref="C524:C528"/>
    <mergeCell ref="A529:A533"/>
    <mergeCell ref="B514:B518"/>
    <mergeCell ref="C514:C518"/>
    <mergeCell ref="B59:B63"/>
    <mergeCell ref="C59:C63"/>
    <mergeCell ref="A49:A53"/>
    <mergeCell ref="B49:B53"/>
    <mergeCell ref="C49:C53"/>
    <mergeCell ref="A54:A58"/>
    <mergeCell ref="B54:B58"/>
    <mergeCell ref="C54:C58"/>
    <mergeCell ref="A59:A63"/>
    <mergeCell ref="A384:A388"/>
    <mergeCell ref="B384:B388"/>
    <mergeCell ref="C384:C388"/>
    <mergeCell ref="A389:A393"/>
    <mergeCell ref="B389:B393"/>
    <mergeCell ref="C389:C393"/>
    <mergeCell ref="B379:B383"/>
    <mergeCell ref="C379:C383"/>
    <mergeCell ref="A369:A373"/>
    <mergeCell ref="B369:B373"/>
    <mergeCell ref="C369:C373"/>
    <mergeCell ref="A374:A378"/>
    <mergeCell ref="B374:B378"/>
    <mergeCell ref="C374:C378"/>
    <mergeCell ref="A379:A383"/>
    <mergeCell ref="B84:B88"/>
    <mergeCell ref="C84:C88"/>
    <mergeCell ref="A89:A93"/>
    <mergeCell ref="B89:B93"/>
    <mergeCell ref="C89:C93"/>
    <mergeCell ref="A94:A98"/>
    <mergeCell ref="A549:A553"/>
    <mergeCell ref="B549:B553"/>
    <mergeCell ref="C549:C553"/>
    <mergeCell ref="A429:A433"/>
    <mergeCell ref="B429:B433"/>
    <mergeCell ref="C429:C433"/>
    <mergeCell ref="A434:A438"/>
    <mergeCell ref="B434:B438"/>
    <mergeCell ref="C434:C438"/>
    <mergeCell ref="A439:A443"/>
    <mergeCell ref="B454:B458"/>
    <mergeCell ref="C454:C458"/>
    <mergeCell ref="A444:A448"/>
    <mergeCell ref="B444:B448"/>
    <mergeCell ref="C444:C448"/>
    <mergeCell ref="A449:A453"/>
    <mergeCell ref="B424:B428"/>
    <mergeCell ref="C424:C428"/>
    <mergeCell ref="B399:B403"/>
    <mergeCell ref="C399:C403"/>
    <mergeCell ref="A404:A408"/>
    <mergeCell ref="B404:B408"/>
    <mergeCell ref="C404:C408"/>
    <mergeCell ref="A409:A413"/>
    <mergeCell ref="A454:A458"/>
    <mergeCell ref="B469:B473"/>
    <mergeCell ref="C469:C473"/>
    <mergeCell ref="A459:A463"/>
    <mergeCell ref="B459:B463"/>
    <mergeCell ref="C459:C463"/>
    <mergeCell ref="A464:A468"/>
    <mergeCell ref="B464:B468"/>
    <mergeCell ref="C464:C468"/>
    <mergeCell ref="A469:A473"/>
    <mergeCell ref="B484:B488"/>
    <mergeCell ref="C484:C488"/>
    <mergeCell ref="A474:A478"/>
    <mergeCell ref="B474:B478"/>
    <mergeCell ref="C474:C478"/>
    <mergeCell ref="A479:A483"/>
    <mergeCell ref="B479:B483"/>
    <mergeCell ref="C479:C483"/>
    <mergeCell ref="A484:A488"/>
    <mergeCell ref="B499:B503"/>
    <mergeCell ref="C499:C503"/>
    <mergeCell ref="A566:K568"/>
    <mergeCell ref="A489:A493"/>
    <mergeCell ref="B489:B493"/>
    <mergeCell ref="C489:C493"/>
    <mergeCell ref="A494:A498"/>
    <mergeCell ref="B494:B498"/>
    <mergeCell ref="C494:C498"/>
    <mergeCell ref="A499:A503"/>
    <mergeCell ref="A554:A558"/>
    <mergeCell ref="B554:B558"/>
    <mergeCell ref="C554:C558"/>
    <mergeCell ref="A559:C563"/>
    <mergeCell ref="B544:B548"/>
    <mergeCell ref="C544:C548"/>
    <mergeCell ref="A534:A538"/>
    <mergeCell ref="B534:B538"/>
    <mergeCell ref="C534:C538"/>
    <mergeCell ref="A539:A543"/>
    <mergeCell ref="B539:B543"/>
    <mergeCell ref="C539:C543"/>
    <mergeCell ref="A544:A548"/>
    <mergeCell ref="B529:B533"/>
  </mergeCells>
  <pageMargins left="0.5" right="0.2" top="0.5" bottom="0.5" header="0" footer="0"/>
  <pageSetup fitToHeight="0" orientation="landscape"/>
  <headerFooter>
    <oddHeader>&amp;LAKIS AIMS 2019&amp;CAIHEC AIMS AY 2018-19</oddHeader>
    <oddFooter>&amp;LAmerican Indian Higher Education Consortium</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N1000"/>
  <sheetViews>
    <sheetView workbookViewId="0"/>
  </sheetViews>
  <sheetFormatPr defaultColWidth="12.625" defaultRowHeight="15" customHeight="1" x14ac:dyDescent="0.2"/>
  <cols>
    <col min="1" max="1" width="17.125" customWidth="1"/>
    <col min="2" max="2" width="10" customWidth="1"/>
    <col min="3" max="20" width="8.875" customWidth="1"/>
    <col min="21" max="40" width="8" customWidth="1"/>
  </cols>
  <sheetData>
    <row r="1" spans="1:40" ht="14.25" customHeight="1" x14ac:dyDescent="0.25">
      <c r="A1" s="444" t="s">
        <v>6</v>
      </c>
      <c r="B1" s="1050" t="str">
        <f>'1.1 Institutional Profile'!B1</f>
        <v>Little Big Horn College</v>
      </c>
      <c r="C1" s="815"/>
      <c r="D1" s="815"/>
      <c r="E1" s="815"/>
      <c r="F1" s="815"/>
      <c r="G1" s="815"/>
      <c r="H1" s="815"/>
      <c r="I1" s="815"/>
      <c r="J1" s="815"/>
      <c r="K1" s="815"/>
      <c r="L1" s="815"/>
      <c r="M1" s="815"/>
      <c r="N1" s="815"/>
      <c r="O1" s="815"/>
      <c r="P1" s="815"/>
      <c r="Q1" s="815"/>
      <c r="R1" s="815"/>
      <c r="S1" s="815"/>
      <c r="T1" s="856"/>
      <c r="U1" s="4"/>
      <c r="V1" s="4"/>
      <c r="W1" s="4"/>
      <c r="X1" s="4"/>
      <c r="Y1" s="4"/>
      <c r="Z1" s="4"/>
      <c r="AA1" s="4"/>
      <c r="AB1" s="4"/>
      <c r="AC1" s="4"/>
      <c r="AD1" s="4"/>
      <c r="AE1" s="4"/>
      <c r="AF1" s="4"/>
      <c r="AG1" s="4"/>
      <c r="AH1" s="4"/>
      <c r="AI1" s="4"/>
      <c r="AJ1" s="4"/>
      <c r="AK1" s="4"/>
      <c r="AL1" s="4"/>
      <c r="AM1" s="4"/>
      <c r="AN1" s="4"/>
    </row>
    <row r="2" spans="1:40" ht="14.25" customHeight="1" x14ac:dyDescent="0.25">
      <c r="A2" s="921" t="s">
        <v>74</v>
      </c>
      <c r="B2" s="782"/>
      <c r="C2" s="782"/>
      <c r="D2" s="782"/>
      <c r="E2" s="782"/>
      <c r="F2" s="782"/>
      <c r="G2" s="782"/>
      <c r="H2" s="782"/>
      <c r="I2" s="782"/>
      <c r="J2" s="782"/>
      <c r="K2" s="782"/>
      <c r="L2" s="782"/>
      <c r="M2" s="782"/>
      <c r="N2" s="782"/>
      <c r="O2" s="782"/>
      <c r="P2" s="782"/>
      <c r="Q2" s="782"/>
      <c r="R2" s="782"/>
      <c r="S2" s="782"/>
      <c r="T2" s="783"/>
      <c r="U2" s="250"/>
      <c r="V2" s="250"/>
      <c r="W2" s="250"/>
      <c r="X2" s="250"/>
      <c r="Y2" s="250"/>
      <c r="Z2" s="250"/>
      <c r="AA2" s="250"/>
      <c r="AB2" s="250"/>
      <c r="AC2" s="250"/>
      <c r="AD2" s="250"/>
      <c r="AE2" s="250"/>
      <c r="AF2" s="250"/>
      <c r="AG2" s="250"/>
      <c r="AH2" s="250"/>
      <c r="AI2" s="254"/>
      <c r="AJ2" s="254"/>
      <c r="AK2" s="254"/>
      <c r="AL2" s="254"/>
      <c r="AM2" s="254"/>
      <c r="AN2" s="254"/>
    </row>
    <row r="3" spans="1:40" ht="18.75" customHeight="1" x14ac:dyDescent="0.25">
      <c r="A3" s="1051" t="s">
        <v>514</v>
      </c>
      <c r="B3" s="815"/>
      <c r="C3" s="815"/>
      <c r="D3" s="815"/>
      <c r="E3" s="815"/>
      <c r="F3" s="815"/>
      <c r="G3" s="815"/>
      <c r="H3" s="815"/>
      <c r="I3" s="815"/>
      <c r="J3" s="815"/>
      <c r="K3" s="815"/>
      <c r="L3" s="815"/>
      <c r="M3" s="815"/>
      <c r="N3" s="815"/>
      <c r="O3" s="815"/>
      <c r="P3" s="815"/>
      <c r="Q3" s="815"/>
      <c r="R3" s="815"/>
      <c r="S3" s="815"/>
      <c r="T3" s="920"/>
      <c r="U3" s="250"/>
      <c r="V3" s="250"/>
      <c r="W3" s="250"/>
      <c r="X3" s="250"/>
      <c r="Y3" s="250"/>
      <c r="Z3" s="250"/>
      <c r="AA3" s="250"/>
      <c r="AB3" s="250"/>
      <c r="AC3" s="250"/>
      <c r="AD3" s="250"/>
      <c r="AE3" s="250"/>
      <c r="AF3" s="250"/>
      <c r="AG3" s="250"/>
      <c r="AH3" s="250"/>
      <c r="AI3" s="250"/>
      <c r="AJ3" s="250"/>
      <c r="AK3" s="250"/>
      <c r="AL3" s="250"/>
      <c r="AM3" s="250"/>
      <c r="AN3" s="250"/>
    </row>
    <row r="4" spans="1:40" ht="14.25" customHeight="1" x14ac:dyDescent="0.25">
      <c r="A4" s="1052" t="s">
        <v>515</v>
      </c>
      <c r="B4" s="782"/>
      <c r="C4" s="782"/>
      <c r="D4" s="782"/>
      <c r="E4" s="782"/>
      <c r="F4" s="782"/>
      <c r="G4" s="782"/>
      <c r="H4" s="782"/>
      <c r="I4" s="782"/>
      <c r="J4" s="782"/>
      <c r="K4" s="782"/>
      <c r="L4" s="782"/>
      <c r="M4" s="782"/>
      <c r="N4" s="782"/>
      <c r="O4" s="782"/>
      <c r="P4" s="782"/>
      <c r="Q4" s="782"/>
      <c r="R4" s="782"/>
      <c r="S4" s="782"/>
      <c r="T4" s="895"/>
      <c r="U4" s="250"/>
      <c r="V4" s="250"/>
      <c r="W4" s="250"/>
      <c r="X4" s="250"/>
      <c r="Y4" s="250"/>
      <c r="Z4" s="250"/>
      <c r="AA4" s="250"/>
      <c r="AB4" s="250"/>
      <c r="AC4" s="250"/>
      <c r="AD4" s="250"/>
      <c r="AE4" s="250"/>
      <c r="AF4" s="250"/>
      <c r="AG4" s="250"/>
      <c r="AH4" s="250"/>
      <c r="AI4" s="250"/>
      <c r="AJ4" s="250"/>
      <c r="AK4" s="250"/>
      <c r="AL4" s="250"/>
      <c r="AM4" s="250"/>
      <c r="AN4" s="250"/>
    </row>
    <row r="5" spans="1:40" ht="18" customHeight="1" x14ac:dyDescent="0.25">
      <c r="A5" s="445" t="s">
        <v>516</v>
      </c>
      <c r="B5" s="1053" t="s">
        <v>517</v>
      </c>
      <c r="C5" s="851"/>
      <c r="D5" s="1053" t="s">
        <v>518</v>
      </c>
      <c r="E5" s="832"/>
      <c r="F5" s="832"/>
      <c r="G5" s="832"/>
      <c r="H5" s="832"/>
      <c r="I5" s="851"/>
      <c r="J5" s="446" t="s">
        <v>519</v>
      </c>
      <c r="K5" s="1054"/>
      <c r="L5" s="785"/>
      <c r="M5" s="785"/>
      <c r="N5" s="785"/>
      <c r="O5" s="785"/>
      <c r="P5" s="785"/>
      <c r="Q5" s="785"/>
      <c r="R5" s="785"/>
      <c r="S5" s="785"/>
      <c r="T5" s="900"/>
      <c r="U5" s="250"/>
      <c r="V5" s="250"/>
      <c r="W5" s="250"/>
      <c r="X5" s="250"/>
      <c r="Y5" s="250"/>
      <c r="Z5" s="250"/>
      <c r="AA5" s="250"/>
      <c r="AB5" s="250"/>
      <c r="AC5" s="250"/>
      <c r="AD5" s="250"/>
      <c r="AE5" s="250"/>
      <c r="AF5" s="250"/>
      <c r="AG5" s="250"/>
      <c r="AH5" s="250"/>
      <c r="AI5" s="250"/>
      <c r="AJ5" s="250"/>
      <c r="AK5" s="250"/>
      <c r="AL5" s="250"/>
      <c r="AM5" s="250"/>
      <c r="AN5" s="250"/>
    </row>
    <row r="6" spans="1:40" ht="20.25" customHeight="1" x14ac:dyDescent="0.25">
      <c r="A6" s="447" t="s">
        <v>520</v>
      </c>
      <c r="B6" s="1049" t="s">
        <v>521</v>
      </c>
      <c r="C6" s="851"/>
      <c r="D6" s="1049" t="s">
        <v>522</v>
      </c>
      <c r="E6" s="832"/>
      <c r="F6" s="832"/>
      <c r="G6" s="832"/>
      <c r="H6" s="832"/>
      <c r="I6" s="851"/>
      <c r="J6" s="448">
        <v>3</v>
      </c>
      <c r="K6" s="846"/>
      <c r="L6" s="788"/>
      <c r="M6" s="788"/>
      <c r="N6" s="788"/>
      <c r="O6" s="788"/>
      <c r="P6" s="788"/>
      <c r="Q6" s="788"/>
      <c r="R6" s="788"/>
      <c r="S6" s="788"/>
      <c r="T6" s="847"/>
      <c r="U6" s="250"/>
      <c r="V6" s="250"/>
      <c r="W6" s="250"/>
      <c r="X6" s="250"/>
      <c r="Y6" s="250"/>
      <c r="Z6" s="250"/>
      <c r="AA6" s="250"/>
      <c r="AB6" s="250"/>
      <c r="AC6" s="250"/>
      <c r="AD6" s="250"/>
      <c r="AE6" s="250"/>
      <c r="AF6" s="250"/>
      <c r="AG6" s="250"/>
      <c r="AH6" s="250"/>
      <c r="AI6" s="250"/>
      <c r="AJ6" s="250"/>
      <c r="AK6" s="250"/>
      <c r="AL6" s="250"/>
      <c r="AM6" s="250"/>
      <c r="AN6" s="250"/>
    </row>
    <row r="7" spans="1:40" ht="20.25" customHeight="1" x14ac:dyDescent="0.25">
      <c r="A7" s="447" t="s">
        <v>523</v>
      </c>
      <c r="B7" s="1049" t="s">
        <v>524</v>
      </c>
      <c r="C7" s="851"/>
      <c r="D7" s="1049" t="s">
        <v>525</v>
      </c>
      <c r="E7" s="832"/>
      <c r="F7" s="832"/>
      <c r="G7" s="832"/>
      <c r="H7" s="832"/>
      <c r="I7" s="851"/>
      <c r="J7" s="448">
        <v>3</v>
      </c>
      <c r="K7" s="846"/>
      <c r="L7" s="788"/>
      <c r="M7" s="788"/>
      <c r="N7" s="788"/>
      <c r="O7" s="788"/>
      <c r="P7" s="788"/>
      <c r="Q7" s="788"/>
      <c r="R7" s="788"/>
      <c r="S7" s="788"/>
      <c r="T7" s="847"/>
      <c r="U7" s="250"/>
      <c r="V7" s="250"/>
      <c r="W7" s="250"/>
      <c r="X7" s="250"/>
      <c r="Y7" s="250"/>
      <c r="Z7" s="250"/>
      <c r="AA7" s="250"/>
      <c r="AB7" s="250"/>
      <c r="AC7" s="250"/>
      <c r="AD7" s="250"/>
      <c r="AE7" s="250"/>
      <c r="AF7" s="250"/>
      <c r="AG7" s="250"/>
      <c r="AH7" s="250"/>
      <c r="AI7" s="250"/>
      <c r="AJ7" s="250"/>
      <c r="AK7" s="250"/>
      <c r="AL7" s="250"/>
      <c r="AM7" s="250"/>
      <c r="AN7" s="250"/>
    </row>
    <row r="8" spans="1:40" ht="20.25" customHeight="1" x14ac:dyDescent="0.25">
      <c r="A8" s="447" t="s">
        <v>526</v>
      </c>
      <c r="B8" s="1049" t="s">
        <v>527</v>
      </c>
      <c r="C8" s="851"/>
      <c r="D8" s="1049" t="s">
        <v>528</v>
      </c>
      <c r="E8" s="832"/>
      <c r="F8" s="832"/>
      <c r="G8" s="832"/>
      <c r="H8" s="832"/>
      <c r="I8" s="851"/>
      <c r="J8" s="448">
        <v>3</v>
      </c>
      <c r="K8" s="846"/>
      <c r="L8" s="788"/>
      <c r="M8" s="788"/>
      <c r="N8" s="788"/>
      <c r="O8" s="788"/>
      <c r="P8" s="788"/>
      <c r="Q8" s="788"/>
      <c r="R8" s="788"/>
      <c r="S8" s="788"/>
      <c r="T8" s="847"/>
      <c r="U8" s="250"/>
      <c r="V8" s="250"/>
      <c r="W8" s="250"/>
      <c r="X8" s="250"/>
      <c r="Y8" s="250"/>
      <c r="Z8" s="250"/>
      <c r="AA8" s="250"/>
      <c r="AB8" s="250"/>
      <c r="AC8" s="250"/>
      <c r="AD8" s="250"/>
      <c r="AE8" s="250"/>
      <c r="AF8" s="250"/>
      <c r="AG8" s="250"/>
      <c r="AH8" s="250"/>
      <c r="AI8" s="250"/>
      <c r="AJ8" s="250"/>
      <c r="AK8" s="250"/>
      <c r="AL8" s="250"/>
      <c r="AM8" s="250"/>
      <c r="AN8" s="250"/>
    </row>
    <row r="9" spans="1:40" ht="20.25" customHeight="1" x14ac:dyDescent="0.25">
      <c r="A9" s="447" t="s">
        <v>529</v>
      </c>
      <c r="B9" s="1049" t="s">
        <v>530</v>
      </c>
      <c r="C9" s="851"/>
      <c r="D9" s="1049" t="s">
        <v>531</v>
      </c>
      <c r="E9" s="832"/>
      <c r="F9" s="832"/>
      <c r="G9" s="832"/>
      <c r="H9" s="832"/>
      <c r="I9" s="851"/>
      <c r="J9" s="448">
        <v>4</v>
      </c>
      <c r="K9" s="846"/>
      <c r="L9" s="788"/>
      <c r="M9" s="788"/>
      <c r="N9" s="788"/>
      <c r="O9" s="788"/>
      <c r="P9" s="788"/>
      <c r="Q9" s="788"/>
      <c r="R9" s="788"/>
      <c r="S9" s="788"/>
      <c r="T9" s="847"/>
      <c r="U9" s="250"/>
      <c r="V9" s="250"/>
      <c r="W9" s="250"/>
      <c r="X9" s="250"/>
      <c r="Y9" s="250"/>
      <c r="Z9" s="250"/>
      <c r="AA9" s="250"/>
      <c r="AB9" s="250"/>
      <c r="AC9" s="250"/>
      <c r="AD9" s="250"/>
      <c r="AE9" s="250"/>
      <c r="AF9" s="250"/>
      <c r="AG9" s="250"/>
      <c r="AH9" s="250"/>
      <c r="AI9" s="250"/>
      <c r="AJ9" s="250"/>
      <c r="AK9" s="250"/>
      <c r="AL9" s="250"/>
      <c r="AM9" s="250"/>
      <c r="AN9" s="250"/>
    </row>
    <row r="10" spans="1:40" ht="20.25" customHeight="1" x14ac:dyDescent="0.25">
      <c r="A10" s="447" t="s">
        <v>532</v>
      </c>
      <c r="B10" s="1049" t="s">
        <v>533</v>
      </c>
      <c r="C10" s="851"/>
      <c r="D10" s="1049" t="s">
        <v>534</v>
      </c>
      <c r="E10" s="832"/>
      <c r="F10" s="832"/>
      <c r="G10" s="832"/>
      <c r="H10" s="832"/>
      <c r="I10" s="851"/>
      <c r="J10" s="448">
        <v>3</v>
      </c>
      <c r="K10" s="870"/>
      <c r="L10" s="791"/>
      <c r="M10" s="791"/>
      <c r="N10" s="791"/>
      <c r="O10" s="791"/>
      <c r="P10" s="791"/>
      <c r="Q10" s="791"/>
      <c r="R10" s="791"/>
      <c r="S10" s="791"/>
      <c r="T10" s="871"/>
      <c r="U10" s="250"/>
      <c r="V10" s="250"/>
      <c r="W10" s="250"/>
      <c r="X10" s="250"/>
      <c r="Y10" s="250"/>
      <c r="Z10" s="250"/>
      <c r="AA10" s="250"/>
      <c r="AB10" s="250"/>
      <c r="AC10" s="250"/>
      <c r="AD10" s="250"/>
      <c r="AE10" s="250"/>
      <c r="AF10" s="250"/>
      <c r="AG10" s="250"/>
      <c r="AH10" s="250"/>
      <c r="AI10" s="250"/>
      <c r="AJ10" s="250"/>
      <c r="AK10" s="250"/>
      <c r="AL10" s="250"/>
      <c r="AM10" s="250"/>
      <c r="AN10" s="250"/>
    </row>
    <row r="11" spans="1:40" ht="14.25" customHeight="1" x14ac:dyDescent="0.25">
      <c r="A11" s="1055" t="s">
        <v>535</v>
      </c>
      <c r="B11" s="782"/>
      <c r="C11" s="782"/>
      <c r="D11" s="782"/>
      <c r="E11" s="782"/>
      <c r="F11" s="782"/>
      <c r="G11" s="782"/>
      <c r="H11" s="782"/>
      <c r="I11" s="782"/>
      <c r="J11" s="782"/>
      <c r="K11" s="782"/>
      <c r="L11" s="782"/>
      <c r="M11" s="782"/>
      <c r="N11" s="782"/>
      <c r="O11" s="782"/>
      <c r="P11" s="782"/>
      <c r="Q11" s="782"/>
      <c r="R11" s="782"/>
      <c r="S11" s="782"/>
      <c r="T11" s="895"/>
      <c r="U11" s="250"/>
      <c r="V11" s="250"/>
      <c r="W11" s="250"/>
      <c r="X11" s="250"/>
      <c r="Y11" s="250"/>
      <c r="Z11" s="250"/>
      <c r="AA11" s="250"/>
      <c r="AB11" s="250"/>
      <c r="AC11" s="250"/>
      <c r="AD11" s="250"/>
      <c r="AE11" s="250"/>
      <c r="AF11" s="250"/>
      <c r="AG11" s="250"/>
      <c r="AH11" s="250"/>
      <c r="AI11" s="254"/>
      <c r="AJ11" s="254"/>
      <c r="AK11" s="254"/>
      <c r="AL11" s="254"/>
      <c r="AM11" s="254"/>
      <c r="AN11" s="254"/>
    </row>
    <row r="12" spans="1:40" ht="14.25" customHeight="1" x14ac:dyDescent="0.25">
      <c r="A12" s="1052" t="s">
        <v>536</v>
      </c>
      <c r="B12" s="782"/>
      <c r="C12" s="782"/>
      <c r="D12" s="782"/>
      <c r="E12" s="782"/>
      <c r="F12" s="782"/>
      <c r="G12" s="782"/>
      <c r="H12" s="782"/>
      <c r="I12" s="782"/>
      <c r="J12" s="782"/>
      <c r="K12" s="782"/>
      <c r="L12" s="782"/>
      <c r="M12" s="782"/>
      <c r="N12" s="782"/>
      <c r="O12" s="782"/>
      <c r="P12" s="782"/>
      <c r="Q12" s="782"/>
      <c r="R12" s="782"/>
      <c r="S12" s="782"/>
      <c r="T12" s="895"/>
      <c r="U12" s="250"/>
      <c r="V12" s="250"/>
      <c r="W12" s="250"/>
      <c r="X12" s="250"/>
      <c r="Y12" s="250"/>
      <c r="Z12" s="250"/>
      <c r="AA12" s="250"/>
      <c r="AB12" s="250"/>
      <c r="AC12" s="250"/>
      <c r="AD12" s="250"/>
      <c r="AE12" s="250"/>
      <c r="AF12" s="250"/>
      <c r="AG12" s="250"/>
      <c r="AH12" s="250"/>
      <c r="AI12" s="254"/>
      <c r="AJ12" s="254"/>
      <c r="AK12" s="254"/>
      <c r="AL12" s="254"/>
      <c r="AM12" s="254"/>
      <c r="AN12" s="254"/>
    </row>
    <row r="13" spans="1:40" ht="14.25" customHeight="1" x14ac:dyDescent="0.25">
      <c r="A13" s="1056" t="s">
        <v>537</v>
      </c>
      <c r="B13" s="782"/>
      <c r="C13" s="782"/>
      <c r="D13" s="782"/>
      <c r="E13" s="782"/>
      <c r="F13" s="782"/>
      <c r="G13" s="782"/>
      <c r="H13" s="782"/>
      <c r="I13" s="782"/>
      <c r="J13" s="782"/>
      <c r="K13" s="782"/>
      <c r="L13" s="782"/>
      <c r="M13" s="782"/>
      <c r="N13" s="782"/>
      <c r="O13" s="782"/>
      <c r="P13" s="782"/>
      <c r="Q13" s="782"/>
      <c r="R13" s="782"/>
      <c r="S13" s="782"/>
      <c r="T13" s="895"/>
      <c r="U13" s="250"/>
      <c r="V13" s="250"/>
      <c r="W13" s="250"/>
      <c r="X13" s="250"/>
      <c r="Y13" s="250"/>
      <c r="Z13" s="250"/>
      <c r="AA13" s="250"/>
      <c r="AB13" s="250"/>
      <c r="AC13" s="250"/>
      <c r="AD13" s="250"/>
      <c r="AE13" s="250"/>
      <c r="AF13" s="250"/>
      <c r="AG13" s="250"/>
      <c r="AH13" s="250"/>
      <c r="AI13" s="254"/>
      <c r="AJ13" s="254"/>
      <c r="AK13" s="254"/>
      <c r="AL13" s="254"/>
      <c r="AM13" s="254"/>
      <c r="AN13" s="254"/>
    </row>
    <row r="14" spans="1:40" ht="15" customHeight="1" x14ac:dyDescent="0.25">
      <c r="A14" s="449"/>
      <c r="B14" s="1039" t="s">
        <v>256</v>
      </c>
      <c r="C14" s="1057" t="s">
        <v>538</v>
      </c>
      <c r="D14" s="826"/>
      <c r="E14" s="826"/>
      <c r="F14" s="826"/>
      <c r="G14" s="826"/>
      <c r="H14" s="826"/>
      <c r="I14" s="826"/>
      <c r="J14" s="826"/>
      <c r="K14" s="826"/>
      <c r="L14" s="826"/>
      <c r="M14" s="826"/>
      <c r="N14" s="826"/>
      <c r="O14" s="826"/>
      <c r="P14" s="826"/>
      <c r="Q14" s="826"/>
      <c r="R14" s="826"/>
      <c r="S14" s="826"/>
      <c r="T14" s="1043"/>
      <c r="U14" s="250"/>
      <c r="V14" s="250"/>
      <c r="W14" s="250"/>
      <c r="X14" s="250"/>
      <c r="Y14" s="250"/>
      <c r="Z14" s="250"/>
      <c r="AA14" s="250"/>
      <c r="AB14" s="250"/>
      <c r="AC14" s="250"/>
      <c r="AD14" s="250"/>
      <c r="AE14" s="250"/>
      <c r="AF14" s="250"/>
      <c r="AG14" s="250"/>
      <c r="AH14" s="250"/>
      <c r="AI14" s="250"/>
      <c r="AJ14" s="250"/>
      <c r="AK14" s="254"/>
      <c r="AL14" s="254"/>
      <c r="AM14" s="254"/>
      <c r="AN14" s="254"/>
    </row>
    <row r="15" spans="1:40" ht="14.25" customHeight="1" x14ac:dyDescent="0.25">
      <c r="A15" s="1044" t="s">
        <v>516</v>
      </c>
      <c r="B15" s="1040"/>
      <c r="C15" s="1037" t="s">
        <v>148</v>
      </c>
      <c r="D15" s="800"/>
      <c r="E15" s="800"/>
      <c r="F15" s="800"/>
      <c r="G15" s="800"/>
      <c r="H15" s="862"/>
      <c r="I15" s="1048" t="s">
        <v>149</v>
      </c>
      <c r="J15" s="800"/>
      <c r="K15" s="800"/>
      <c r="L15" s="800"/>
      <c r="M15" s="800"/>
      <c r="N15" s="864"/>
      <c r="O15" s="1036" t="s">
        <v>150</v>
      </c>
      <c r="P15" s="800"/>
      <c r="Q15" s="800"/>
      <c r="R15" s="800"/>
      <c r="S15" s="800"/>
      <c r="T15" s="864"/>
      <c r="U15" s="250"/>
      <c r="V15" s="250"/>
      <c r="W15" s="250"/>
      <c r="X15" s="250"/>
      <c r="Y15" s="250"/>
      <c r="Z15" s="250"/>
      <c r="AA15" s="250"/>
      <c r="AB15" s="250"/>
      <c r="AC15" s="250"/>
      <c r="AD15" s="250"/>
      <c r="AE15" s="250"/>
      <c r="AF15" s="250"/>
      <c r="AG15" s="250"/>
      <c r="AH15" s="250"/>
      <c r="AI15" s="250"/>
      <c r="AJ15" s="250"/>
      <c r="AK15" s="250"/>
      <c r="AL15" s="250"/>
      <c r="AM15" s="250"/>
      <c r="AN15" s="250"/>
    </row>
    <row r="16" spans="1:40" ht="14.25" customHeight="1" x14ac:dyDescent="0.25">
      <c r="A16" s="1045"/>
      <c r="B16" s="1040"/>
      <c r="C16" s="450" t="s">
        <v>502</v>
      </c>
      <c r="D16" s="450" t="s">
        <v>539</v>
      </c>
      <c r="E16" s="450" t="s">
        <v>502</v>
      </c>
      <c r="F16" s="450" t="s">
        <v>539</v>
      </c>
      <c r="G16" s="450" t="s">
        <v>502</v>
      </c>
      <c r="H16" s="451" t="s">
        <v>539</v>
      </c>
      <c r="I16" s="452" t="s">
        <v>502</v>
      </c>
      <c r="J16" s="450" t="s">
        <v>539</v>
      </c>
      <c r="K16" s="450" t="s">
        <v>502</v>
      </c>
      <c r="L16" s="450" t="s">
        <v>539</v>
      </c>
      <c r="M16" s="450" t="s">
        <v>502</v>
      </c>
      <c r="N16" s="453" t="s">
        <v>539</v>
      </c>
      <c r="O16" s="454" t="s">
        <v>502</v>
      </c>
      <c r="P16" s="450" t="s">
        <v>539</v>
      </c>
      <c r="Q16" s="450" t="s">
        <v>502</v>
      </c>
      <c r="R16" s="450" t="s">
        <v>539</v>
      </c>
      <c r="S16" s="450" t="s">
        <v>502</v>
      </c>
      <c r="T16" s="453" t="s">
        <v>539</v>
      </c>
      <c r="U16" s="250"/>
      <c r="V16" s="250"/>
      <c r="W16" s="250"/>
      <c r="X16" s="250"/>
      <c r="Y16" s="250"/>
      <c r="Z16" s="250"/>
      <c r="AA16" s="250"/>
      <c r="AB16" s="250"/>
      <c r="AC16" s="250"/>
      <c r="AD16" s="250"/>
      <c r="AE16" s="250"/>
      <c r="AF16" s="250"/>
      <c r="AG16" s="250"/>
      <c r="AH16" s="250"/>
      <c r="AI16" s="250"/>
      <c r="AJ16" s="250"/>
      <c r="AK16" s="250"/>
      <c r="AL16" s="250"/>
      <c r="AM16" s="250"/>
      <c r="AN16" s="250"/>
    </row>
    <row r="17" spans="1:40" ht="14.25" customHeight="1" x14ac:dyDescent="0.25">
      <c r="A17" s="1046"/>
      <c r="B17" s="1041"/>
      <c r="C17" s="1037" t="s">
        <v>540</v>
      </c>
      <c r="D17" s="801"/>
      <c r="E17" s="1037" t="s">
        <v>541</v>
      </c>
      <c r="F17" s="801"/>
      <c r="G17" s="1037" t="s">
        <v>542</v>
      </c>
      <c r="H17" s="862"/>
      <c r="I17" s="1048" t="s">
        <v>540</v>
      </c>
      <c r="J17" s="801"/>
      <c r="K17" s="1037" t="s">
        <v>541</v>
      </c>
      <c r="L17" s="801"/>
      <c r="M17" s="1037" t="s">
        <v>542</v>
      </c>
      <c r="N17" s="864"/>
      <c r="O17" s="1036" t="s">
        <v>540</v>
      </c>
      <c r="P17" s="801"/>
      <c r="Q17" s="1037" t="s">
        <v>541</v>
      </c>
      <c r="R17" s="801"/>
      <c r="S17" s="1037" t="s">
        <v>542</v>
      </c>
      <c r="T17" s="864"/>
      <c r="U17" s="250"/>
      <c r="V17" s="250"/>
      <c r="W17" s="250"/>
      <c r="X17" s="250"/>
      <c r="Y17" s="250"/>
      <c r="Z17" s="250"/>
      <c r="AA17" s="250"/>
      <c r="AB17" s="250"/>
      <c r="AC17" s="250"/>
      <c r="AD17" s="250"/>
      <c r="AE17" s="250"/>
      <c r="AF17" s="250"/>
      <c r="AG17" s="250"/>
      <c r="AH17" s="250"/>
      <c r="AI17" s="250"/>
      <c r="AJ17" s="250"/>
      <c r="AK17" s="250"/>
      <c r="AL17" s="250"/>
      <c r="AM17" s="250"/>
      <c r="AN17" s="250"/>
    </row>
    <row r="18" spans="1:40" ht="14.25" customHeight="1" x14ac:dyDescent="0.25">
      <c r="A18" s="455"/>
      <c r="B18" s="456" t="s">
        <v>98</v>
      </c>
      <c r="C18" s="457">
        <v>0</v>
      </c>
      <c r="D18" s="458">
        <v>0</v>
      </c>
      <c r="E18" s="457">
        <v>0</v>
      </c>
      <c r="F18" s="458">
        <v>0</v>
      </c>
      <c r="G18" s="457">
        <v>0</v>
      </c>
      <c r="H18" s="459">
        <v>0</v>
      </c>
      <c r="I18" s="460">
        <v>0</v>
      </c>
      <c r="J18" s="458">
        <v>0</v>
      </c>
      <c r="K18" s="457">
        <v>0</v>
      </c>
      <c r="L18" s="458">
        <v>0</v>
      </c>
      <c r="M18" s="457">
        <v>0</v>
      </c>
      <c r="N18" s="461">
        <v>0</v>
      </c>
      <c r="O18" s="462">
        <v>0</v>
      </c>
      <c r="P18" s="458">
        <v>0</v>
      </c>
      <c r="Q18" s="457">
        <v>0</v>
      </c>
      <c r="R18" s="458">
        <v>0</v>
      </c>
      <c r="S18" s="457">
        <v>0</v>
      </c>
      <c r="T18" s="461">
        <v>0</v>
      </c>
      <c r="U18" s="250"/>
      <c r="V18" s="250"/>
      <c r="W18" s="250"/>
      <c r="X18" s="250"/>
      <c r="Y18" s="250"/>
      <c r="Z18" s="250"/>
      <c r="AA18" s="250"/>
      <c r="AB18" s="250"/>
      <c r="AC18" s="250"/>
      <c r="AD18" s="250"/>
      <c r="AE18" s="250"/>
      <c r="AF18" s="250"/>
      <c r="AG18" s="250"/>
      <c r="AH18" s="250"/>
      <c r="AI18" s="250"/>
      <c r="AJ18" s="250"/>
      <c r="AK18" s="250"/>
      <c r="AL18" s="250"/>
      <c r="AM18" s="250"/>
      <c r="AN18" s="250"/>
    </row>
    <row r="19" spans="1:40" ht="14.25" customHeight="1" x14ac:dyDescent="0.25">
      <c r="A19" s="455" t="s">
        <v>520</v>
      </c>
      <c r="B19" s="456" t="s">
        <v>99</v>
      </c>
      <c r="C19" s="457">
        <v>23</v>
      </c>
      <c r="D19" s="458">
        <v>20</v>
      </c>
      <c r="E19" s="457">
        <v>8</v>
      </c>
      <c r="F19" s="458">
        <v>8</v>
      </c>
      <c r="G19" s="457">
        <v>6</v>
      </c>
      <c r="H19" s="459">
        <v>0</v>
      </c>
      <c r="I19" s="460">
        <v>37</v>
      </c>
      <c r="J19" s="458">
        <v>20</v>
      </c>
      <c r="K19" s="457">
        <v>15</v>
      </c>
      <c r="L19" s="458">
        <v>10</v>
      </c>
      <c r="M19" s="457">
        <v>14</v>
      </c>
      <c r="N19" s="461">
        <v>0</v>
      </c>
      <c r="O19" s="462">
        <v>0</v>
      </c>
      <c r="P19" s="458">
        <v>0</v>
      </c>
      <c r="Q19" s="457">
        <v>0</v>
      </c>
      <c r="R19" s="458">
        <v>0</v>
      </c>
      <c r="S19" s="457">
        <v>0</v>
      </c>
      <c r="T19" s="461">
        <v>0</v>
      </c>
      <c r="U19" s="250"/>
      <c r="V19" s="250"/>
      <c r="W19" s="250"/>
      <c r="X19" s="250"/>
      <c r="Y19" s="250"/>
      <c r="Z19" s="250"/>
      <c r="AA19" s="250"/>
      <c r="AB19" s="250"/>
      <c r="AC19" s="250"/>
      <c r="AD19" s="250"/>
      <c r="AE19" s="250"/>
      <c r="AF19" s="250"/>
      <c r="AG19" s="250"/>
      <c r="AH19" s="250"/>
      <c r="AI19" s="250"/>
      <c r="AJ19" s="250"/>
      <c r="AK19" s="250"/>
      <c r="AL19" s="250"/>
      <c r="AM19" s="250"/>
      <c r="AN19" s="250"/>
    </row>
    <row r="20" spans="1:40" ht="14.25" customHeight="1" x14ac:dyDescent="0.25">
      <c r="A20" s="455"/>
      <c r="B20" s="456" t="s">
        <v>100</v>
      </c>
      <c r="C20" s="457">
        <v>0</v>
      </c>
      <c r="D20" s="458">
        <v>0</v>
      </c>
      <c r="E20" s="457">
        <v>0</v>
      </c>
      <c r="F20" s="458">
        <v>0</v>
      </c>
      <c r="G20" s="457">
        <v>0</v>
      </c>
      <c r="H20" s="459">
        <v>0</v>
      </c>
      <c r="I20" s="460">
        <v>0</v>
      </c>
      <c r="J20" s="458">
        <v>0</v>
      </c>
      <c r="K20" s="457">
        <v>0</v>
      </c>
      <c r="L20" s="458">
        <v>0</v>
      </c>
      <c r="M20" s="457">
        <v>0</v>
      </c>
      <c r="N20" s="461">
        <v>0</v>
      </c>
      <c r="O20" s="462">
        <v>0</v>
      </c>
      <c r="P20" s="458">
        <v>0</v>
      </c>
      <c r="Q20" s="457">
        <v>0</v>
      </c>
      <c r="R20" s="458">
        <v>0</v>
      </c>
      <c r="S20" s="457">
        <v>0</v>
      </c>
      <c r="T20" s="461">
        <v>0</v>
      </c>
      <c r="U20" s="250"/>
      <c r="V20" s="250"/>
      <c r="W20" s="250"/>
      <c r="X20" s="250"/>
      <c r="Y20" s="250"/>
      <c r="Z20" s="250"/>
      <c r="AA20" s="250"/>
      <c r="AB20" s="250"/>
      <c r="AC20" s="250"/>
      <c r="AD20" s="250"/>
      <c r="AE20" s="250"/>
      <c r="AF20" s="250"/>
      <c r="AG20" s="250"/>
      <c r="AH20" s="250"/>
      <c r="AI20" s="250"/>
      <c r="AJ20" s="250"/>
      <c r="AK20" s="250"/>
      <c r="AL20" s="250"/>
      <c r="AM20" s="250"/>
      <c r="AN20" s="250"/>
    </row>
    <row r="21" spans="1:40" ht="14.25" customHeight="1" x14ac:dyDescent="0.25">
      <c r="A21" s="463"/>
      <c r="B21" s="464" t="s">
        <v>101</v>
      </c>
      <c r="C21" s="465">
        <v>10</v>
      </c>
      <c r="D21" s="466">
        <v>5</v>
      </c>
      <c r="E21" s="465">
        <v>1</v>
      </c>
      <c r="F21" s="466">
        <v>1</v>
      </c>
      <c r="G21" s="465">
        <v>2</v>
      </c>
      <c r="H21" s="467">
        <v>0</v>
      </c>
      <c r="I21" s="468">
        <v>18</v>
      </c>
      <c r="J21" s="466">
        <v>10</v>
      </c>
      <c r="K21" s="465">
        <v>5</v>
      </c>
      <c r="L21" s="466">
        <v>5</v>
      </c>
      <c r="M21" s="465">
        <v>6</v>
      </c>
      <c r="N21" s="469">
        <v>0</v>
      </c>
      <c r="O21" s="470">
        <v>0</v>
      </c>
      <c r="P21" s="466">
        <v>0</v>
      </c>
      <c r="Q21" s="465">
        <v>0</v>
      </c>
      <c r="R21" s="466">
        <v>0</v>
      </c>
      <c r="S21" s="465">
        <v>0</v>
      </c>
      <c r="T21" s="469">
        <v>0</v>
      </c>
      <c r="U21" s="250"/>
      <c r="V21" s="250"/>
      <c r="W21" s="250"/>
      <c r="X21" s="250"/>
      <c r="Y21" s="250"/>
      <c r="Z21" s="250"/>
      <c r="AA21" s="250"/>
      <c r="AB21" s="250"/>
      <c r="AC21" s="250"/>
      <c r="AD21" s="250"/>
      <c r="AE21" s="250"/>
      <c r="AF21" s="250"/>
      <c r="AG21" s="250"/>
      <c r="AH21" s="250"/>
      <c r="AI21" s="250"/>
      <c r="AJ21" s="250"/>
      <c r="AK21" s="250"/>
      <c r="AL21" s="250"/>
      <c r="AM21" s="250"/>
      <c r="AN21" s="250"/>
    </row>
    <row r="22" spans="1:40" ht="14.25" customHeight="1" x14ac:dyDescent="0.25">
      <c r="A22" s="455"/>
      <c r="B22" s="471" t="s">
        <v>98</v>
      </c>
      <c r="C22" s="472">
        <v>0</v>
      </c>
      <c r="D22" s="473">
        <v>0</v>
      </c>
      <c r="E22" s="472">
        <v>0</v>
      </c>
      <c r="F22" s="473">
        <v>0</v>
      </c>
      <c r="G22" s="472">
        <v>0</v>
      </c>
      <c r="H22" s="474">
        <v>0</v>
      </c>
      <c r="I22" s="475">
        <v>0</v>
      </c>
      <c r="J22" s="473">
        <v>0</v>
      </c>
      <c r="K22" s="472">
        <v>0</v>
      </c>
      <c r="L22" s="473">
        <v>0</v>
      </c>
      <c r="M22" s="472">
        <v>0</v>
      </c>
      <c r="N22" s="476">
        <v>0</v>
      </c>
      <c r="O22" s="477">
        <v>0</v>
      </c>
      <c r="P22" s="473">
        <v>0</v>
      </c>
      <c r="Q22" s="472">
        <v>0</v>
      </c>
      <c r="R22" s="473">
        <v>0</v>
      </c>
      <c r="S22" s="472">
        <v>0</v>
      </c>
      <c r="T22" s="476">
        <v>0</v>
      </c>
      <c r="U22" s="250"/>
      <c r="V22" s="250"/>
      <c r="W22" s="250"/>
      <c r="X22" s="250"/>
      <c r="Y22" s="250"/>
      <c r="Z22" s="250"/>
      <c r="AA22" s="250"/>
      <c r="AB22" s="250"/>
      <c r="AC22" s="250"/>
      <c r="AD22" s="250"/>
      <c r="AE22" s="250"/>
      <c r="AF22" s="250"/>
      <c r="AG22" s="250"/>
      <c r="AH22" s="250"/>
      <c r="AI22" s="250"/>
      <c r="AJ22" s="250"/>
      <c r="AK22" s="250"/>
      <c r="AL22" s="250"/>
      <c r="AM22" s="250"/>
      <c r="AN22" s="250"/>
    </row>
    <row r="23" spans="1:40" ht="14.25" customHeight="1" x14ac:dyDescent="0.25">
      <c r="A23" s="455" t="s">
        <v>523</v>
      </c>
      <c r="B23" s="456" t="s">
        <v>99</v>
      </c>
      <c r="C23" s="478">
        <v>2</v>
      </c>
      <c r="D23" s="458">
        <v>2</v>
      </c>
      <c r="E23" s="478">
        <v>1</v>
      </c>
      <c r="F23" s="458">
        <v>1</v>
      </c>
      <c r="G23" s="478">
        <v>1</v>
      </c>
      <c r="H23" s="459">
        <v>0</v>
      </c>
      <c r="I23" s="479">
        <v>14</v>
      </c>
      <c r="J23" s="458">
        <v>8</v>
      </c>
      <c r="K23" s="478">
        <v>6</v>
      </c>
      <c r="L23" s="458">
        <v>6</v>
      </c>
      <c r="M23" s="478">
        <v>2</v>
      </c>
      <c r="N23" s="461">
        <v>0</v>
      </c>
      <c r="O23" s="480">
        <v>0</v>
      </c>
      <c r="P23" s="458">
        <v>0</v>
      </c>
      <c r="Q23" s="478">
        <v>0</v>
      </c>
      <c r="R23" s="458">
        <v>0</v>
      </c>
      <c r="S23" s="478">
        <v>0</v>
      </c>
      <c r="T23" s="461">
        <v>0</v>
      </c>
      <c r="U23" s="250"/>
      <c r="V23" s="250"/>
      <c r="W23" s="250"/>
      <c r="X23" s="250"/>
      <c r="Y23" s="250"/>
      <c r="Z23" s="250"/>
      <c r="AA23" s="250"/>
      <c r="AB23" s="250"/>
      <c r="AC23" s="250"/>
      <c r="AD23" s="250"/>
      <c r="AE23" s="250"/>
      <c r="AF23" s="250"/>
      <c r="AG23" s="250"/>
      <c r="AH23" s="250"/>
      <c r="AI23" s="250"/>
      <c r="AJ23" s="250"/>
      <c r="AK23" s="250"/>
      <c r="AL23" s="250"/>
      <c r="AM23" s="250"/>
      <c r="AN23" s="250"/>
    </row>
    <row r="24" spans="1:40" ht="14.25" customHeight="1" x14ac:dyDescent="0.25">
      <c r="A24" s="455"/>
      <c r="B24" s="456" t="s">
        <v>100</v>
      </c>
      <c r="C24" s="478">
        <v>0</v>
      </c>
      <c r="D24" s="458">
        <v>0</v>
      </c>
      <c r="E24" s="478">
        <v>0</v>
      </c>
      <c r="F24" s="458">
        <v>0</v>
      </c>
      <c r="G24" s="478">
        <v>0</v>
      </c>
      <c r="H24" s="459">
        <v>0</v>
      </c>
      <c r="I24" s="479">
        <v>0</v>
      </c>
      <c r="J24" s="458">
        <v>0</v>
      </c>
      <c r="K24" s="478">
        <v>0</v>
      </c>
      <c r="L24" s="458">
        <v>0</v>
      </c>
      <c r="M24" s="478">
        <v>0</v>
      </c>
      <c r="N24" s="461">
        <v>0</v>
      </c>
      <c r="O24" s="480">
        <v>0</v>
      </c>
      <c r="P24" s="458">
        <v>0</v>
      </c>
      <c r="Q24" s="478">
        <v>0</v>
      </c>
      <c r="R24" s="458">
        <v>0</v>
      </c>
      <c r="S24" s="478">
        <v>0</v>
      </c>
      <c r="T24" s="461">
        <v>0</v>
      </c>
      <c r="U24" s="250"/>
      <c r="V24" s="250"/>
      <c r="W24" s="250"/>
      <c r="X24" s="250"/>
      <c r="Y24" s="250"/>
      <c r="Z24" s="250"/>
      <c r="AA24" s="250"/>
      <c r="AB24" s="250"/>
      <c r="AC24" s="250"/>
      <c r="AD24" s="250"/>
      <c r="AE24" s="250"/>
      <c r="AF24" s="250"/>
      <c r="AG24" s="250"/>
      <c r="AH24" s="250"/>
      <c r="AI24" s="250"/>
      <c r="AJ24" s="250"/>
      <c r="AK24" s="250"/>
      <c r="AL24" s="250"/>
      <c r="AM24" s="250"/>
      <c r="AN24" s="250"/>
    </row>
    <row r="25" spans="1:40" ht="14.25" customHeight="1" x14ac:dyDescent="0.25">
      <c r="A25" s="463"/>
      <c r="B25" s="464" t="s">
        <v>101</v>
      </c>
      <c r="C25" s="465">
        <v>6</v>
      </c>
      <c r="D25" s="466">
        <v>2</v>
      </c>
      <c r="E25" s="465">
        <v>3</v>
      </c>
      <c r="F25" s="466">
        <v>2</v>
      </c>
      <c r="G25" s="465">
        <v>1</v>
      </c>
      <c r="H25" s="467">
        <v>0</v>
      </c>
      <c r="I25" s="468">
        <v>20</v>
      </c>
      <c r="J25" s="466">
        <v>0</v>
      </c>
      <c r="K25" s="465">
        <v>9</v>
      </c>
      <c r="L25" s="466">
        <v>0</v>
      </c>
      <c r="M25" s="465">
        <v>4</v>
      </c>
      <c r="N25" s="469">
        <v>0</v>
      </c>
      <c r="O25" s="470">
        <v>0</v>
      </c>
      <c r="P25" s="466">
        <v>0</v>
      </c>
      <c r="Q25" s="465">
        <v>0</v>
      </c>
      <c r="R25" s="466">
        <v>0</v>
      </c>
      <c r="S25" s="465">
        <v>0</v>
      </c>
      <c r="T25" s="469">
        <v>0</v>
      </c>
      <c r="U25" s="250"/>
      <c r="V25" s="250"/>
      <c r="W25" s="250"/>
      <c r="X25" s="250"/>
      <c r="Y25" s="250"/>
      <c r="Z25" s="250"/>
      <c r="AA25" s="250"/>
      <c r="AB25" s="250"/>
      <c r="AC25" s="250"/>
      <c r="AD25" s="250"/>
      <c r="AE25" s="250"/>
      <c r="AF25" s="250"/>
      <c r="AG25" s="250"/>
      <c r="AH25" s="250"/>
      <c r="AI25" s="250"/>
      <c r="AJ25" s="250"/>
      <c r="AK25" s="250"/>
      <c r="AL25" s="250"/>
      <c r="AM25" s="250"/>
      <c r="AN25" s="250"/>
    </row>
    <row r="26" spans="1:40" ht="14.25" customHeight="1" x14ac:dyDescent="0.25">
      <c r="A26" s="455"/>
      <c r="B26" s="456" t="s">
        <v>98</v>
      </c>
      <c r="C26" s="478">
        <v>0</v>
      </c>
      <c r="D26" s="458">
        <v>0</v>
      </c>
      <c r="E26" s="478">
        <v>0</v>
      </c>
      <c r="F26" s="458">
        <v>0</v>
      </c>
      <c r="G26" s="478">
        <v>0</v>
      </c>
      <c r="H26" s="459">
        <v>0</v>
      </c>
      <c r="I26" s="479">
        <v>0</v>
      </c>
      <c r="J26" s="458">
        <v>0</v>
      </c>
      <c r="K26" s="478">
        <v>0</v>
      </c>
      <c r="L26" s="458">
        <v>0</v>
      </c>
      <c r="M26" s="478">
        <v>0</v>
      </c>
      <c r="N26" s="461">
        <v>0</v>
      </c>
      <c r="O26" s="480">
        <v>0</v>
      </c>
      <c r="P26" s="458">
        <v>0</v>
      </c>
      <c r="Q26" s="478">
        <v>0</v>
      </c>
      <c r="R26" s="458">
        <v>0</v>
      </c>
      <c r="S26" s="478">
        <v>0</v>
      </c>
      <c r="T26" s="461">
        <v>0</v>
      </c>
      <c r="U26" s="250"/>
      <c r="V26" s="250"/>
      <c r="W26" s="250"/>
      <c r="X26" s="250"/>
      <c r="Y26" s="250"/>
      <c r="Z26" s="250"/>
      <c r="AA26" s="250"/>
      <c r="AB26" s="250"/>
      <c r="AC26" s="250"/>
      <c r="AD26" s="250"/>
      <c r="AE26" s="250"/>
      <c r="AF26" s="250"/>
      <c r="AG26" s="250"/>
      <c r="AH26" s="250"/>
      <c r="AI26" s="250"/>
      <c r="AJ26" s="250"/>
      <c r="AK26" s="250"/>
      <c r="AL26" s="250"/>
      <c r="AM26" s="250"/>
      <c r="AN26" s="250"/>
    </row>
    <row r="27" spans="1:40" ht="14.25" customHeight="1" x14ac:dyDescent="0.25">
      <c r="A27" s="455" t="s">
        <v>526</v>
      </c>
      <c r="B27" s="456" t="s">
        <v>99</v>
      </c>
      <c r="C27" s="478">
        <v>3</v>
      </c>
      <c r="D27" s="458">
        <v>3</v>
      </c>
      <c r="E27" s="478">
        <v>2</v>
      </c>
      <c r="F27" s="458">
        <v>2</v>
      </c>
      <c r="G27" s="478">
        <v>1</v>
      </c>
      <c r="H27" s="459">
        <v>0</v>
      </c>
      <c r="I27" s="479">
        <v>2</v>
      </c>
      <c r="J27" s="458">
        <v>2</v>
      </c>
      <c r="K27" s="478">
        <v>1</v>
      </c>
      <c r="L27" s="458">
        <v>1</v>
      </c>
      <c r="M27" s="478">
        <v>1</v>
      </c>
      <c r="N27" s="461">
        <v>0</v>
      </c>
      <c r="O27" s="480">
        <v>0</v>
      </c>
      <c r="P27" s="458">
        <v>0</v>
      </c>
      <c r="Q27" s="478">
        <v>0</v>
      </c>
      <c r="R27" s="458">
        <v>0</v>
      </c>
      <c r="S27" s="478">
        <v>0</v>
      </c>
      <c r="T27" s="461">
        <v>0</v>
      </c>
      <c r="U27" s="250"/>
      <c r="V27" s="250"/>
      <c r="W27" s="250"/>
      <c r="X27" s="250"/>
      <c r="Y27" s="250"/>
      <c r="Z27" s="250"/>
      <c r="AA27" s="250"/>
      <c r="AB27" s="250"/>
      <c r="AC27" s="250"/>
      <c r="AD27" s="250"/>
      <c r="AE27" s="250"/>
      <c r="AF27" s="250"/>
      <c r="AG27" s="250"/>
      <c r="AH27" s="250"/>
      <c r="AI27" s="250"/>
      <c r="AJ27" s="250"/>
      <c r="AK27" s="250"/>
      <c r="AL27" s="250"/>
      <c r="AM27" s="250"/>
      <c r="AN27" s="250"/>
    </row>
    <row r="28" spans="1:40" ht="14.25" customHeight="1" x14ac:dyDescent="0.25">
      <c r="A28" s="455"/>
      <c r="B28" s="456" t="s">
        <v>100</v>
      </c>
      <c r="C28" s="478">
        <v>0</v>
      </c>
      <c r="D28" s="458">
        <v>0</v>
      </c>
      <c r="E28" s="478">
        <v>0</v>
      </c>
      <c r="F28" s="458">
        <v>0</v>
      </c>
      <c r="G28" s="478">
        <v>0</v>
      </c>
      <c r="H28" s="459">
        <v>0</v>
      </c>
      <c r="I28" s="479">
        <v>0</v>
      </c>
      <c r="J28" s="458">
        <v>0</v>
      </c>
      <c r="K28" s="478">
        <v>0</v>
      </c>
      <c r="L28" s="458">
        <v>0</v>
      </c>
      <c r="M28" s="478">
        <v>0</v>
      </c>
      <c r="N28" s="461">
        <v>0</v>
      </c>
      <c r="O28" s="480">
        <v>0</v>
      </c>
      <c r="P28" s="458">
        <v>0</v>
      </c>
      <c r="Q28" s="478">
        <v>0</v>
      </c>
      <c r="R28" s="458">
        <v>0</v>
      </c>
      <c r="S28" s="478">
        <v>0</v>
      </c>
      <c r="T28" s="461">
        <v>0</v>
      </c>
      <c r="U28" s="250"/>
      <c r="V28" s="250"/>
      <c r="W28" s="250"/>
      <c r="X28" s="250"/>
      <c r="Y28" s="250"/>
      <c r="Z28" s="250"/>
      <c r="AA28" s="250"/>
      <c r="AB28" s="250"/>
      <c r="AC28" s="250"/>
      <c r="AD28" s="250"/>
      <c r="AE28" s="250"/>
      <c r="AF28" s="250"/>
      <c r="AG28" s="250"/>
      <c r="AH28" s="250"/>
      <c r="AI28" s="250"/>
      <c r="AJ28" s="250"/>
      <c r="AK28" s="250"/>
      <c r="AL28" s="250"/>
      <c r="AM28" s="250"/>
      <c r="AN28" s="250"/>
    </row>
    <row r="29" spans="1:40" ht="14.25" customHeight="1" x14ac:dyDescent="0.25">
      <c r="A29" s="463"/>
      <c r="B29" s="464" t="s">
        <v>101</v>
      </c>
      <c r="C29" s="465">
        <v>7</v>
      </c>
      <c r="D29" s="466">
        <v>5</v>
      </c>
      <c r="E29" s="465">
        <v>2</v>
      </c>
      <c r="F29" s="466">
        <v>2</v>
      </c>
      <c r="G29" s="465">
        <v>0</v>
      </c>
      <c r="H29" s="467">
        <v>0</v>
      </c>
      <c r="I29" s="468">
        <v>3</v>
      </c>
      <c r="J29" s="466">
        <v>1</v>
      </c>
      <c r="K29" s="465">
        <v>2</v>
      </c>
      <c r="L29" s="466">
        <v>1</v>
      </c>
      <c r="M29" s="465">
        <v>1</v>
      </c>
      <c r="N29" s="469">
        <v>0</v>
      </c>
      <c r="O29" s="470">
        <v>0</v>
      </c>
      <c r="P29" s="466">
        <v>0</v>
      </c>
      <c r="Q29" s="465">
        <v>0</v>
      </c>
      <c r="R29" s="466">
        <v>0</v>
      </c>
      <c r="S29" s="465">
        <v>0</v>
      </c>
      <c r="T29" s="469">
        <v>0</v>
      </c>
      <c r="U29" s="250"/>
      <c r="V29" s="250"/>
      <c r="W29" s="250"/>
      <c r="X29" s="250"/>
      <c r="Y29" s="250"/>
      <c r="Z29" s="250"/>
      <c r="AA29" s="250"/>
      <c r="AB29" s="250"/>
      <c r="AC29" s="250"/>
      <c r="AD29" s="250"/>
      <c r="AE29" s="250"/>
      <c r="AF29" s="250"/>
      <c r="AG29" s="250"/>
      <c r="AH29" s="250"/>
      <c r="AI29" s="250"/>
      <c r="AJ29" s="250"/>
      <c r="AK29" s="250"/>
      <c r="AL29" s="250"/>
      <c r="AM29" s="250"/>
      <c r="AN29" s="250"/>
    </row>
    <row r="30" spans="1:40" ht="14.25" customHeight="1" x14ac:dyDescent="0.25">
      <c r="A30" s="455"/>
      <c r="B30" s="456" t="s">
        <v>98</v>
      </c>
      <c r="C30" s="478">
        <v>0</v>
      </c>
      <c r="D30" s="458">
        <v>0</v>
      </c>
      <c r="E30" s="478">
        <v>0</v>
      </c>
      <c r="F30" s="458">
        <v>0</v>
      </c>
      <c r="G30" s="478">
        <v>0</v>
      </c>
      <c r="H30" s="459">
        <v>0</v>
      </c>
      <c r="I30" s="479">
        <v>0</v>
      </c>
      <c r="J30" s="458">
        <v>0</v>
      </c>
      <c r="K30" s="478">
        <v>0</v>
      </c>
      <c r="L30" s="458">
        <v>0</v>
      </c>
      <c r="M30" s="478">
        <v>0</v>
      </c>
      <c r="N30" s="461">
        <v>0</v>
      </c>
      <c r="O30" s="480">
        <v>0</v>
      </c>
      <c r="P30" s="458">
        <v>0</v>
      </c>
      <c r="Q30" s="478">
        <v>0</v>
      </c>
      <c r="R30" s="458">
        <v>0</v>
      </c>
      <c r="S30" s="478">
        <v>0</v>
      </c>
      <c r="T30" s="461">
        <v>0</v>
      </c>
      <c r="U30" s="250"/>
      <c r="V30" s="250"/>
      <c r="W30" s="250"/>
      <c r="X30" s="250"/>
      <c r="Y30" s="250"/>
      <c r="Z30" s="250"/>
      <c r="AA30" s="250"/>
      <c r="AB30" s="250"/>
      <c r="AC30" s="250"/>
      <c r="AD30" s="250"/>
      <c r="AE30" s="250"/>
      <c r="AF30" s="250"/>
      <c r="AG30" s="250"/>
      <c r="AH30" s="250"/>
      <c r="AI30" s="250"/>
      <c r="AJ30" s="250"/>
      <c r="AK30" s="250"/>
      <c r="AL30" s="250"/>
      <c r="AM30" s="250"/>
      <c r="AN30" s="250"/>
    </row>
    <row r="31" spans="1:40" ht="14.25" customHeight="1" x14ac:dyDescent="0.25">
      <c r="A31" s="455" t="s">
        <v>529</v>
      </c>
      <c r="B31" s="456" t="s">
        <v>99</v>
      </c>
      <c r="C31" s="478">
        <v>12</v>
      </c>
      <c r="D31" s="458">
        <v>8</v>
      </c>
      <c r="E31" s="478">
        <v>6</v>
      </c>
      <c r="F31" s="458">
        <v>6</v>
      </c>
      <c r="G31" s="478">
        <v>0</v>
      </c>
      <c r="H31" s="459">
        <v>0</v>
      </c>
      <c r="I31" s="479">
        <v>29</v>
      </c>
      <c r="J31" s="458">
        <v>15</v>
      </c>
      <c r="K31" s="478">
        <v>15</v>
      </c>
      <c r="L31" s="458">
        <v>15</v>
      </c>
      <c r="M31" s="478">
        <v>9</v>
      </c>
      <c r="N31" s="461">
        <v>0</v>
      </c>
      <c r="O31" s="480">
        <v>0</v>
      </c>
      <c r="P31" s="458">
        <v>0</v>
      </c>
      <c r="Q31" s="478">
        <v>0</v>
      </c>
      <c r="R31" s="458">
        <v>0</v>
      </c>
      <c r="S31" s="478">
        <v>0</v>
      </c>
      <c r="T31" s="461">
        <v>0</v>
      </c>
      <c r="U31" s="250"/>
      <c r="V31" s="250"/>
      <c r="W31" s="250"/>
      <c r="X31" s="250"/>
      <c r="Y31" s="250"/>
      <c r="Z31" s="250"/>
      <c r="AA31" s="250"/>
      <c r="AB31" s="250"/>
      <c r="AC31" s="250"/>
      <c r="AD31" s="250"/>
      <c r="AE31" s="250"/>
      <c r="AF31" s="250"/>
      <c r="AG31" s="250"/>
      <c r="AH31" s="250"/>
      <c r="AI31" s="250"/>
      <c r="AJ31" s="250"/>
      <c r="AK31" s="250"/>
      <c r="AL31" s="250"/>
      <c r="AM31" s="250"/>
      <c r="AN31" s="250"/>
    </row>
    <row r="32" spans="1:40" ht="14.25" customHeight="1" x14ac:dyDescent="0.25">
      <c r="A32" s="455"/>
      <c r="B32" s="456" t="s">
        <v>100</v>
      </c>
      <c r="C32" s="478">
        <v>0</v>
      </c>
      <c r="D32" s="458">
        <v>0</v>
      </c>
      <c r="E32" s="478">
        <v>0</v>
      </c>
      <c r="F32" s="458">
        <v>0</v>
      </c>
      <c r="G32" s="478">
        <v>0</v>
      </c>
      <c r="H32" s="459">
        <v>0</v>
      </c>
      <c r="I32" s="479">
        <v>0</v>
      </c>
      <c r="J32" s="458">
        <v>0</v>
      </c>
      <c r="K32" s="478">
        <v>0</v>
      </c>
      <c r="L32" s="458">
        <v>0</v>
      </c>
      <c r="M32" s="478">
        <v>0</v>
      </c>
      <c r="N32" s="461">
        <v>0</v>
      </c>
      <c r="O32" s="480">
        <v>0</v>
      </c>
      <c r="P32" s="458">
        <v>0</v>
      </c>
      <c r="Q32" s="478">
        <v>0</v>
      </c>
      <c r="R32" s="458">
        <v>0</v>
      </c>
      <c r="S32" s="478">
        <v>0</v>
      </c>
      <c r="T32" s="461">
        <v>0</v>
      </c>
      <c r="U32" s="250"/>
      <c r="V32" s="250"/>
      <c r="W32" s="250"/>
      <c r="X32" s="250"/>
      <c r="Y32" s="250"/>
      <c r="Z32" s="250"/>
      <c r="AA32" s="250"/>
      <c r="AB32" s="250"/>
      <c r="AC32" s="250"/>
      <c r="AD32" s="250"/>
      <c r="AE32" s="250"/>
      <c r="AF32" s="250"/>
      <c r="AG32" s="250"/>
      <c r="AH32" s="250"/>
      <c r="AI32" s="250"/>
      <c r="AJ32" s="250"/>
      <c r="AK32" s="250"/>
      <c r="AL32" s="250"/>
      <c r="AM32" s="250"/>
      <c r="AN32" s="250"/>
    </row>
    <row r="33" spans="1:40" ht="14.25" customHeight="1" x14ac:dyDescent="0.25">
      <c r="A33" s="463"/>
      <c r="B33" s="464" t="s">
        <v>101</v>
      </c>
      <c r="C33" s="465">
        <v>7</v>
      </c>
      <c r="D33" s="466">
        <v>5</v>
      </c>
      <c r="E33" s="465">
        <v>2</v>
      </c>
      <c r="F33" s="466">
        <v>2</v>
      </c>
      <c r="G33" s="465">
        <v>4</v>
      </c>
      <c r="H33" s="467">
        <v>0</v>
      </c>
      <c r="I33" s="468">
        <v>8</v>
      </c>
      <c r="J33" s="466">
        <v>4</v>
      </c>
      <c r="K33" s="465">
        <v>2</v>
      </c>
      <c r="L33" s="466">
        <v>2</v>
      </c>
      <c r="M33" s="465">
        <v>3</v>
      </c>
      <c r="N33" s="469">
        <v>0</v>
      </c>
      <c r="O33" s="470">
        <v>0</v>
      </c>
      <c r="P33" s="466">
        <v>0</v>
      </c>
      <c r="Q33" s="465">
        <v>0</v>
      </c>
      <c r="R33" s="466">
        <v>0</v>
      </c>
      <c r="S33" s="465">
        <v>0</v>
      </c>
      <c r="T33" s="469">
        <v>0</v>
      </c>
      <c r="U33" s="250"/>
      <c r="V33" s="250"/>
      <c r="W33" s="250"/>
      <c r="X33" s="250"/>
      <c r="Y33" s="250"/>
      <c r="Z33" s="250"/>
      <c r="AA33" s="250"/>
      <c r="AB33" s="250"/>
      <c r="AC33" s="250"/>
      <c r="AD33" s="250"/>
      <c r="AE33" s="250"/>
      <c r="AF33" s="250"/>
      <c r="AG33" s="250"/>
      <c r="AH33" s="250"/>
      <c r="AI33" s="250"/>
      <c r="AJ33" s="250"/>
      <c r="AK33" s="250"/>
      <c r="AL33" s="250"/>
      <c r="AM33" s="250"/>
      <c r="AN33" s="250"/>
    </row>
    <row r="34" spans="1:40" ht="14.25" customHeight="1" x14ac:dyDescent="0.25">
      <c r="A34" s="455"/>
      <c r="B34" s="456" t="s">
        <v>98</v>
      </c>
      <c r="C34" s="457">
        <v>0</v>
      </c>
      <c r="D34" s="458">
        <v>0</v>
      </c>
      <c r="E34" s="457">
        <v>0</v>
      </c>
      <c r="F34" s="458">
        <v>0</v>
      </c>
      <c r="G34" s="457">
        <v>0</v>
      </c>
      <c r="H34" s="459">
        <v>0</v>
      </c>
      <c r="I34" s="460">
        <v>0</v>
      </c>
      <c r="J34" s="458">
        <v>0</v>
      </c>
      <c r="K34" s="457">
        <v>0</v>
      </c>
      <c r="L34" s="458">
        <v>0</v>
      </c>
      <c r="M34" s="457">
        <v>0</v>
      </c>
      <c r="N34" s="461">
        <v>0</v>
      </c>
      <c r="O34" s="462">
        <v>0</v>
      </c>
      <c r="P34" s="458">
        <v>0</v>
      </c>
      <c r="Q34" s="457">
        <v>0</v>
      </c>
      <c r="R34" s="458">
        <v>0</v>
      </c>
      <c r="S34" s="457">
        <v>0</v>
      </c>
      <c r="T34" s="461">
        <v>0</v>
      </c>
      <c r="U34" s="250"/>
      <c r="V34" s="250"/>
      <c r="W34" s="250"/>
      <c r="X34" s="250"/>
      <c r="Y34" s="250"/>
      <c r="Z34" s="250"/>
      <c r="AA34" s="250"/>
      <c r="AB34" s="250"/>
      <c r="AC34" s="250"/>
      <c r="AD34" s="250"/>
      <c r="AE34" s="250"/>
      <c r="AF34" s="250"/>
      <c r="AG34" s="250"/>
      <c r="AH34" s="250"/>
      <c r="AI34" s="250"/>
      <c r="AJ34" s="250"/>
      <c r="AK34" s="250"/>
      <c r="AL34" s="250"/>
      <c r="AM34" s="250"/>
      <c r="AN34" s="250"/>
    </row>
    <row r="35" spans="1:40" ht="14.25" customHeight="1" x14ac:dyDescent="0.25">
      <c r="A35" s="455" t="s">
        <v>532</v>
      </c>
      <c r="B35" s="456" t="s">
        <v>99</v>
      </c>
      <c r="C35" s="457">
        <v>4</v>
      </c>
      <c r="D35" s="458">
        <v>4</v>
      </c>
      <c r="E35" s="457">
        <v>3</v>
      </c>
      <c r="F35" s="458">
        <v>3</v>
      </c>
      <c r="G35" s="457">
        <v>1</v>
      </c>
      <c r="H35" s="459">
        <v>0</v>
      </c>
      <c r="I35" s="460">
        <v>3</v>
      </c>
      <c r="J35" s="458">
        <v>3</v>
      </c>
      <c r="K35" s="457">
        <v>2</v>
      </c>
      <c r="L35" s="458">
        <v>2</v>
      </c>
      <c r="M35" s="457">
        <v>1</v>
      </c>
      <c r="N35" s="461">
        <v>0</v>
      </c>
      <c r="O35" s="462">
        <v>0</v>
      </c>
      <c r="P35" s="458">
        <v>0</v>
      </c>
      <c r="Q35" s="457">
        <v>0</v>
      </c>
      <c r="R35" s="458">
        <v>0</v>
      </c>
      <c r="S35" s="457">
        <v>0</v>
      </c>
      <c r="T35" s="461">
        <v>0</v>
      </c>
      <c r="U35" s="250"/>
      <c r="V35" s="250"/>
      <c r="W35" s="250"/>
      <c r="X35" s="250"/>
      <c r="Y35" s="250"/>
      <c r="Z35" s="250"/>
      <c r="AA35" s="250"/>
      <c r="AB35" s="250"/>
      <c r="AC35" s="250"/>
      <c r="AD35" s="250"/>
      <c r="AE35" s="250"/>
      <c r="AF35" s="250"/>
      <c r="AG35" s="250"/>
      <c r="AH35" s="250"/>
      <c r="AI35" s="250"/>
      <c r="AJ35" s="250"/>
      <c r="AK35" s="250"/>
      <c r="AL35" s="250"/>
      <c r="AM35" s="250"/>
      <c r="AN35" s="250"/>
    </row>
    <row r="36" spans="1:40" ht="14.25" customHeight="1" x14ac:dyDescent="0.25">
      <c r="A36" s="455"/>
      <c r="B36" s="456" t="s">
        <v>100</v>
      </c>
      <c r="C36" s="457">
        <v>0</v>
      </c>
      <c r="D36" s="458">
        <v>0</v>
      </c>
      <c r="E36" s="457">
        <v>0</v>
      </c>
      <c r="F36" s="458">
        <v>0</v>
      </c>
      <c r="G36" s="457">
        <v>0</v>
      </c>
      <c r="H36" s="459">
        <v>0</v>
      </c>
      <c r="I36" s="460">
        <v>0</v>
      </c>
      <c r="J36" s="458">
        <v>0</v>
      </c>
      <c r="K36" s="457">
        <v>0</v>
      </c>
      <c r="L36" s="458">
        <v>0</v>
      </c>
      <c r="M36" s="457">
        <v>0</v>
      </c>
      <c r="N36" s="461">
        <v>0</v>
      </c>
      <c r="O36" s="462">
        <v>0</v>
      </c>
      <c r="P36" s="458">
        <v>0</v>
      </c>
      <c r="Q36" s="457">
        <v>0</v>
      </c>
      <c r="R36" s="458">
        <v>0</v>
      </c>
      <c r="S36" s="457">
        <v>0</v>
      </c>
      <c r="T36" s="461">
        <v>0</v>
      </c>
      <c r="U36" s="250"/>
      <c r="V36" s="250"/>
      <c r="W36" s="250"/>
      <c r="X36" s="250"/>
      <c r="Y36" s="250"/>
      <c r="Z36" s="250"/>
      <c r="AA36" s="250"/>
      <c r="AB36" s="250"/>
      <c r="AC36" s="250"/>
      <c r="AD36" s="250"/>
      <c r="AE36" s="250"/>
      <c r="AF36" s="250"/>
      <c r="AG36" s="250"/>
      <c r="AH36" s="250"/>
      <c r="AI36" s="250"/>
      <c r="AJ36" s="250"/>
      <c r="AK36" s="250"/>
      <c r="AL36" s="250"/>
      <c r="AM36" s="250"/>
      <c r="AN36" s="250"/>
    </row>
    <row r="37" spans="1:40" ht="14.25" customHeight="1" x14ac:dyDescent="0.25">
      <c r="A37" s="463"/>
      <c r="B37" s="464" t="s">
        <v>101</v>
      </c>
      <c r="C37" s="465">
        <v>0</v>
      </c>
      <c r="D37" s="466">
        <v>0</v>
      </c>
      <c r="E37" s="465">
        <v>0</v>
      </c>
      <c r="F37" s="466">
        <v>0</v>
      </c>
      <c r="G37" s="465">
        <v>0</v>
      </c>
      <c r="H37" s="467">
        <v>0</v>
      </c>
      <c r="I37" s="468">
        <v>0</v>
      </c>
      <c r="J37" s="466">
        <v>0</v>
      </c>
      <c r="K37" s="465">
        <v>0</v>
      </c>
      <c r="L37" s="466">
        <v>0</v>
      </c>
      <c r="M37" s="465">
        <v>0</v>
      </c>
      <c r="N37" s="469">
        <v>0</v>
      </c>
      <c r="O37" s="470">
        <v>0</v>
      </c>
      <c r="P37" s="466">
        <v>0</v>
      </c>
      <c r="Q37" s="465">
        <v>0</v>
      </c>
      <c r="R37" s="466">
        <v>0</v>
      </c>
      <c r="S37" s="465">
        <v>0</v>
      </c>
      <c r="T37" s="469">
        <v>0</v>
      </c>
      <c r="U37" s="250"/>
      <c r="V37" s="250"/>
      <c r="W37" s="250"/>
      <c r="X37" s="250"/>
      <c r="Y37" s="250"/>
      <c r="Z37" s="250"/>
      <c r="AA37" s="250"/>
      <c r="AB37" s="250"/>
      <c r="AC37" s="250"/>
      <c r="AD37" s="250"/>
      <c r="AE37" s="250"/>
      <c r="AF37" s="250"/>
      <c r="AG37" s="250"/>
      <c r="AH37" s="250"/>
      <c r="AI37" s="250"/>
      <c r="AJ37" s="250"/>
      <c r="AK37" s="250"/>
      <c r="AL37" s="250"/>
      <c r="AM37" s="250"/>
      <c r="AN37" s="250"/>
    </row>
    <row r="38" spans="1:40" ht="14.25" customHeight="1" x14ac:dyDescent="0.25">
      <c r="A38" s="481"/>
      <c r="B38" s="33"/>
      <c r="C38" s="33"/>
      <c r="D38" s="33"/>
      <c r="E38" s="33"/>
      <c r="F38" s="33"/>
      <c r="G38" s="33"/>
      <c r="H38" s="33"/>
      <c r="I38" s="33"/>
      <c r="J38" s="33"/>
      <c r="K38" s="33"/>
      <c r="L38" s="33"/>
      <c r="M38" s="33"/>
      <c r="N38" s="33"/>
      <c r="O38" s="33"/>
      <c r="P38" s="33"/>
      <c r="Q38" s="33"/>
      <c r="R38" s="33"/>
      <c r="S38" s="33"/>
      <c r="T38" s="482"/>
      <c r="U38" s="250"/>
      <c r="V38" s="250"/>
      <c r="W38" s="250"/>
      <c r="X38" s="250"/>
      <c r="Y38" s="250"/>
      <c r="Z38" s="250"/>
      <c r="AA38" s="250"/>
      <c r="AB38" s="250"/>
      <c r="AC38" s="250"/>
      <c r="AD38" s="250"/>
      <c r="AE38" s="250"/>
      <c r="AF38" s="250"/>
      <c r="AG38" s="250"/>
      <c r="AH38" s="250"/>
      <c r="AI38" s="254"/>
      <c r="AJ38" s="254"/>
      <c r="AK38" s="254"/>
      <c r="AL38" s="254"/>
      <c r="AM38" s="254"/>
      <c r="AN38" s="254"/>
    </row>
    <row r="39" spans="1:40" ht="15" customHeight="1" x14ac:dyDescent="0.25">
      <c r="A39" s="449"/>
      <c r="B39" s="1039" t="s">
        <v>256</v>
      </c>
      <c r="C39" s="1042" t="s">
        <v>147</v>
      </c>
      <c r="D39" s="826"/>
      <c r="E39" s="826"/>
      <c r="F39" s="826"/>
      <c r="G39" s="826"/>
      <c r="H39" s="826"/>
      <c r="I39" s="826"/>
      <c r="J39" s="826"/>
      <c r="K39" s="1043"/>
      <c r="L39" s="483"/>
      <c r="M39" s="483"/>
      <c r="N39" s="483"/>
      <c r="O39" s="483"/>
      <c r="P39" s="483"/>
      <c r="Q39" s="483"/>
      <c r="R39" s="483"/>
      <c r="S39" s="483"/>
      <c r="T39" s="484"/>
      <c r="U39" s="254"/>
      <c r="V39" s="254"/>
      <c r="W39" s="254"/>
      <c r="X39" s="254"/>
      <c r="Y39" s="254"/>
      <c r="Z39" s="254"/>
      <c r="AA39" s="254"/>
      <c r="AB39" s="254"/>
      <c r="AC39" s="254"/>
      <c r="AD39" s="254"/>
      <c r="AE39" s="254"/>
      <c r="AF39" s="254"/>
      <c r="AG39" s="254"/>
      <c r="AH39" s="254"/>
      <c r="AI39" s="254"/>
      <c r="AJ39" s="254"/>
      <c r="AK39" s="254"/>
      <c r="AL39" s="254"/>
      <c r="AM39" s="254"/>
      <c r="AN39" s="254"/>
    </row>
    <row r="40" spans="1:40" ht="14.25" customHeight="1" x14ac:dyDescent="0.25">
      <c r="A40" s="1044" t="s">
        <v>516</v>
      </c>
      <c r="B40" s="1040"/>
      <c r="C40" s="1047" t="s">
        <v>148</v>
      </c>
      <c r="D40" s="800"/>
      <c r="E40" s="862"/>
      <c r="F40" s="1048" t="s">
        <v>149</v>
      </c>
      <c r="G40" s="800"/>
      <c r="H40" s="801"/>
      <c r="I40" s="1048" t="s">
        <v>150</v>
      </c>
      <c r="J40" s="800"/>
      <c r="K40" s="864"/>
      <c r="L40" s="485"/>
      <c r="M40" s="485"/>
      <c r="N40" s="485"/>
      <c r="O40" s="485"/>
      <c r="P40" s="485"/>
      <c r="Q40" s="485"/>
      <c r="R40" s="485"/>
      <c r="S40" s="485"/>
      <c r="T40" s="486"/>
      <c r="U40" s="254"/>
      <c r="V40" s="254"/>
      <c r="W40" s="254"/>
      <c r="X40" s="254"/>
      <c r="Y40" s="254"/>
      <c r="Z40" s="254"/>
      <c r="AA40" s="254"/>
      <c r="AB40" s="254"/>
      <c r="AC40" s="254"/>
      <c r="AD40" s="254"/>
      <c r="AE40" s="254"/>
      <c r="AF40" s="254"/>
      <c r="AG40" s="254"/>
      <c r="AH40" s="254"/>
      <c r="AI40" s="254"/>
      <c r="AJ40" s="254"/>
      <c r="AK40" s="254"/>
      <c r="AL40" s="254"/>
      <c r="AM40" s="254"/>
      <c r="AN40" s="254"/>
    </row>
    <row r="41" spans="1:40" ht="14.25" customHeight="1" x14ac:dyDescent="0.25">
      <c r="A41" s="1045"/>
      <c r="B41" s="1040"/>
      <c r="C41" s="487"/>
      <c r="D41" s="450"/>
      <c r="E41" s="451"/>
      <c r="F41" s="452"/>
      <c r="G41" s="450"/>
      <c r="H41" s="450"/>
      <c r="I41" s="452"/>
      <c r="J41" s="450"/>
      <c r="K41" s="453"/>
      <c r="L41" s="485"/>
      <c r="M41" s="485"/>
      <c r="N41" s="485"/>
      <c r="O41" s="485"/>
      <c r="P41" s="485"/>
      <c r="Q41" s="485"/>
      <c r="R41" s="485"/>
      <c r="S41" s="485"/>
      <c r="T41" s="486"/>
      <c r="U41" s="254"/>
      <c r="V41" s="254"/>
      <c r="W41" s="254"/>
      <c r="X41" s="254"/>
      <c r="Y41" s="254"/>
      <c r="Z41" s="254"/>
      <c r="AA41" s="254"/>
      <c r="AB41" s="254"/>
      <c r="AC41" s="254"/>
      <c r="AD41" s="254"/>
      <c r="AE41" s="254"/>
      <c r="AF41" s="254"/>
      <c r="AG41" s="254"/>
      <c r="AH41" s="254"/>
      <c r="AI41" s="254"/>
      <c r="AJ41" s="254"/>
      <c r="AK41" s="254"/>
      <c r="AL41" s="254"/>
      <c r="AM41" s="254"/>
      <c r="AN41" s="254"/>
    </row>
    <row r="42" spans="1:40" ht="14.25" customHeight="1" x14ac:dyDescent="0.25">
      <c r="A42" s="1046"/>
      <c r="B42" s="1041"/>
      <c r="C42" s="487" t="s">
        <v>540</v>
      </c>
      <c r="D42" s="450" t="s">
        <v>541</v>
      </c>
      <c r="E42" s="451" t="s">
        <v>542</v>
      </c>
      <c r="F42" s="452" t="s">
        <v>540</v>
      </c>
      <c r="G42" s="450" t="s">
        <v>541</v>
      </c>
      <c r="H42" s="450" t="s">
        <v>542</v>
      </c>
      <c r="I42" s="452" t="s">
        <v>540</v>
      </c>
      <c r="J42" s="450" t="s">
        <v>541</v>
      </c>
      <c r="K42" s="453" t="s">
        <v>542</v>
      </c>
      <c r="L42" s="485"/>
      <c r="M42" s="485"/>
      <c r="N42" s="485"/>
      <c r="O42" s="485"/>
      <c r="P42" s="485"/>
      <c r="Q42" s="485"/>
      <c r="R42" s="485"/>
      <c r="S42" s="485"/>
      <c r="T42" s="486"/>
      <c r="U42" s="254"/>
      <c r="V42" s="254"/>
      <c r="W42" s="254"/>
      <c r="X42" s="254"/>
      <c r="Y42" s="254"/>
      <c r="Z42" s="254"/>
      <c r="AA42" s="254"/>
      <c r="AB42" s="254"/>
      <c r="AC42" s="254"/>
      <c r="AD42" s="254"/>
      <c r="AE42" s="254"/>
      <c r="AF42" s="254"/>
      <c r="AG42" s="254"/>
      <c r="AH42" s="254"/>
      <c r="AI42" s="254"/>
      <c r="AJ42" s="254"/>
      <c r="AK42" s="254"/>
      <c r="AL42" s="254"/>
      <c r="AM42" s="254"/>
      <c r="AN42" s="254"/>
    </row>
    <row r="43" spans="1:40" ht="14.25" customHeight="1" x14ac:dyDescent="0.25">
      <c r="A43" s="455"/>
      <c r="B43" s="456" t="s">
        <v>98</v>
      </c>
      <c r="C43" s="488">
        <v>0</v>
      </c>
      <c r="D43" s="457">
        <v>0</v>
      </c>
      <c r="E43" s="489">
        <v>0</v>
      </c>
      <c r="F43" s="460">
        <v>0</v>
      </c>
      <c r="G43" s="457">
        <v>0</v>
      </c>
      <c r="H43" s="457">
        <v>0</v>
      </c>
      <c r="I43" s="460">
        <v>0</v>
      </c>
      <c r="J43" s="457">
        <v>0</v>
      </c>
      <c r="K43" s="490">
        <v>0</v>
      </c>
      <c r="L43" s="485"/>
      <c r="M43" s="485"/>
      <c r="N43" s="485"/>
      <c r="O43" s="485"/>
      <c r="P43" s="485"/>
      <c r="Q43" s="485"/>
      <c r="R43" s="485"/>
      <c r="S43" s="485"/>
      <c r="T43" s="486"/>
      <c r="U43" s="254"/>
      <c r="V43" s="254"/>
      <c r="W43" s="254"/>
      <c r="X43" s="254"/>
      <c r="Y43" s="254"/>
      <c r="Z43" s="254"/>
      <c r="AA43" s="254"/>
      <c r="AB43" s="254"/>
      <c r="AC43" s="254"/>
      <c r="AD43" s="254"/>
      <c r="AE43" s="254"/>
      <c r="AF43" s="254"/>
      <c r="AG43" s="254"/>
      <c r="AH43" s="254"/>
      <c r="AI43" s="254"/>
      <c r="AJ43" s="254"/>
      <c r="AK43" s="254"/>
      <c r="AL43" s="254"/>
      <c r="AM43" s="254"/>
      <c r="AN43" s="254"/>
    </row>
    <row r="44" spans="1:40" ht="14.25" customHeight="1" x14ac:dyDescent="0.25">
      <c r="A44" s="455" t="s">
        <v>520</v>
      </c>
      <c r="B44" s="456" t="s">
        <v>99</v>
      </c>
      <c r="C44" s="488">
        <v>2</v>
      </c>
      <c r="D44" s="457">
        <v>1</v>
      </c>
      <c r="E44" s="489">
        <v>1</v>
      </c>
      <c r="F44" s="460">
        <v>1</v>
      </c>
      <c r="G44" s="457">
        <v>1</v>
      </c>
      <c r="H44" s="457">
        <v>0</v>
      </c>
      <c r="I44" s="460">
        <v>0</v>
      </c>
      <c r="J44" s="457">
        <v>0</v>
      </c>
      <c r="K44" s="490">
        <v>0</v>
      </c>
      <c r="L44" s="485"/>
      <c r="M44" s="485"/>
      <c r="N44" s="485"/>
      <c r="O44" s="485"/>
      <c r="P44" s="485"/>
      <c r="Q44" s="485"/>
      <c r="R44" s="485"/>
      <c r="S44" s="485"/>
      <c r="T44" s="486"/>
      <c r="U44" s="254"/>
      <c r="V44" s="254"/>
      <c r="W44" s="254"/>
      <c r="X44" s="254"/>
      <c r="Y44" s="254"/>
      <c r="Z44" s="254"/>
      <c r="AA44" s="254"/>
      <c r="AB44" s="254"/>
      <c r="AC44" s="254"/>
      <c r="AD44" s="254"/>
      <c r="AE44" s="254"/>
      <c r="AF44" s="254"/>
      <c r="AG44" s="254"/>
      <c r="AH44" s="254"/>
      <c r="AI44" s="254"/>
      <c r="AJ44" s="254"/>
      <c r="AK44" s="254"/>
      <c r="AL44" s="254"/>
      <c r="AM44" s="254"/>
      <c r="AN44" s="254"/>
    </row>
    <row r="45" spans="1:40" ht="14.25" customHeight="1" x14ac:dyDescent="0.25">
      <c r="A45" s="455"/>
      <c r="B45" s="456" t="s">
        <v>100</v>
      </c>
      <c r="C45" s="488">
        <v>0</v>
      </c>
      <c r="D45" s="457">
        <v>0</v>
      </c>
      <c r="E45" s="489">
        <v>0</v>
      </c>
      <c r="F45" s="460">
        <v>0</v>
      </c>
      <c r="G45" s="457">
        <v>0</v>
      </c>
      <c r="H45" s="457">
        <v>0</v>
      </c>
      <c r="I45" s="460">
        <v>0</v>
      </c>
      <c r="J45" s="457">
        <v>0</v>
      </c>
      <c r="K45" s="490">
        <v>0</v>
      </c>
      <c r="L45" s="485"/>
      <c r="M45" s="485"/>
      <c r="N45" s="485"/>
      <c r="O45" s="485"/>
      <c r="P45" s="485"/>
      <c r="Q45" s="485"/>
      <c r="R45" s="485"/>
      <c r="S45" s="485"/>
      <c r="T45" s="486"/>
      <c r="U45" s="254"/>
      <c r="V45" s="254"/>
      <c r="W45" s="254"/>
      <c r="X45" s="254"/>
      <c r="Y45" s="254"/>
      <c r="Z45" s="254"/>
      <c r="AA45" s="254"/>
      <c r="AB45" s="254"/>
      <c r="AC45" s="254"/>
      <c r="AD45" s="254"/>
      <c r="AE45" s="254"/>
      <c r="AF45" s="254"/>
      <c r="AG45" s="254"/>
      <c r="AH45" s="254"/>
      <c r="AI45" s="254"/>
      <c r="AJ45" s="254"/>
      <c r="AK45" s="254"/>
      <c r="AL45" s="254"/>
      <c r="AM45" s="254"/>
      <c r="AN45" s="254"/>
    </row>
    <row r="46" spans="1:40" ht="14.25" customHeight="1" x14ac:dyDescent="0.25">
      <c r="A46" s="463"/>
      <c r="B46" s="464" t="s">
        <v>101</v>
      </c>
      <c r="C46" s="491">
        <v>0</v>
      </c>
      <c r="D46" s="465">
        <v>0</v>
      </c>
      <c r="E46" s="492">
        <v>0</v>
      </c>
      <c r="F46" s="468">
        <v>1</v>
      </c>
      <c r="G46" s="465">
        <v>0</v>
      </c>
      <c r="H46" s="465">
        <v>0</v>
      </c>
      <c r="I46" s="468">
        <v>0</v>
      </c>
      <c r="J46" s="465">
        <v>0</v>
      </c>
      <c r="K46" s="493">
        <v>0</v>
      </c>
      <c r="L46" s="485"/>
      <c r="M46" s="485"/>
      <c r="N46" s="485"/>
      <c r="O46" s="485"/>
      <c r="P46" s="485"/>
      <c r="Q46" s="485"/>
      <c r="R46" s="485"/>
      <c r="S46" s="485"/>
      <c r="T46" s="486"/>
      <c r="U46" s="254"/>
      <c r="V46" s="254"/>
      <c r="W46" s="254"/>
      <c r="X46" s="254"/>
      <c r="Y46" s="254"/>
      <c r="Z46" s="254"/>
      <c r="AA46" s="254"/>
      <c r="AB46" s="254"/>
      <c r="AC46" s="254"/>
      <c r="AD46" s="254"/>
      <c r="AE46" s="254"/>
      <c r="AF46" s="254"/>
      <c r="AG46" s="254"/>
      <c r="AH46" s="254"/>
      <c r="AI46" s="254"/>
      <c r="AJ46" s="254"/>
      <c r="AK46" s="254"/>
      <c r="AL46" s="254"/>
      <c r="AM46" s="254"/>
      <c r="AN46" s="254"/>
    </row>
    <row r="47" spans="1:40" ht="14.25" customHeight="1" x14ac:dyDescent="0.25">
      <c r="A47" s="455"/>
      <c r="B47" s="471" t="s">
        <v>98</v>
      </c>
      <c r="C47" s="494">
        <v>0</v>
      </c>
      <c r="D47" s="472">
        <v>0</v>
      </c>
      <c r="E47" s="495">
        <v>0</v>
      </c>
      <c r="F47" s="475">
        <v>0</v>
      </c>
      <c r="G47" s="472">
        <v>0</v>
      </c>
      <c r="H47" s="472">
        <v>0</v>
      </c>
      <c r="I47" s="475">
        <v>0</v>
      </c>
      <c r="J47" s="472">
        <v>0</v>
      </c>
      <c r="K47" s="496">
        <v>0</v>
      </c>
      <c r="L47" s="485"/>
      <c r="M47" s="485"/>
      <c r="N47" s="485"/>
      <c r="O47" s="485"/>
      <c r="P47" s="485"/>
      <c r="Q47" s="485"/>
      <c r="R47" s="485"/>
      <c r="S47" s="485"/>
      <c r="T47" s="486"/>
      <c r="U47" s="254"/>
      <c r="V47" s="254"/>
      <c r="W47" s="254"/>
      <c r="X47" s="254"/>
      <c r="Y47" s="254"/>
      <c r="Z47" s="254"/>
      <c r="AA47" s="254"/>
      <c r="AB47" s="254"/>
      <c r="AC47" s="254"/>
      <c r="AD47" s="254"/>
      <c r="AE47" s="254"/>
      <c r="AF47" s="254"/>
      <c r="AG47" s="254"/>
      <c r="AH47" s="254"/>
      <c r="AI47" s="254"/>
      <c r="AJ47" s="254"/>
      <c r="AK47" s="254"/>
      <c r="AL47" s="254"/>
      <c r="AM47" s="254"/>
      <c r="AN47" s="254"/>
    </row>
    <row r="48" spans="1:40" ht="14.25" customHeight="1" x14ac:dyDescent="0.25">
      <c r="A48" s="455" t="s">
        <v>523</v>
      </c>
      <c r="B48" s="456" t="s">
        <v>99</v>
      </c>
      <c r="C48" s="497">
        <v>0</v>
      </c>
      <c r="D48" s="478">
        <v>0</v>
      </c>
      <c r="E48" s="498">
        <v>0</v>
      </c>
      <c r="F48" s="479">
        <v>0</v>
      </c>
      <c r="G48" s="478">
        <v>0</v>
      </c>
      <c r="H48" s="478">
        <v>0</v>
      </c>
      <c r="I48" s="479">
        <v>0</v>
      </c>
      <c r="J48" s="478">
        <v>0</v>
      </c>
      <c r="K48" s="499">
        <v>0</v>
      </c>
      <c r="L48" s="485"/>
      <c r="M48" s="485"/>
      <c r="N48" s="485"/>
      <c r="O48" s="485"/>
      <c r="P48" s="485"/>
      <c r="Q48" s="485"/>
      <c r="R48" s="485"/>
      <c r="S48" s="485"/>
      <c r="T48" s="486"/>
      <c r="U48" s="254"/>
      <c r="V48" s="254"/>
      <c r="W48" s="254"/>
      <c r="X48" s="254"/>
      <c r="Y48" s="254"/>
      <c r="Z48" s="254"/>
      <c r="AA48" s="254"/>
      <c r="AB48" s="254"/>
      <c r="AC48" s="254"/>
      <c r="AD48" s="254"/>
      <c r="AE48" s="254"/>
      <c r="AF48" s="254"/>
      <c r="AG48" s="254"/>
      <c r="AH48" s="254"/>
      <c r="AI48" s="254"/>
      <c r="AJ48" s="254"/>
      <c r="AK48" s="254"/>
      <c r="AL48" s="254"/>
      <c r="AM48" s="254"/>
      <c r="AN48" s="254"/>
    </row>
    <row r="49" spans="1:40" ht="14.25" customHeight="1" x14ac:dyDescent="0.25">
      <c r="A49" s="455"/>
      <c r="B49" s="456" t="s">
        <v>100</v>
      </c>
      <c r="C49" s="497">
        <v>0</v>
      </c>
      <c r="D49" s="478">
        <v>0</v>
      </c>
      <c r="E49" s="498">
        <v>0</v>
      </c>
      <c r="F49" s="479">
        <v>0</v>
      </c>
      <c r="G49" s="478">
        <v>0</v>
      </c>
      <c r="H49" s="478">
        <v>0</v>
      </c>
      <c r="I49" s="479">
        <v>0</v>
      </c>
      <c r="J49" s="478">
        <v>0</v>
      </c>
      <c r="K49" s="499">
        <v>0</v>
      </c>
      <c r="L49" s="485"/>
      <c r="M49" s="485"/>
      <c r="N49" s="485"/>
      <c r="O49" s="485"/>
      <c r="P49" s="485"/>
      <c r="Q49" s="485"/>
      <c r="R49" s="485"/>
      <c r="S49" s="485"/>
      <c r="T49" s="486"/>
      <c r="U49" s="254"/>
      <c r="V49" s="254"/>
      <c r="W49" s="254"/>
      <c r="X49" s="254"/>
      <c r="Y49" s="254"/>
      <c r="Z49" s="254"/>
      <c r="AA49" s="254"/>
      <c r="AB49" s="254"/>
      <c r="AC49" s="254"/>
      <c r="AD49" s="254"/>
      <c r="AE49" s="254"/>
      <c r="AF49" s="254"/>
      <c r="AG49" s="254"/>
      <c r="AH49" s="254"/>
      <c r="AI49" s="254"/>
      <c r="AJ49" s="254"/>
      <c r="AK49" s="254"/>
      <c r="AL49" s="254"/>
      <c r="AM49" s="254"/>
      <c r="AN49" s="254"/>
    </row>
    <row r="50" spans="1:40" ht="14.25" customHeight="1" x14ac:dyDescent="0.25">
      <c r="A50" s="463"/>
      <c r="B50" s="464" t="s">
        <v>101</v>
      </c>
      <c r="C50" s="491">
        <v>0</v>
      </c>
      <c r="D50" s="465">
        <v>0</v>
      </c>
      <c r="E50" s="492">
        <v>0</v>
      </c>
      <c r="F50" s="468">
        <v>1</v>
      </c>
      <c r="G50" s="465">
        <v>0</v>
      </c>
      <c r="H50" s="465">
        <v>0</v>
      </c>
      <c r="I50" s="468">
        <v>0</v>
      </c>
      <c r="J50" s="465">
        <v>0</v>
      </c>
      <c r="K50" s="493">
        <v>0</v>
      </c>
      <c r="L50" s="485"/>
      <c r="M50" s="485"/>
      <c r="N50" s="485"/>
      <c r="O50" s="485"/>
      <c r="P50" s="485"/>
      <c r="Q50" s="485"/>
      <c r="R50" s="485"/>
      <c r="S50" s="485"/>
      <c r="T50" s="486"/>
      <c r="U50" s="254"/>
      <c r="V50" s="254"/>
      <c r="W50" s="254"/>
      <c r="X50" s="254"/>
      <c r="Y50" s="254"/>
      <c r="Z50" s="254"/>
      <c r="AA50" s="254"/>
      <c r="AB50" s="254"/>
      <c r="AC50" s="254"/>
      <c r="AD50" s="254"/>
      <c r="AE50" s="254"/>
      <c r="AF50" s="254"/>
      <c r="AG50" s="254"/>
      <c r="AH50" s="254"/>
      <c r="AI50" s="254"/>
      <c r="AJ50" s="254"/>
      <c r="AK50" s="254"/>
      <c r="AL50" s="254"/>
      <c r="AM50" s="254"/>
      <c r="AN50" s="254"/>
    </row>
    <row r="51" spans="1:40" ht="14.25" customHeight="1" x14ac:dyDescent="0.25">
      <c r="A51" s="455"/>
      <c r="B51" s="456" t="s">
        <v>98</v>
      </c>
      <c r="C51" s="497">
        <v>0</v>
      </c>
      <c r="D51" s="478">
        <v>0</v>
      </c>
      <c r="E51" s="498">
        <v>0</v>
      </c>
      <c r="F51" s="479">
        <v>0</v>
      </c>
      <c r="G51" s="478">
        <v>0</v>
      </c>
      <c r="H51" s="478">
        <v>0</v>
      </c>
      <c r="I51" s="479">
        <v>0</v>
      </c>
      <c r="J51" s="478">
        <v>0</v>
      </c>
      <c r="K51" s="499">
        <v>0</v>
      </c>
      <c r="L51" s="485"/>
      <c r="M51" s="485"/>
      <c r="N51" s="485"/>
      <c r="O51" s="485"/>
      <c r="P51" s="485"/>
      <c r="Q51" s="485"/>
      <c r="R51" s="485"/>
      <c r="S51" s="485"/>
      <c r="T51" s="486"/>
      <c r="U51" s="254"/>
      <c r="V51" s="254"/>
      <c r="W51" s="254"/>
      <c r="X51" s="254"/>
      <c r="Y51" s="254"/>
      <c r="Z51" s="254"/>
      <c r="AA51" s="254"/>
      <c r="AB51" s="254"/>
      <c r="AC51" s="254"/>
      <c r="AD51" s="254"/>
      <c r="AE51" s="254"/>
      <c r="AF51" s="254"/>
      <c r="AG51" s="254"/>
      <c r="AH51" s="254"/>
      <c r="AI51" s="254"/>
      <c r="AJ51" s="254"/>
      <c r="AK51" s="254"/>
      <c r="AL51" s="254"/>
      <c r="AM51" s="254"/>
      <c r="AN51" s="254"/>
    </row>
    <row r="52" spans="1:40" ht="14.25" customHeight="1" x14ac:dyDescent="0.25">
      <c r="A52" s="455" t="s">
        <v>526</v>
      </c>
      <c r="B52" s="456" t="s">
        <v>99</v>
      </c>
      <c r="C52" s="497">
        <v>0</v>
      </c>
      <c r="D52" s="478">
        <v>0</v>
      </c>
      <c r="E52" s="498">
        <v>0</v>
      </c>
      <c r="F52" s="479">
        <v>1</v>
      </c>
      <c r="G52" s="478">
        <v>0</v>
      </c>
      <c r="H52" s="478">
        <v>0</v>
      </c>
      <c r="I52" s="479">
        <v>0</v>
      </c>
      <c r="J52" s="478">
        <v>0</v>
      </c>
      <c r="K52" s="499">
        <v>0</v>
      </c>
      <c r="L52" s="485"/>
      <c r="M52" s="485"/>
      <c r="N52" s="485"/>
      <c r="O52" s="485"/>
      <c r="P52" s="485"/>
      <c r="Q52" s="485"/>
      <c r="R52" s="485"/>
      <c r="S52" s="485"/>
      <c r="T52" s="486"/>
      <c r="U52" s="254"/>
      <c r="V52" s="254"/>
      <c r="W52" s="254"/>
      <c r="X52" s="254"/>
      <c r="Y52" s="254"/>
      <c r="Z52" s="254"/>
      <c r="AA52" s="254"/>
      <c r="AB52" s="254"/>
      <c r="AC52" s="254"/>
      <c r="AD52" s="254"/>
      <c r="AE52" s="254"/>
      <c r="AF52" s="254"/>
      <c r="AG52" s="254"/>
      <c r="AH52" s="254"/>
      <c r="AI52" s="254"/>
      <c r="AJ52" s="254"/>
      <c r="AK52" s="254"/>
      <c r="AL52" s="254"/>
      <c r="AM52" s="254"/>
      <c r="AN52" s="254"/>
    </row>
    <row r="53" spans="1:40" ht="14.25" customHeight="1" x14ac:dyDescent="0.25">
      <c r="A53" s="455"/>
      <c r="B53" s="456" t="s">
        <v>100</v>
      </c>
      <c r="C53" s="497">
        <v>0</v>
      </c>
      <c r="D53" s="478">
        <v>0</v>
      </c>
      <c r="E53" s="498">
        <v>0</v>
      </c>
      <c r="F53" s="479">
        <v>0</v>
      </c>
      <c r="G53" s="478">
        <v>0</v>
      </c>
      <c r="H53" s="478">
        <v>0</v>
      </c>
      <c r="I53" s="479">
        <v>0</v>
      </c>
      <c r="J53" s="478">
        <v>0</v>
      </c>
      <c r="K53" s="499">
        <v>0</v>
      </c>
      <c r="L53" s="485"/>
      <c r="M53" s="485"/>
      <c r="N53" s="485"/>
      <c r="O53" s="485"/>
      <c r="P53" s="485"/>
      <c r="Q53" s="485"/>
      <c r="R53" s="485"/>
      <c r="S53" s="485"/>
      <c r="T53" s="486"/>
      <c r="U53" s="254"/>
      <c r="V53" s="254"/>
      <c r="W53" s="254"/>
      <c r="X53" s="254"/>
      <c r="Y53" s="254"/>
      <c r="Z53" s="254"/>
      <c r="AA53" s="254"/>
      <c r="AB53" s="254"/>
      <c r="AC53" s="254"/>
      <c r="AD53" s="254"/>
      <c r="AE53" s="254"/>
      <c r="AF53" s="254"/>
      <c r="AG53" s="254"/>
      <c r="AH53" s="254"/>
      <c r="AI53" s="254"/>
      <c r="AJ53" s="254"/>
      <c r="AK53" s="254"/>
      <c r="AL53" s="254"/>
      <c r="AM53" s="254"/>
      <c r="AN53" s="254"/>
    </row>
    <row r="54" spans="1:40" ht="14.25" customHeight="1" x14ac:dyDescent="0.25">
      <c r="A54" s="463"/>
      <c r="B54" s="464" t="s">
        <v>101</v>
      </c>
      <c r="C54" s="491">
        <v>0</v>
      </c>
      <c r="D54" s="465">
        <v>0</v>
      </c>
      <c r="E54" s="492">
        <v>0</v>
      </c>
      <c r="F54" s="468">
        <v>0</v>
      </c>
      <c r="G54" s="465">
        <v>0</v>
      </c>
      <c r="H54" s="465">
        <v>0</v>
      </c>
      <c r="I54" s="468">
        <v>0</v>
      </c>
      <c r="J54" s="465">
        <v>0</v>
      </c>
      <c r="K54" s="493">
        <v>0</v>
      </c>
      <c r="L54" s="485"/>
      <c r="M54" s="485"/>
      <c r="N54" s="485"/>
      <c r="O54" s="485"/>
      <c r="P54" s="485"/>
      <c r="Q54" s="485"/>
      <c r="R54" s="485"/>
      <c r="S54" s="485"/>
      <c r="T54" s="486"/>
      <c r="U54" s="254"/>
      <c r="V54" s="254"/>
      <c r="W54" s="254"/>
      <c r="X54" s="254"/>
      <c r="Y54" s="254"/>
      <c r="Z54" s="254"/>
      <c r="AA54" s="254"/>
      <c r="AB54" s="254"/>
      <c r="AC54" s="254"/>
      <c r="AD54" s="254"/>
      <c r="AE54" s="254"/>
      <c r="AF54" s="254"/>
      <c r="AG54" s="254"/>
      <c r="AH54" s="254"/>
      <c r="AI54" s="254"/>
      <c r="AJ54" s="254"/>
      <c r="AK54" s="254"/>
      <c r="AL54" s="254"/>
      <c r="AM54" s="254"/>
      <c r="AN54" s="254"/>
    </row>
    <row r="55" spans="1:40" ht="14.25" customHeight="1" x14ac:dyDescent="0.25">
      <c r="A55" s="455"/>
      <c r="B55" s="456" t="s">
        <v>98</v>
      </c>
      <c r="C55" s="497">
        <v>0</v>
      </c>
      <c r="D55" s="478">
        <v>0</v>
      </c>
      <c r="E55" s="498">
        <v>0</v>
      </c>
      <c r="F55" s="479">
        <v>0</v>
      </c>
      <c r="G55" s="478">
        <v>0</v>
      </c>
      <c r="H55" s="478">
        <v>0</v>
      </c>
      <c r="I55" s="479">
        <v>0</v>
      </c>
      <c r="J55" s="478">
        <v>0</v>
      </c>
      <c r="K55" s="499">
        <v>0</v>
      </c>
      <c r="L55" s="485"/>
      <c r="M55" s="485"/>
      <c r="N55" s="485"/>
      <c r="O55" s="485"/>
      <c r="P55" s="485"/>
      <c r="Q55" s="485"/>
      <c r="R55" s="485"/>
      <c r="S55" s="485"/>
      <c r="T55" s="486"/>
      <c r="U55" s="254"/>
      <c r="V55" s="254"/>
      <c r="W55" s="254"/>
      <c r="X55" s="254"/>
      <c r="Y55" s="254"/>
      <c r="Z55" s="254"/>
      <c r="AA55" s="254"/>
      <c r="AB55" s="254"/>
      <c r="AC55" s="254"/>
      <c r="AD55" s="254"/>
      <c r="AE55" s="254"/>
      <c r="AF55" s="254"/>
      <c r="AG55" s="254"/>
      <c r="AH55" s="254"/>
      <c r="AI55" s="254"/>
      <c r="AJ55" s="254"/>
      <c r="AK55" s="254"/>
      <c r="AL55" s="254"/>
      <c r="AM55" s="254"/>
      <c r="AN55" s="254"/>
    </row>
    <row r="56" spans="1:40" ht="14.25" customHeight="1" x14ac:dyDescent="0.25">
      <c r="A56" s="455" t="s">
        <v>529</v>
      </c>
      <c r="B56" s="456" t="s">
        <v>99</v>
      </c>
      <c r="C56" s="497">
        <v>2</v>
      </c>
      <c r="D56" s="478">
        <v>0</v>
      </c>
      <c r="E56" s="498">
        <v>2</v>
      </c>
      <c r="F56" s="479">
        <v>4</v>
      </c>
      <c r="G56" s="478">
        <v>2</v>
      </c>
      <c r="H56" s="478">
        <v>2</v>
      </c>
      <c r="I56" s="479">
        <v>0</v>
      </c>
      <c r="J56" s="478">
        <v>0</v>
      </c>
      <c r="K56" s="499">
        <v>0</v>
      </c>
      <c r="L56" s="485"/>
      <c r="M56" s="485"/>
      <c r="N56" s="485"/>
      <c r="O56" s="485"/>
      <c r="P56" s="485"/>
      <c r="Q56" s="485"/>
      <c r="R56" s="485"/>
      <c r="S56" s="485"/>
      <c r="T56" s="486"/>
      <c r="U56" s="254"/>
      <c r="V56" s="254"/>
      <c r="W56" s="254"/>
      <c r="X56" s="254"/>
      <c r="Y56" s="254"/>
      <c r="Z56" s="254"/>
      <c r="AA56" s="254"/>
      <c r="AB56" s="254"/>
      <c r="AC56" s="254"/>
      <c r="AD56" s="254"/>
      <c r="AE56" s="254"/>
      <c r="AF56" s="254"/>
      <c r="AG56" s="254"/>
      <c r="AH56" s="254"/>
      <c r="AI56" s="254"/>
      <c r="AJ56" s="254"/>
      <c r="AK56" s="254"/>
      <c r="AL56" s="254"/>
      <c r="AM56" s="254"/>
      <c r="AN56" s="254"/>
    </row>
    <row r="57" spans="1:40" ht="14.25" customHeight="1" x14ac:dyDescent="0.25">
      <c r="A57" s="455"/>
      <c r="B57" s="456" t="s">
        <v>100</v>
      </c>
      <c r="C57" s="497">
        <v>0</v>
      </c>
      <c r="D57" s="478">
        <v>0</v>
      </c>
      <c r="E57" s="498">
        <v>0</v>
      </c>
      <c r="F57" s="479">
        <v>0</v>
      </c>
      <c r="G57" s="478">
        <v>0</v>
      </c>
      <c r="H57" s="478">
        <v>0</v>
      </c>
      <c r="I57" s="479">
        <v>0</v>
      </c>
      <c r="J57" s="478">
        <v>0</v>
      </c>
      <c r="K57" s="499">
        <v>0</v>
      </c>
      <c r="L57" s="485"/>
      <c r="M57" s="485"/>
      <c r="N57" s="485"/>
      <c r="O57" s="485"/>
      <c r="P57" s="485"/>
      <c r="Q57" s="485"/>
      <c r="R57" s="485"/>
      <c r="S57" s="485"/>
      <c r="T57" s="486"/>
      <c r="U57" s="254"/>
      <c r="V57" s="254"/>
      <c r="W57" s="254"/>
      <c r="X57" s="254"/>
      <c r="Y57" s="254"/>
      <c r="Z57" s="254"/>
      <c r="AA57" s="254"/>
      <c r="AB57" s="254"/>
      <c r="AC57" s="254"/>
      <c r="AD57" s="254"/>
      <c r="AE57" s="254"/>
      <c r="AF57" s="254"/>
      <c r="AG57" s="254"/>
      <c r="AH57" s="254"/>
      <c r="AI57" s="254"/>
      <c r="AJ57" s="254"/>
      <c r="AK57" s="254"/>
      <c r="AL57" s="254"/>
      <c r="AM57" s="254"/>
      <c r="AN57" s="254"/>
    </row>
    <row r="58" spans="1:40" ht="14.25" customHeight="1" x14ac:dyDescent="0.25">
      <c r="A58" s="463"/>
      <c r="B58" s="464" t="s">
        <v>101</v>
      </c>
      <c r="C58" s="491">
        <v>1</v>
      </c>
      <c r="D58" s="465">
        <v>0</v>
      </c>
      <c r="E58" s="492">
        <v>0</v>
      </c>
      <c r="F58" s="468">
        <v>1</v>
      </c>
      <c r="G58" s="465">
        <v>1</v>
      </c>
      <c r="H58" s="465">
        <v>0</v>
      </c>
      <c r="I58" s="468">
        <v>0</v>
      </c>
      <c r="J58" s="465">
        <v>0</v>
      </c>
      <c r="K58" s="493">
        <v>0</v>
      </c>
      <c r="L58" s="485"/>
      <c r="M58" s="485"/>
      <c r="N58" s="485"/>
      <c r="O58" s="485"/>
      <c r="P58" s="485"/>
      <c r="Q58" s="485"/>
      <c r="R58" s="485"/>
      <c r="S58" s="485"/>
      <c r="T58" s="486"/>
      <c r="U58" s="254"/>
      <c r="V58" s="254"/>
      <c r="W58" s="254"/>
      <c r="X58" s="254"/>
      <c r="Y58" s="254"/>
      <c r="Z58" s="254"/>
      <c r="AA58" s="254"/>
      <c r="AB58" s="254"/>
      <c r="AC58" s="254"/>
      <c r="AD58" s="254"/>
      <c r="AE58" s="254"/>
      <c r="AF58" s="254"/>
      <c r="AG58" s="254"/>
      <c r="AH58" s="254"/>
      <c r="AI58" s="254"/>
      <c r="AJ58" s="254"/>
      <c r="AK58" s="254"/>
      <c r="AL58" s="254"/>
      <c r="AM58" s="254"/>
      <c r="AN58" s="254"/>
    </row>
    <row r="59" spans="1:40" ht="14.25" customHeight="1" x14ac:dyDescent="0.25">
      <c r="A59" s="455"/>
      <c r="B59" s="456" t="s">
        <v>98</v>
      </c>
      <c r="C59" s="488">
        <v>0</v>
      </c>
      <c r="D59" s="457">
        <v>0</v>
      </c>
      <c r="E59" s="489">
        <v>0</v>
      </c>
      <c r="F59" s="460">
        <v>0</v>
      </c>
      <c r="G59" s="457">
        <v>0</v>
      </c>
      <c r="H59" s="457">
        <v>0</v>
      </c>
      <c r="I59" s="460">
        <v>0</v>
      </c>
      <c r="J59" s="457">
        <v>0</v>
      </c>
      <c r="K59" s="490">
        <v>0</v>
      </c>
      <c r="L59" s="485"/>
      <c r="M59" s="485"/>
      <c r="N59" s="485"/>
      <c r="O59" s="485"/>
      <c r="P59" s="485"/>
      <c r="Q59" s="485"/>
      <c r="R59" s="485"/>
      <c r="S59" s="485"/>
      <c r="T59" s="486"/>
      <c r="U59" s="254"/>
      <c r="V59" s="254"/>
      <c r="W59" s="254"/>
      <c r="X59" s="254"/>
      <c r="Y59" s="254"/>
      <c r="Z59" s="254"/>
      <c r="AA59" s="254"/>
      <c r="AB59" s="254"/>
      <c r="AC59" s="254"/>
      <c r="AD59" s="254"/>
      <c r="AE59" s="254"/>
      <c r="AF59" s="254"/>
      <c r="AG59" s="254"/>
      <c r="AH59" s="254"/>
      <c r="AI59" s="254"/>
      <c r="AJ59" s="254"/>
      <c r="AK59" s="254"/>
      <c r="AL59" s="254"/>
      <c r="AM59" s="254"/>
      <c r="AN59" s="254"/>
    </row>
    <row r="60" spans="1:40" ht="14.25" customHeight="1" x14ac:dyDescent="0.25">
      <c r="A60" s="455" t="s">
        <v>532</v>
      </c>
      <c r="B60" s="456" t="s">
        <v>99</v>
      </c>
      <c r="C60" s="488">
        <v>0</v>
      </c>
      <c r="D60" s="457">
        <v>0</v>
      </c>
      <c r="E60" s="489">
        <v>0</v>
      </c>
      <c r="F60" s="460">
        <v>1</v>
      </c>
      <c r="G60" s="457">
        <v>1</v>
      </c>
      <c r="H60" s="457">
        <v>0</v>
      </c>
      <c r="I60" s="460">
        <v>0</v>
      </c>
      <c r="J60" s="457">
        <v>0</v>
      </c>
      <c r="K60" s="490">
        <v>0</v>
      </c>
      <c r="L60" s="485"/>
      <c r="M60" s="485"/>
      <c r="N60" s="485"/>
      <c r="O60" s="485"/>
      <c r="P60" s="485"/>
      <c r="Q60" s="485"/>
      <c r="R60" s="485"/>
      <c r="S60" s="485"/>
      <c r="T60" s="486"/>
      <c r="U60" s="254"/>
      <c r="V60" s="254"/>
      <c r="W60" s="254"/>
      <c r="X60" s="254"/>
      <c r="Y60" s="254"/>
      <c r="Z60" s="254"/>
      <c r="AA60" s="254"/>
      <c r="AB60" s="254"/>
      <c r="AC60" s="254"/>
      <c r="AD60" s="254"/>
      <c r="AE60" s="254"/>
      <c r="AF60" s="254"/>
      <c r="AG60" s="254"/>
      <c r="AH60" s="254"/>
      <c r="AI60" s="254"/>
      <c r="AJ60" s="254"/>
      <c r="AK60" s="254"/>
      <c r="AL60" s="254"/>
      <c r="AM60" s="254"/>
      <c r="AN60" s="254"/>
    </row>
    <row r="61" spans="1:40" ht="14.25" customHeight="1" x14ac:dyDescent="0.25">
      <c r="A61" s="455"/>
      <c r="B61" s="456" t="s">
        <v>100</v>
      </c>
      <c r="C61" s="488">
        <v>0</v>
      </c>
      <c r="D61" s="457">
        <v>0</v>
      </c>
      <c r="E61" s="489">
        <v>0</v>
      </c>
      <c r="F61" s="460">
        <v>0</v>
      </c>
      <c r="G61" s="457">
        <v>0</v>
      </c>
      <c r="H61" s="457">
        <v>0</v>
      </c>
      <c r="I61" s="460">
        <v>0</v>
      </c>
      <c r="J61" s="457">
        <v>0</v>
      </c>
      <c r="K61" s="490">
        <v>0</v>
      </c>
      <c r="L61" s="485"/>
      <c r="M61" s="485"/>
      <c r="N61" s="485"/>
      <c r="O61" s="485"/>
      <c r="P61" s="485"/>
      <c r="Q61" s="485"/>
      <c r="R61" s="485"/>
      <c r="S61" s="485"/>
      <c r="T61" s="486"/>
      <c r="U61" s="254"/>
      <c r="V61" s="254"/>
      <c r="W61" s="254"/>
      <c r="X61" s="254"/>
      <c r="Y61" s="254"/>
      <c r="Z61" s="254"/>
      <c r="AA61" s="254"/>
      <c r="AB61" s="254"/>
      <c r="AC61" s="254"/>
      <c r="AD61" s="254"/>
      <c r="AE61" s="254"/>
      <c r="AF61" s="254"/>
      <c r="AG61" s="254"/>
      <c r="AH61" s="254"/>
      <c r="AI61" s="254"/>
      <c r="AJ61" s="254"/>
      <c r="AK61" s="254"/>
      <c r="AL61" s="254"/>
      <c r="AM61" s="254"/>
      <c r="AN61" s="254"/>
    </row>
    <row r="62" spans="1:40" ht="14.25" customHeight="1" x14ac:dyDescent="0.25">
      <c r="A62" s="463"/>
      <c r="B62" s="464" t="s">
        <v>101</v>
      </c>
      <c r="C62" s="491">
        <v>0</v>
      </c>
      <c r="D62" s="465">
        <v>0</v>
      </c>
      <c r="E62" s="492">
        <v>0</v>
      </c>
      <c r="F62" s="468">
        <v>0</v>
      </c>
      <c r="G62" s="465">
        <v>0</v>
      </c>
      <c r="H62" s="465">
        <v>0</v>
      </c>
      <c r="I62" s="468">
        <v>0</v>
      </c>
      <c r="J62" s="465">
        <v>0</v>
      </c>
      <c r="K62" s="493">
        <v>0</v>
      </c>
      <c r="L62" s="500"/>
      <c r="M62" s="500"/>
      <c r="N62" s="500"/>
      <c r="O62" s="500"/>
      <c r="P62" s="500"/>
      <c r="Q62" s="500"/>
      <c r="R62" s="500"/>
      <c r="S62" s="500"/>
      <c r="T62" s="501"/>
      <c r="U62" s="254"/>
      <c r="V62" s="254"/>
      <c r="W62" s="254"/>
      <c r="X62" s="254"/>
      <c r="Y62" s="254"/>
      <c r="Z62" s="254"/>
      <c r="AA62" s="254"/>
      <c r="AB62" s="254"/>
      <c r="AC62" s="254"/>
      <c r="AD62" s="254"/>
      <c r="AE62" s="254"/>
      <c r="AF62" s="254"/>
      <c r="AG62" s="254"/>
      <c r="AH62" s="254"/>
      <c r="AI62" s="254"/>
      <c r="AJ62" s="254"/>
      <c r="AK62" s="254"/>
      <c r="AL62" s="254"/>
      <c r="AM62" s="254"/>
      <c r="AN62" s="254"/>
    </row>
    <row r="63" spans="1:40" ht="14.25" customHeight="1" x14ac:dyDescent="0.25">
      <c r="A63" s="481"/>
      <c r="B63" s="33"/>
      <c r="C63" s="33"/>
      <c r="D63" s="33"/>
      <c r="E63" s="33"/>
      <c r="F63" s="33"/>
      <c r="G63" s="33"/>
      <c r="H63" s="33"/>
      <c r="I63" s="33"/>
      <c r="J63" s="33"/>
      <c r="K63" s="33"/>
      <c r="L63" s="33"/>
      <c r="M63" s="33"/>
      <c r="N63" s="33"/>
      <c r="O63" s="33"/>
      <c r="P63" s="33"/>
      <c r="Q63" s="33"/>
      <c r="R63" s="33"/>
      <c r="S63" s="33"/>
      <c r="T63" s="482"/>
      <c r="U63" s="250"/>
      <c r="V63" s="250"/>
      <c r="W63" s="250"/>
      <c r="X63" s="250"/>
      <c r="Y63" s="250"/>
      <c r="Z63" s="250"/>
      <c r="AA63" s="250"/>
      <c r="AB63" s="250"/>
      <c r="AC63" s="250"/>
      <c r="AD63" s="250"/>
      <c r="AE63" s="250"/>
      <c r="AF63" s="250"/>
      <c r="AG63" s="250"/>
      <c r="AH63" s="250"/>
      <c r="AI63" s="254"/>
      <c r="AJ63" s="254"/>
      <c r="AK63" s="254"/>
      <c r="AL63" s="254"/>
      <c r="AM63" s="254"/>
      <c r="AN63" s="254"/>
    </row>
    <row r="64" spans="1:40" ht="14.25" customHeight="1" x14ac:dyDescent="0.25">
      <c r="A64" s="502" t="s">
        <v>79</v>
      </c>
      <c r="B64" s="351"/>
      <c r="C64" s="351"/>
      <c r="D64" s="351"/>
      <c r="E64" s="351"/>
      <c r="F64" s="351"/>
      <c r="G64" s="351"/>
      <c r="H64" s="351"/>
      <c r="I64" s="351"/>
      <c r="J64" s="351"/>
      <c r="K64" s="351"/>
      <c r="L64" s="351"/>
      <c r="M64" s="351"/>
      <c r="N64" s="351"/>
      <c r="O64" s="351"/>
      <c r="P64" s="351"/>
      <c r="Q64" s="351"/>
      <c r="R64" s="351"/>
      <c r="S64" s="351"/>
      <c r="T64" s="503"/>
      <c r="U64" s="250"/>
      <c r="V64" s="250"/>
      <c r="W64" s="250"/>
      <c r="X64" s="250"/>
      <c r="Y64" s="250"/>
      <c r="Z64" s="250"/>
      <c r="AA64" s="250"/>
      <c r="AB64" s="250"/>
      <c r="AC64" s="250"/>
      <c r="AD64" s="250"/>
      <c r="AE64" s="250"/>
      <c r="AF64" s="250"/>
      <c r="AG64" s="250"/>
      <c r="AH64" s="250"/>
      <c r="AI64" s="254"/>
      <c r="AJ64" s="254"/>
      <c r="AK64" s="254"/>
      <c r="AL64" s="254"/>
      <c r="AM64" s="254"/>
      <c r="AN64" s="254"/>
    </row>
    <row r="65" spans="1:40" ht="14.25" customHeight="1" x14ac:dyDescent="0.25">
      <c r="A65" s="1038"/>
      <c r="B65" s="818"/>
      <c r="C65" s="818"/>
      <c r="D65" s="818"/>
      <c r="E65" s="818"/>
      <c r="F65" s="818"/>
      <c r="G65" s="818"/>
      <c r="H65" s="818"/>
      <c r="I65" s="818"/>
      <c r="J65" s="818"/>
      <c r="K65" s="818"/>
      <c r="L65" s="818"/>
      <c r="M65" s="818"/>
      <c r="N65" s="818"/>
      <c r="O65" s="818"/>
      <c r="P65" s="818"/>
      <c r="Q65" s="818"/>
      <c r="R65" s="818"/>
      <c r="S65" s="818"/>
      <c r="T65" s="849"/>
      <c r="U65" s="250"/>
      <c r="V65" s="250"/>
      <c r="W65" s="250"/>
      <c r="X65" s="250"/>
      <c r="Y65" s="250"/>
      <c r="Z65" s="250"/>
      <c r="AA65" s="250"/>
      <c r="AB65" s="250"/>
      <c r="AC65" s="250"/>
      <c r="AD65" s="250"/>
      <c r="AE65" s="250"/>
      <c r="AF65" s="250"/>
      <c r="AG65" s="250"/>
      <c r="AH65" s="250"/>
      <c r="AI65" s="254"/>
      <c r="AJ65" s="254"/>
      <c r="AK65" s="254"/>
      <c r="AL65" s="254"/>
      <c r="AM65" s="254"/>
      <c r="AN65" s="254"/>
    </row>
    <row r="66" spans="1:40" ht="14.25" customHeight="1" x14ac:dyDescent="0.25">
      <c r="A66" s="252"/>
      <c r="B66" s="252"/>
      <c r="C66" s="252"/>
      <c r="D66" s="252"/>
      <c r="E66" s="252"/>
      <c r="F66" s="252"/>
      <c r="G66" s="252"/>
      <c r="H66" s="252"/>
      <c r="I66" s="252"/>
      <c r="J66" s="252"/>
      <c r="K66" s="252"/>
      <c r="L66" s="252"/>
      <c r="M66" s="252"/>
      <c r="N66" s="252"/>
      <c r="O66" s="252"/>
      <c r="P66" s="252"/>
      <c r="Q66" s="252"/>
      <c r="R66" s="252"/>
      <c r="S66" s="252"/>
      <c r="T66" s="252"/>
      <c r="U66" s="250"/>
      <c r="V66" s="250"/>
      <c r="W66" s="250"/>
      <c r="X66" s="250"/>
      <c r="Y66" s="250"/>
      <c r="Z66" s="250"/>
      <c r="AA66" s="250"/>
      <c r="AB66" s="250"/>
      <c r="AC66" s="250"/>
      <c r="AD66" s="250"/>
      <c r="AE66" s="250"/>
      <c r="AF66" s="250"/>
      <c r="AG66" s="250"/>
      <c r="AH66" s="250"/>
      <c r="AI66" s="254"/>
      <c r="AJ66" s="254"/>
      <c r="AK66" s="254"/>
      <c r="AL66" s="254"/>
      <c r="AM66" s="254"/>
      <c r="AN66" s="254"/>
    </row>
    <row r="67" spans="1:40" ht="14.25" customHeight="1" x14ac:dyDescent="0.25">
      <c r="A67" s="252"/>
      <c r="B67" s="252"/>
      <c r="C67" s="252"/>
      <c r="D67" s="252"/>
      <c r="E67" s="252"/>
      <c r="F67" s="252"/>
      <c r="G67" s="252"/>
      <c r="H67" s="252"/>
      <c r="I67" s="252"/>
      <c r="J67" s="252"/>
      <c r="K67" s="252"/>
      <c r="L67" s="252"/>
      <c r="M67" s="252"/>
      <c r="N67" s="252"/>
      <c r="O67" s="252"/>
      <c r="P67" s="252"/>
      <c r="Q67" s="252"/>
      <c r="R67" s="252"/>
      <c r="S67" s="252"/>
      <c r="T67" s="252"/>
      <c r="U67" s="250"/>
      <c r="V67" s="250"/>
      <c r="W67" s="250"/>
      <c r="X67" s="250"/>
      <c r="Y67" s="250"/>
      <c r="Z67" s="250"/>
      <c r="AA67" s="250"/>
      <c r="AB67" s="250"/>
      <c r="AC67" s="250"/>
      <c r="AD67" s="250"/>
      <c r="AE67" s="250"/>
      <c r="AF67" s="250"/>
      <c r="AG67" s="250"/>
      <c r="AH67" s="250"/>
      <c r="AI67" s="254"/>
      <c r="AJ67" s="254"/>
      <c r="AK67" s="254"/>
      <c r="AL67" s="254"/>
      <c r="AM67" s="254"/>
      <c r="AN67" s="254"/>
    </row>
    <row r="68" spans="1:40" ht="14.25" customHeight="1" x14ac:dyDescent="0.25">
      <c r="A68" s="252"/>
      <c r="B68" s="252"/>
      <c r="C68" s="252"/>
      <c r="D68" s="252"/>
      <c r="E68" s="252"/>
      <c r="F68" s="252"/>
      <c r="G68" s="252"/>
      <c r="H68" s="252"/>
      <c r="I68" s="252"/>
      <c r="J68" s="252"/>
      <c r="K68" s="252"/>
      <c r="L68" s="252"/>
      <c r="M68" s="252"/>
      <c r="N68" s="252"/>
      <c r="O68" s="252"/>
      <c r="P68" s="252"/>
      <c r="Q68" s="252"/>
      <c r="R68" s="252"/>
      <c r="S68" s="252"/>
      <c r="T68" s="252"/>
      <c r="U68" s="250"/>
      <c r="V68" s="250"/>
      <c r="W68" s="250"/>
      <c r="X68" s="250"/>
      <c r="Y68" s="250"/>
      <c r="Z68" s="250"/>
      <c r="AA68" s="250"/>
      <c r="AB68" s="250"/>
      <c r="AC68" s="250"/>
      <c r="AD68" s="250"/>
      <c r="AE68" s="250"/>
      <c r="AF68" s="250"/>
      <c r="AG68" s="250"/>
      <c r="AH68" s="250"/>
      <c r="AI68" s="254"/>
      <c r="AJ68" s="254"/>
      <c r="AK68" s="254"/>
      <c r="AL68" s="254"/>
      <c r="AM68" s="254"/>
      <c r="AN68" s="254"/>
    </row>
    <row r="69" spans="1:40" ht="14.25" customHeight="1" x14ac:dyDescent="0.25">
      <c r="A69" s="252"/>
      <c r="B69" s="252"/>
      <c r="C69" s="252"/>
      <c r="D69" s="252"/>
      <c r="E69" s="252"/>
      <c r="F69" s="252"/>
      <c r="G69" s="252"/>
      <c r="H69" s="252"/>
      <c r="I69" s="252"/>
      <c r="J69" s="252"/>
      <c r="K69" s="252"/>
      <c r="L69" s="252"/>
      <c r="M69" s="252"/>
      <c r="N69" s="252"/>
      <c r="O69" s="252"/>
      <c r="P69" s="252"/>
      <c r="Q69" s="252"/>
      <c r="R69" s="252"/>
      <c r="S69" s="252"/>
      <c r="T69" s="252"/>
      <c r="U69" s="250"/>
      <c r="V69" s="250"/>
      <c r="W69" s="250"/>
      <c r="X69" s="250"/>
      <c r="Y69" s="250"/>
      <c r="Z69" s="250"/>
      <c r="AA69" s="250"/>
      <c r="AB69" s="250"/>
      <c r="AC69" s="250"/>
      <c r="AD69" s="250"/>
      <c r="AE69" s="250"/>
      <c r="AF69" s="250"/>
      <c r="AG69" s="250"/>
      <c r="AH69" s="250"/>
      <c r="AI69" s="254"/>
      <c r="AJ69" s="254"/>
      <c r="AK69" s="254"/>
      <c r="AL69" s="254"/>
      <c r="AM69" s="254"/>
      <c r="AN69" s="254"/>
    </row>
    <row r="70" spans="1:40" ht="14.25" customHeight="1" x14ac:dyDescent="0.25">
      <c r="A70" s="252"/>
      <c r="B70" s="252"/>
      <c r="C70" s="252"/>
      <c r="D70" s="252"/>
      <c r="E70" s="252"/>
      <c r="F70" s="252"/>
      <c r="G70" s="252"/>
      <c r="H70" s="252"/>
      <c r="I70" s="252"/>
      <c r="J70" s="252"/>
      <c r="K70" s="252"/>
      <c r="L70" s="252"/>
      <c r="M70" s="252"/>
      <c r="N70" s="252"/>
      <c r="O70" s="252"/>
      <c r="P70" s="252"/>
      <c r="Q70" s="252"/>
      <c r="R70" s="252"/>
      <c r="S70" s="252"/>
      <c r="T70" s="252"/>
      <c r="U70" s="250"/>
      <c r="V70" s="250"/>
      <c r="W70" s="250"/>
      <c r="X70" s="250"/>
      <c r="Y70" s="250"/>
      <c r="Z70" s="250"/>
      <c r="AA70" s="250"/>
      <c r="AB70" s="250"/>
      <c r="AC70" s="250"/>
      <c r="AD70" s="250"/>
      <c r="AE70" s="250"/>
      <c r="AF70" s="250"/>
      <c r="AG70" s="250"/>
      <c r="AH70" s="250"/>
      <c r="AI70" s="254"/>
      <c r="AJ70" s="254"/>
      <c r="AK70" s="254"/>
      <c r="AL70" s="254"/>
      <c r="AM70" s="254"/>
      <c r="AN70" s="254"/>
    </row>
    <row r="71" spans="1:40" ht="14.25" customHeight="1" x14ac:dyDescent="0.25">
      <c r="A71" s="252"/>
      <c r="B71" s="252"/>
      <c r="C71" s="252"/>
      <c r="D71" s="252"/>
      <c r="E71" s="252"/>
      <c r="F71" s="252"/>
      <c r="G71" s="252"/>
      <c r="H71" s="252"/>
      <c r="I71" s="252"/>
      <c r="J71" s="252"/>
      <c r="K71" s="252"/>
      <c r="L71" s="252"/>
      <c r="M71" s="252"/>
      <c r="N71" s="252"/>
      <c r="O71" s="252"/>
      <c r="P71" s="252"/>
      <c r="Q71" s="252"/>
      <c r="R71" s="252"/>
      <c r="S71" s="252"/>
      <c r="T71" s="252"/>
      <c r="U71" s="250"/>
      <c r="V71" s="250"/>
      <c r="W71" s="250"/>
      <c r="X71" s="250"/>
      <c r="Y71" s="250"/>
      <c r="Z71" s="250"/>
      <c r="AA71" s="250"/>
      <c r="AB71" s="250"/>
      <c r="AC71" s="250"/>
      <c r="AD71" s="250"/>
      <c r="AE71" s="250"/>
      <c r="AF71" s="250"/>
      <c r="AG71" s="250"/>
      <c r="AH71" s="250"/>
      <c r="AI71" s="254"/>
      <c r="AJ71" s="254"/>
      <c r="AK71" s="254"/>
      <c r="AL71" s="254"/>
      <c r="AM71" s="254"/>
      <c r="AN71" s="254"/>
    </row>
    <row r="72" spans="1:40" ht="14.25" customHeight="1" x14ac:dyDescent="0.25">
      <c r="A72" s="252"/>
      <c r="B72" s="252"/>
      <c r="C72" s="252"/>
      <c r="D72" s="252"/>
      <c r="E72" s="252"/>
      <c r="F72" s="252"/>
      <c r="G72" s="252"/>
      <c r="H72" s="252"/>
      <c r="I72" s="252"/>
      <c r="J72" s="252"/>
      <c r="K72" s="252"/>
      <c r="L72" s="252"/>
      <c r="M72" s="252"/>
      <c r="N72" s="252"/>
      <c r="O72" s="252"/>
      <c r="P72" s="252"/>
      <c r="Q72" s="252"/>
      <c r="R72" s="252"/>
      <c r="S72" s="252"/>
      <c r="T72" s="252"/>
      <c r="U72" s="250"/>
      <c r="V72" s="250"/>
      <c r="W72" s="250"/>
      <c r="X72" s="250"/>
      <c r="Y72" s="250"/>
      <c r="Z72" s="250"/>
      <c r="AA72" s="250"/>
      <c r="AB72" s="250"/>
      <c r="AC72" s="250"/>
      <c r="AD72" s="250"/>
      <c r="AE72" s="250"/>
      <c r="AF72" s="250"/>
      <c r="AG72" s="250"/>
      <c r="AH72" s="250"/>
      <c r="AI72" s="254"/>
      <c r="AJ72" s="254"/>
      <c r="AK72" s="254"/>
      <c r="AL72" s="254"/>
      <c r="AM72" s="254"/>
      <c r="AN72" s="254"/>
    </row>
    <row r="73" spans="1:40" ht="14.25" customHeight="1" x14ac:dyDescent="0.25">
      <c r="A73" s="252"/>
      <c r="B73" s="252"/>
      <c r="C73" s="252"/>
      <c r="D73" s="252"/>
      <c r="E73" s="252"/>
      <c r="F73" s="252"/>
      <c r="G73" s="252"/>
      <c r="H73" s="252"/>
      <c r="I73" s="252"/>
      <c r="J73" s="252"/>
      <c r="K73" s="252"/>
      <c r="L73" s="252"/>
      <c r="M73" s="252"/>
      <c r="N73" s="252"/>
      <c r="O73" s="252"/>
      <c r="P73" s="252"/>
      <c r="Q73" s="252"/>
      <c r="R73" s="252"/>
      <c r="S73" s="252"/>
      <c r="T73" s="252"/>
      <c r="U73" s="250"/>
      <c r="V73" s="250"/>
      <c r="W73" s="250"/>
      <c r="X73" s="250"/>
      <c r="Y73" s="250"/>
      <c r="Z73" s="250"/>
      <c r="AA73" s="250"/>
      <c r="AB73" s="250"/>
      <c r="AC73" s="250"/>
      <c r="AD73" s="250"/>
      <c r="AE73" s="250"/>
      <c r="AF73" s="250"/>
      <c r="AG73" s="250"/>
      <c r="AH73" s="250"/>
      <c r="AI73" s="254"/>
      <c r="AJ73" s="254"/>
      <c r="AK73" s="254"/>
      <c r="AL73" s="254"/>
      <c r="AM73" s="254"/>
      <c r="AN73" s="254"/>
    </row>
    <row r="74" spans="1:40" ht="14.25" customHeight="1" x14ac:dyDescent="0.25">
      <c r="A74" s="252"/>
      <c r="B74" s="252"/>
      <c r="C74" s="252"/>
      <c r="D74" s="252"/>
      <c r="E74" s="252"/>
      <c r="F74" s="252"/>
      <c r="G74" s="252"/>
      <c r="H74" s="252"/>
      <c r="I74" s="252"/>
      <c r="J74" s="252"/>
      <c r="K74" s="252"/>
      <c r="L74" s="252"/>
      <c r="M74" s="252"/>
      <c r="N74" s="252"/>
      <c r="O74" s="252"/>
      <c r="P74" s="252"/>
      <c r="Q74" s="252"/>
      <c r="R74" s="252"/>
      <c r="S74" s="252"/>
      <c r="T74" s="252"/>
      <c r="U74" s="250"/>
      <c r="V74" s="250"/>
      <c r="W74" s="250"/>
      <c r="X74" s="250"/>
      <c r="Y74" s="250"/>
      <c r="Z74" s="250"/>
      <c r="AA74" s="250"/>
      <c r="AB74" s="250"/>
      <c r="AC74" s="250"/>
      <c r="AD74" s="250"/>
      <c r="AE74" s="250"/>
      <c r="AF74" s="250"/>
      <c r="AG74" s="250"/>
      <c r="AH74" s="250"/>
      <c r="AI74" s="254"/>
      <c r="AJ74" s="254"/>
      <c r="AK74" s="254"/>
      <c r="AL74" s="254"/>
      <c r="AM74" s="254"/>
      <c r="AN74" s="254"/>
    </row>
    <row r="75" spans="1:40" ht="14.25" customHeight="1" x14ac:dyDescent="0.25">
      <c r="A75" s="252"/>
      <c r="B75" s="252"/>
      <c r="C75" s="252"/>
      <c r="D75" s="252"/>
      <c r="E75" s="252"/>
      <c r="F75" s="252"/>
      <c r="G75" s="252"/>
      <c r="H75" s="252"/>
      <c r="I75" s="252"/>
      <c r="J75" s="252"/>
      <c r="K75" s="252"/>
      <c r="L75" s="252"/>
      <c r="M75" s="252"/>
      <c r="N75" s="252"/>
      <c r="O75" s="252"/>
      <c r="P75" s="252"/>
      <c r="Q75" s="252"/>
      <c r="R75" s="252"/>
      <c r="S75" s="252"/>
      <c r="T75" s="252"/>
      <c r="U75" s="250"/>
      <c r="V75" s="250"/>
      <c r="W75" s="250"/>
      <c r="X75" s="250"/>
      <c r="Y75" s="250"/>
      <c r="Z75" s="250"/>
      <c r="AA75" s="250"/>
      <c r="AB75" s="250"/>
      <c r="AC75" s="250"/>
      <c r="AD75" s="250"/>
      <c r="AE75" s="250"/>
      <c r="AF75" s="250"/>
      <c r="AG75" s="250"/>
      <c r="AH75" s="250"/>
      <c r="AI75" s="254"/>
      <c r="AJ75" s="254"/>
      <c r="AK75" s="254"/>
      <c r="AL75" s="254"/>
      <c r="AM75" s="254"/>
      <c r="AN75" s="254"/>
    </row>
    <row r="76" spans="1:40" ht="14.25" customHeight="1" x14ac:dyDescent="0.25">
      <c r="A76" s="252"/>
      <c r="B76" s="252"/>
      <c r="C76" s="252"/>
      <c r="D76" s="252"/>
      <c r="E76" s="252"/>
      <c r="F76" s="252"/>
      <c r="G76" s="252"/>
      <c r="H76" s="252"/>
      <c r="I76" s="252"/>
      <c r="J76" s="252"/>
      <c r="K76" s="252"/>
      <c r="L76" s="252"/>
      <c r="M76" s="252"/>
      <c r="N76" s="252"/>
      <c r="O76" s="252"/>
      <c r="P76" s="252"/>
      <c r="Q76" s="252"/>
      <c r="R76" s="252"/>
      <c r="S76" s="252"/>
      <c r="T76" s="252"/>
      <c r="U76" s="250"/>
      <c r="V76" s="250"/>
      <c r="W76" s="250"/>
      <c r="X76" s="250"/>
      <c r="Y76" s="250"/>
      <c r="Z76" s="250"/>
      <c r="AA76" s="250"/>
      <c r="AB76" s="250"/>
      <c r="AC76" s="250"/>
      <c r="AD76" s="250"/>
      <c r="AE76" s="250"/>
      <c r="AF76" s="250"/>
      <c r="AG76" s="250"/>
      <c r="AH76" s="250"/>
      <c r="AI76" s="254"/>
      <c r="AJ76" s="254"/>
      <c r="AK76" s="254"/>
      <c r="AL76" s="254"/>
      <c r="AM76" s="254"/>
      <c r="AN76" s="254"/>
    </row>
    <row r="77" spans="1:40" ht="14.25" customHeight="1" x14ac:dyDescent="0.25">
      <c r="A77" s="252"/>
      <c r="B77" s="252"/>
      <c r="C77" s="252"/>
      <c r="D77" s="252"/>
      <c r="E77" s="252"/>
      <c r="F77" s="252"/>
      <c r="G77" s="252"/>
      <c r="H77" s="252"/>
      <c r="I77" s="252"/>
      <c r="J77" s="252"/>
      <c r="K77" s="252"/>
      <c r="L77" s="252"/>
      <c r="M77" s="252"/>
      <c r="N77" s="252"/>
      <c r="O77" s="252"/>
      <c r="P77" s="252"/>
      <c r="Q77" s="252"/>
      <c r="R77" s="252"/>
      <c r="S77" s="252"/>
      <c r="T77" s="252"/>
      <c r="U77" s="250"/>
      <c r="V77" s="250"/>
      <c r="W77" s="250"/>
      <c r="X77" s="250"/>
      <c r="Y77" s="250"/>
      <c r="Z77" s="250"/>
      <c r="AA77" s="250"/>
      <c r="AB77" s="250"/>
      <c r="AC77" s="250"/>
      <c r="AD77" s="250"/>
      <c r="AE77" s="250"/>
      <c r="AF77" s="250"/>
      <c r="AG77" s="250"/>
      <c r="AH77" s="250"/>
      <c r="AI77" s="254"/>
      <c r="AJ77" s="254"/>
      <c r="AK77" s="254"/>
      <c r="AL77" s="254"/>
      <c r="AM77" s="254"/>
      <c r="AN77" s="254"/>
    </row>
    <row r="78" spans="1:40" ht="14.25" customHeight="1" x14ac:dyDescent="0.25">
      <c r="A78" s="252"/>
      <c r="B78" s="252"/>
      <c r="C78" s="252"/>
      <c r="D78" s="252"/>
      <c r="E78" s="252"/>
      <c r="F78" s="252"/>
      <c r="G78" s="252"/>
      <c r="H78" s="252"/>
      <c r="I78" s="252"/>
      <c r="J78" s="252"/>
      <c r="K78" s="252"/>
      <c r="L78" s="252"/>
      <c r="M78" s="252"/>
      <c r="N78" s="252"/>
      <c r="O78" s="252"/>
      <c r="P78" s="252"/>
      <c r="Q78" s="252"/>
      <c r="R78" s="252"/>
      <c r="S78" s="252"/>
      <c r="T78" s="252"/>
      <c r="U78" s="250"/>
      <c r="V78" s="250"/>
      <c r="W78" s="250"/>
      <c r="X78" s="250"/>
      <c r="Y78" s="250"/>
      <c r="Z78" s="250"/>
      <c r="AA78" s="250"/>
      <c r="AB78" s="250"/>
      <c r="AC78" s="250"/>
      <c r="AD78" s="250"/>
      <c r="AE78" s="250"/>
      <c r="AF78" s="250"/>
      <c r="AG78" s="250"/>
      <c r="AH78" s="250"/>
      <c r="AI78" s="254"/>
      <c r="AJ78" s="254"/>
      <c r="AK78" s="254"/>
      <c r="AL78" s="254"/>
      <c r="AM78" s="254"/>
      <c r="AN78" s="254"/>
    </row>
    <row r="79" spans="1:40" ht="14.25" customHeight="1" x14ac:dyDescent="0.25">
      <c r="A79" s="252"/>
      <c r="B79" s="252"/>
      <c r="C79" s="252"/>
      <c r="D79" s="252"/>
      <c r="E79" s="252"/>
      <c r="F79" s="252"/>
      <c r="G79" s="252"/>
      <c r="H79" s="252"/>
      <c r="I79" s="252"/>
      <c r="J79" s="252"/>
      <c r="K79" s="252"/>
      <c r="L79" s="252"/>
      <c r="M79" s="252"/>
      <c r="N79" s="252"/>
      <c r="O79" s="252"/>
      <c r="P79" s="252"/>
      <c r="Q79" s="252"/>
      <c r="R79" s="252"/>
      <c r="S79" s="252"/>
      <c r="T79" s="252"/>
      <c r="U79" s="250"/>
      <c r="V79" s="250"/>
      <c r="W79" s="250"/>
      <c r="X79" s="250"/>
      <c r="Y79" s="250"/>
      <c r="Z79" s="250"/>
      <c r="AA79" s="250"/>
      <c r="AB79" s="250"/>
      <c r="AC79" s="250"/>
      <c r="AD79" s="250"/>
      <c r="AE79" s="250"/>
      <c r="AF79" s="250"/>
      <c r="AG79" s="250"/>
      <c r="AH79" s="250"/>
      <c r="AI79" s="254"/>
      <c r="AJ79" s="254"/>
      <c r="AK79" s="254"/>
      <c r="AL79" s="254"/>
      <c r="AM79" s="254"/>
      <c r="AN79" s="254"/>
    </row>
    <row r="80" spans="1:40" ht="14.25" customHeight="1" x14ac:dyDescent="0.25">
      <c r="A80" s="252"/>
      <c r="B80" s="252"/>
      <c r="C80" s="252"/>
      <c r="D80" s="252"/>
      <c r="E80" s="252"/>
      <c r="F80" s="252"/>
      <c r="G80" s="252"/>
      <c r="H80" s="252"/>
      <c r="I80" s="252"/>
      <c r="J80" s="252"/>
      <c r="K80" s="252"/>
      <c r="L80" s="252"/>
      <c r="M80" s="252"/>
      <c r="N80" s="252"/>
      <c r="O80" s="252"/>
      <c r="P80" s="252"/>
      <c r="Q80" s="252"/>
      <c r="R80" s="252"/>
      <c r="S80" s="252"/>
      <c r="T80" s="252"/>
      <c r="U80" s="250"/>
      <c r="V80" s="250"/>
      <c r="W80" s="250"/>
      <c r="X80" s="250"/>
      <c r="Y80" s="250"/>
      <c r="Z80" s="250"/>
      <c r="AA80" s="250"/>
      <c r="AB80" s="250"/>
      <c r="AC80" s="250"/>
      <c r="AD80" s="250"/>
      <c r="AE80" s="250"/>
      <c r="AF80" s="250"/>
      <c r="AG80" s="250"/>
      <c r="AH80" s="250"/>
      <c r="AI80" s="254"/>
      <c r="AJ80" s="254"/>
      <c r="AK80" s="254"/>
      <c r="AL80" s="254"/>
      <c r="AM80" s="254"/>
      <c r="AN80" s="254"/>
    </row>
    <row r="81" spans="1:40" ht="14.25" customHeight="1" x14ac:dyDescent="0.25">
      <c r="A81" s="252"/>
      <c r="B81" s="252"/>
      <c r="C81" s="252"/>
      <c r="D81" s="252"/>
      <c r="E81" s="252"/>
      <c r="F81" s="252"/>
      <c r="G81" s="252"/>
      <c r="H81" s="252"/>
      <c r="I81" s="252"/>
      <c r="J81" s="252"/>
      <c r="K81" s="252"/>
      <c r="L81" s="252"/>
      <c r="M81" s="252"/>
      <c r="N81" s="252"/>
      <c r="O81" s="252"/>
      <c r="P81" s="252"/>
      <c r="Q81" s="252"/>
      <c r="R81" s="252"/>
      <c r="S81" s="252"/>
      <c r="T81" s="252"/>
      <c r="U81" s="250"/>
      <c r="V81" s="250"/>
      <c r="W81" s="250"/>
      <c r="X81" s="250"/>
      <c r="Y81" s="250"/>
      <c r="Z81" s="250"/>
      <c r="AA81" s="250"/>
      <c r="AB81" s="250"/>
      <c r="AC81" s="250"/>
      <c r="AD81" s="250"/>
      <c r="AE81" s="250"/>
      <c r="AF81" s="250"/>
      <c r="AG81" s="250"/>
      <c r="AH81" s="250"/>
      <c r="AI81" s="254"/>
      <c r="AJ81" s="254"/>
      <c r="AK81" s="254"/>
      <c r="AL81" s="254"/>
      <c r="AM81" s="254"/>
      <c r="AN81" s="254"/>
    </row>
    <row r="82" spans="1:40" ht="14.25" customHeight="1" x14ac:dyDescent="0.25">
      <c r="A82" s="252"/>
      <c r="B82" s="252"/>
      <c r="C82" s="252"/>
      <c r="D82" s="252"/>
      <c r="E82" s="252"/>
      <c r="F82" s="252"/>
      <c r="G82" s="252"/>
      <c r="H82" s="252"/>
      <c r="I82" s="252"/>
      <c r="J82" s="252"/>
      <c r="K82" s="252"/>
      <c r="L82" s="252"/>
      <c r="M82" s="252"/>
      <c r="N82" s="252"/>
      <c r="O82" s="252"/>
      <c r="P82" s="252"/>
      <c r="Q82" s="252"/>
      <c r="R82" s="252"/>
      <c r="S82" s="252"/>
      <c r="T82" s="252"/>
      <c r="U82" s="250"/>
      <c r="V82" s="250"/>
      <c r="W82" s="250"/>
      <c r="X82" s="250"/>
      <c r="Y82" s="250"/>
      <c r="Z82" s="250"/>
      <c r="AA82" s="250"/>
      <c r="AB82" s="250"/>
      <c r="AC82" s="250"/>
      <c r="AD82" s="250"/>
      <c r="AE82" s="250"/>
      <c r="AF82" s="250"/>
      <c r="AG82" s="250"/>
      <c r="AH82" s="250"/>
      <c r="AI82" s="254"/>
      <c r="AJ82" s="254"/>
      <c r="AK82" s="254"/>
      <c r="AL82" s="254"/>
      <c r="AM82" s="254"/>
      <c r="AN82" s="254"/>
    </row>
    <row r="83" spans="1:40" ht="14.25" customHeight="1" x14ac:dyDescent="0.25">
      <c r="A83" s="252"/>
      <c r="B83" s="252"/>
      <c r="C83" s="252"/>
      <c r="D83" s="252"/>
      <c r="E83" s="252"/>
      <c r="F83" s="252"/>
      <c r="G83" s="252"/>
      <c r="H83" s="252"/>
      <c r="I83" s="252"/>
      <c r="J83" s="252"/>
      <c r="K83" s="252"/>
      <c r="L83" s="252"/>
      <c r="M83" s="252"/>
      <c r="N83" s="252"/>
      <c r="O83" s="252"/>
      <c r="P83" s="252"/>
      <c r="Q83" s="252"/>
      <c r="R83" s="252"/>
      <c r="S83" s="252"/>
      <c r="T83" s="252"/>
      <c r="U83" s="250"/>
      <c r="V83" s="250"/>
      <c r="W83" s="250"/>
      <c r="X83" s="250"/>
      <c r="Y83" s="250"/>
      <c r="Z83" s="250"/>
      <c r="AA83" s="250"/>
      <c r="AB83" s="250"/>
      <c r="AC83" s="250"/>
      <c r="AD83" s="250"/>
      <c r="AE83" s="250"/>
      <c r="AF83" s="250"/>
      <c r="AG83" s="250"/>
      <c r="AH83" s="250"/>
      <c r="AI83" s="254"/>
      <c r="AJ83" s="254"/>
      <c r="AK83" s="254"/>
      <c r="AL83" s="254"/>
      <c r="AM83" s="254"/>
      <c r="AN83" s="254"/>
    </row>
    <row r="84" spans="1:40" ht="14.25" customHeight="1" x14ac:dyDescent="0.25">
      <c r="A84" s="252"/>
      <c r="B84" s="252"/>
      <c r="C84" s="252"/>
      <c r="D84" s="252"/>
      <c r="E84" s="252"/>
      <c r="F84" s="252"/>
      <c r="G84" s="252"/>
      <c r="H84" s="252"/>
      <c r="I84" s="252"/>
      <c r="J84" s="252"/>
      <c r="K84" s="252"/>
      <c r="L84" s="252"/>
      <c r="M84" s="252"/>
      <c r="N84" s="252"/>
      <c r="O84" s="252"/>
      <c r="P84" s="252"/>
      <c r="Q84" s="252"/>
      <c r="R84" s="252"/>
      <c r="S84" s="252"/>
      <c r="T84" s="252"/>
      <c r="U84" s="250"/>
      <c r="V84" s="250"/>
      <c r="W84" s="250"/>
      <c r="X84" s="250"/>
      <c r="Y84" s="250"/>
      <c r="Z84" s="250"/>
      <c r="AA84" s="250"/>
      <c r="AB84" s="250"/>
      <c r="AC84" s="250"/>
      <c r="AD84" s="250"/>
      <c r="AE84" s="250"/>
      <c r="AF84" s="250"/>
      <c r="AG84" s="250"/>
      <c r="AH84" s="250"/>
      <c r="AI84" s="254"/>
      <c r="AJ84" s="254"/>
      <c r="AK84" s="254"/>
      <c r="AL84" s="254"/>
      <c r="AM84" s="254"/>
      <c r="AN84" s="254"/>
    </row>
    <row r="85" spans="1:40" ht="14.25" customHeight="1" x14ac:dyDescent="0.25">
      <c r="A85" s="252"/>
      <c r="B85" s="252"/>
      <c r="C85" s="252"/>
      <c r="D85" s="252"/>
      <c r="E85" s="252"/>
      <c r="F85" s="252"/>
      <c r="G85" s="252"/>
      <c r="H85" s="252"/>
      <c r="I85" s="252"/>
      <c r="J85" s="252"/>
      <c r="K85" s="252"/>
      <c r="L85" s="252"/>
      <c r="M85" s="252"/>
      <c r="N85" s="252"/>
      <c r="O85" s="252"/>
      <c r="P85" s="252"/>
      <c r="Q85" s="252"/>
      <c r="R85" s="252"/>
      <c r="S85" s="252"/>
      <c r="T85" s="252"/>
      <c r="U85" s="250"/>
      <c r="V85" s="250"/>
      <c r="W85" s="250"/>
      <c r="X85" s="250"/>
      <c r="Y85" s="250"/>
      <c r="Z85" s="250"/>
      <c r="AA85" s="250"/>
      <c r="AB85" s="250"/>
      <c r="AC85" s="250"/>
      <c r="AD85" s="250"/>
      <c r="AE85" s="250"/>
      <c r="AF85" s="250"/>
      <c r="AG85" s="250"/>
      <c r="AH85" s="250"/>
      <c r="AI85" s="254"/>
      <c r="AJ85" s="254"/>
      <c r="AK85" s="254"/>
      <c r="AL85" s="254"/>
      <c r="AM85" s="254"/>
      <c r="AN85" s="254"/>
    </row>
    <row r="86" spans="1:40" ht="14.25" customHeight="1" x14ac:dyDescent="0.25">
      <c r="A86" s="252"/>
      <c r="B86" s="252"/>
      <c r="C86" s="252"/>
      <c r="D86" s="252"/>
      <c r="E86" s="252"/>
      <c r="F86" s="252"/>
      <c r="G86" s="252"/>
      <c r="H86" s="252"/>
      <c r="I86" s="252"/>
      <c r="J86" s="252"/>
      <c r="K86" s="252"/>
      <c r="L86" s="252"/>
      <c r="M86" s="252"/>
      <c r="N86" s="252"/>
      <c r="O86" s="252"/>
      <c r="P86" s="252"/>
      <c r="Q86" s="252"/>
      <c r="R86" s="252"/>
      <c r="S86" s="252"/>
      <c r="T86" s="252"/>
      <c r="U86" s="250"/>
      <c r="V86" s="250"/>
      <c r="W86" s="250"/>
      <c r="X86" s="250"/>
      <c r="Y86" s="250"/>
      <c r="Z86" s="250"/>
      <c r="AA86" s="250"/>
      <c r="AB86" s="250"/>
      <c r="AC86" s="250"/>
      <c r="AD86" s="250"/>
      <c r="AE86" s="250"/>
      <c r="AF86" s="250"/>
      <c r="AG86" s="250"/>
      <c r="AH86" s="250"/>
      <c r="AI86" s="254"/>
      <c r="AJ86" s="254"/>
      <c r="AK86" s="254"/>
      <c r="AL86" s="254"/>
      <c r="AM86" s="254"/>
      <c r="AN86" s="254"/>
    </row>
    <row r="87" spans="1:40" ht="14.25" customHeight="1" x14ac:dyDescent="0.25">
      <c r="A87" s="252"/>
      <c r="B87" s="252"/>
      <c r="C87" s="252"/>
      <c r="D87" s="252"/>
      <c r="E87" s="252"/>
      <c r="F87" s="252"/>
      <c r="G87" s="252"/>
      <c r="H87" s="252"/>
      <c r="I87" s="252"/>
      <c r="J87" s="252"/>
      <c r="K87" s="252"/>
      <c r="L87" s="252"/>
      <c r="M87" s="252"/>
      <c r="N87" s="252"/>
      <c r="O87" s="252"/>
      <c r="P87" s="252"/>
      <c r="Q87" s="252"/>
      <c r="R87" s="252"/>
      <c r="S87" s="252"/>
      <c r="T87" s="252"/>
      <c r="U87" s="250"/>
      <c r="V87" s="250"/>
      <c r="W87" s="250"/>
      <c r="X87" s="250"/>
      <c r="Y87" s="250"/>
      <c r="Z87" s="250"/>
      <c r="AA87" s="250"/>
      <c r="AB87" s="250"/>
      <c r="AC87" s="250"/>
      <c r="AD87" s="250"/>
      <c r="AE87" s="250"/>
      <c r="AF87" s="250"/>
      <c r="AG87" s="250"/>
      <c r="AH87" s="250"/>
      <c r="AI87" s="254"/>
      <c r="AJ87" s="254"/>
      <c r="AK87" s="254"/>
      <c r="AL87" s="254"/>
      <c r="AM87" s="254"/>
      <c r="AN87" s="254"/>
    </row>
    <row r="88" spans="1:40" ht="14.25" customHeight="1" x14ac:dyDescent="0.25">
      <c r="A88" s="252"/>
      <c r="B88" s="252"/>
      <c r="C88" s="252"/>
      <c r="D88" s="252"/>
      <c r="E88" s="252"/>
      <c r="F88" s="252"/>
      <c r="G88" s="252"/>
      <c r="H88" s="252"/>
      <c r="I88" s="252"/>
      <c r="J88" s="252"/>
      <c r="K88" s="252"/>
      <c r="L88" s="252"/>
      <c r="M88" s="252"/>
      <c r="N88" s="252"/>
      <c r="O88" s="252"/>
      <c r="P88" s="252"/>
      <c r="Q88" s="252"/>
      <c r="R88" s="252"/>
      <c r="S88" s="252"/>
      <c r="T88" s="252"/>
      <c r="U88" s="250"/>
      <c r="V88" s="250"/>
      <c r="W88" s="250"/>
      <c r="X88" s="250"/>
      <c r="Y88" s="250"/>
      <c r="Z88" s="250"/>
      <c r="AA88" s="250"/>
      <c r="AB88" s="250"/>
      <c r="AC88" s="250"/>
      <c r="AD88" s="250"/>
      <c r="AE88" s="250"/>
      <c r="AF88" s="250"/>
      <c r="AG88" s="250"/>
      <c r="AH88" s="250"/>
      <c r="AI88" s="254"/>
      <c r="AJ88" s="254"/>
      <c r="AK88" s="254"/>
      <c r="AL88" s="254"/>
      <c r="AM88" s="254"/>
      <c r="AN88" s="254"/>
    </row>
    <row r="89" spans="1:40" ht="14.25" customHeight="1" x14ac:dyDescent="0.25">
      <c r="A89" s="252"/>
      <c r="B89" s="252"/>
      <c r="C89" s="252"/>
      <c r="D89" s="252"/>
      <c r="E89" s="252"/>
      <c r="F89" s="252"/>
      <c r="G89" s="252"/>
      <c r="H89" s="252"/>
      <c r="I89" s="252"/>
      <c r="J89" s="252"/>
      <c r="K89" s="252"/>
      <c r="L89" s="252"/>
      <c r="M89" s="252"/>
      <c r="N89" s="252"/>
      <c r="O89" s="252"/>
      <c r="P89" s="252"/>
      <c r="Q89" s="252"/>
      <c r="R89" s="252"/>
      <c r="S89" s="252"/>
      <c r="T89" s="252"/>
      <c r="U89" s="250"/>
      <c r="V89" s="250"/>
      <c r="W89" s="250"/>
      <c r="X89" s="250"/>
      <c r="Y89" s="250"/>
      <c r="Z89" s="250"/>
      <c r="AA89" s="250"/>
      <c r="AB89" s="250"/>
      <c r="AC89" s="250"/>
      <c r="AD89" s="250"/>
      <c r="AE89" s="250"/>
      <c r="AF89" s="250"/>
      <c r="AG89" s="250"/>
      <c r="AH89" s="250"/>
      <c r="AI89" s="254"/>
      <c r="AJ89" s="254"/>
      <c r="AK89" s="254"/>
      <c r="AL89" s="254"/>
      <c r="AM89" s="254"/>
      <c r="AN89" s="254"/>
    </row>
    <row r="90" spans="1:40" ht="14.25" customHeight="1" x14ac:dyDescent="0.25">
      <c r="A90" s="252"/>
      <c r="B90" s="252"/>
      <c r="C90" s="252"/>
      <c r="D90" s="252"/>
      <c r="E90" s="252"/>
      <c r="F90" s="252"/>
      <c r="G90" s="252"/>
      <c r="H90" s="252"/>
      <c r="I90" s="252"/>
      <c r="J90" s="252"/>
      <c r="K90" s="252"/>
      <c r="L90" s="252"/>
      <c r="M90" s="252"/>
      <c r="N90" s="252"/>
      <c r="O90" s="252"/>
      <c r="P90" s="252"/>
      <c r="Q90" s="252"/>
      <c r="R90" s="252"/>
      <c r="S90" s="252"/>
      <c r="T90" s="252"/>
      <c r="U90" s="250"/>
      <c r="V90" s="250"/>
      <c r="W90" s="250"/>
      <c r="X90" s="250"/>
      <c r="Y90" s="250"/>
      <c r="Z90" s="250"/>
      <c r="AA90" s="250"/>
      <c r="AB90" s="250"/>
      <c r="AC90" s="250"/>
      <c r="AD90" s="250"/>
      <c r="AE90" s="250"/>
      <c r="AF90" s="250"/>
      <c r="AG90" s="250"/>
      <c r="AH90" s="250"/>
      <c r="AI90" s="254"/>
      <c r="AJ90" s="254"/>
      <c r="AK90" s="254"/>
      <c r="AL90" s="254"/>
      <c r="AM90" s="254"/>
      <c r="AN90" s="254"/>
    </row>
    <row r="91" spans="1:40" ht="14.25" customHeight="1" x14ac:dyDescent="0.25">
      <c r="A91" s="252"/>
      <c r="B91" s="252"/>
      <c r="C91" s="252"/>
      <c r="D91" s="252"/>
      <c r="E91" s="252"/>
      <c r="F91" s="252"/>
      <c r="G91" s="252"/>
      <c r="H91" s="252"/>
      <c r="I91" s="252"/>
      <c r="J91" s="252"/>
      <c r="K91" s="252"/>
      <c r="L91" s="252"/>
      <c r="M91" s="252"/>
      <c r="N91" s="252"/>
      <c r="O91" s="252"/>
      <c r="P91" s="252"/>
      <c r="Q91" s="252"/>
      <c r="R91" s="252"/>
      <c r="S91" s="252"/>
      <c r="T91" s="252"/>
      <c r="U91" s="250"/>
      <c r="V91" s="250"/>
      <c r="W91" s="250"/>
      <c r="X91" s="250"/>
      <c r="Y91" s="250"/>
      <c r="Z91" s="250"/>
      <c r="AA91" s="250"/>
      <c r="AB91" s="250"/>
      <c r="AC91" s="250"/>
      <c r="AD91" s="250"/>
      <c r="AE91" s="250"/>
      <c r="AF91" s="250"/>
      <c r="AG91" s="250"/>
      <c r="AH91" s="250"/>
      <c r="AI91" s="254"/>
      <c r="AJ91" s="254"/>
      <c r="AK91" s="254"/>
      <c r="AL91" s="254"/>
      <c r="AM91" s="254"/>
      <c r="AN91" s="254"/>
    </row>
    <row r="92" spans="1:40" ht="14.25" customHeight="1" x14ac:dyDescent="0.25">
      <c r="A92" s="252"/>
      <c r="B92" s="252"/>
      <c r="C92" s="252"/>
      <c r="D92" s="252"/>
      <c r="E92" s="252"/>
      <c r="F92" s="252"/>
      <c r="G92" s="252"/>
      <c r="H92" s="252"/>
      <c r="I92" s="252"/>
      <c r="J92" s="252"/>
      <c r="K92" s="252"/>
      <c r="L92" s="252"/>
      <c r="M92" s="252"/>
      <c r="N92" s="252"/>
      <c r="O92" s="252"/>
      <c r="P92" s="252"/>
      <c r="Q92" s="252"/>
      <c r="R92" s="252"/>
      <c r="S92" s="252"/>
      <c r="T92" s="252"/>
      <c r="U92" s="250"/>
      <c r="V92" s="250"/>
      <c r="W92" s="250"/>
      <c r="X92" s="250"/>
      <c r="Y92" s="250"/>
      <c r="Z92" s="250"/>
      <c r="AA92" s="250"/>
      <c r="AB92" s="250"/>
      <c r="AC92" s="250"/>
      <c r="AD92" s="250"/>
      <c r="AE92" s="250"/>
      <c r="AF92" s="250"/>
      <c r="AG92" s="250"/>
      <c r="AH92" s="250"/>
      <c r="AI92" s="254"/>
      <c r="AJ92" s="254"/>
      <c r="AK92" s="254"/>
      <c r="AL92" s="254"/>
      <c r="AM92" s="254"/>
      <c r="AN92" s="254"/>
    </row>
    <row r="93" spans="1:40" ht="14.25" customHeight="1" x14ac:dyDescent="0.25">
      <c r="A93" s="252"/>
      <c r="B93" s="252"/>
      <c r="C93" s="252"/>
      <c r="D93" s="252"/>
      <c r="E93" s="252"/>
      <c r="F93" s="252"/>
      <c r="G93" s="252"/>
      <c r="H93" s="252"/>
      <c r="I93" s="252"/>
      <c r="J93" s="252"/>
      <c r="K93" s="252"/>
      <c r="L93" s="252"/>
      <c r="M93" s="252"/>
      <c r="N93" s="252"/>
      <c r="O93" s="252"/>
      <c r="P93" s="252"/>
      <c r="Q93" s="252"/>
      <c r="R93" s="252"/>
      <c r="S93" s="252"/>
      <c r="T93" s="252"/>
      <c r="U93" s="250"/>
      <c r="V93" s="250"/>
      <c r="W93" s="250"/>
      <c r="X93" s="250"/>
      <c r="Y93" s="250"/>
      <c r="Z93" s="250"/>
      <c r="AA93" s="250"/>
      <c r="AB93" s="250"/>
      <c r="AC93" s="250"/>
      <c r="AD93" s="250"/>
      <c r="AE93" s="250"/>
      <c r="AF93" s="250"/>
      <c r="AG93" s="250"/>
      <c r="AH93" s="250"/>
      <c r="AI93" s="254"/>
      <c r="AJ93" s="254"/>
      <c r="AK93" s="254"/>
      <c r="AL93" s="254"/>
      <c r="AM93" s="254"/>
      <c r="AN93" s="254"/>
    </row>
    <row r="94" spans="1:40" ht="14.25" customHeight="1" x14ac:dyDescent="0.25">
      <c r="A94" s="252"/>
      <c r="B94" s="252"/>
      <c r="C94" s="252"/>
      <c r="D94" s="252"/>
      <c r="E94" s="252"/>
      <c r="F94" s="252"/>
      <c r="G94" s="252"/>
      <c r="H94" s="252"/>
      <c r="I94" s="252"/>
      <c r="J94" s="252"/>
      <c r="K94" s="252"/>
      <c r="L94" s="252"/>
      <c r="M94" s="252"/>
      <c r="N94" s="252"/>
      <c r="O94" s="252"/>
      <c r="P94" s="252"/>
      <c r="Q94" s="252"/>
      <c r="R94" s="252"/>
      <c r="S94" s="252"/>
      <c r="T94" s="252"/>
      <c r="U94" s="250"/>
      <c r="V94" s="250"/>
      <c r="W94" s="250"/>
      <c r="X94" s="250"/>
      <c r="Y94" s="250"/>
      <c r="Z94" s="250"/>
      <c r="AA94" s="250"/>
      <c r="AB94" s="250"/>
      <c r="AC94" s="250"/>
      <c r="AD94" s="250"/>
      <c r="AE94" s="250"/>
      <c r="AF94" s="250"/>
      <c r="AG94" s="250"/>
      <c r="AH94" s="250"/>
      <c r="AI94" s="254"/>
      <c r="AJ94" s="254"/>
      <c r="AK94" s="254"/>
      <c r="AL94" s="254"/>
      <c r="AM94" s="254"/>
      <c r="AN94" s="254"/>
    </row>
    <row r="95" spans="1:40" ht="14.25" customHeight="1" x14ac:dyDescent="0.25">
      <c r="A95" s="252"/>
      <c r="B95" s="252"/>
      <c r="C95" s="252"/>
      <c r="D95" s="252"/>
      <c r="E95" s="252"/>
      <c r="F95" s="252"/>
      <c r="G95" s="252"/>
      <c r="H95" s="252"/>
      <c r="I95" s="252"/>
      <c r="J95" s="252"/>
      <c r="K95" s="252"/>
      <c r="L95" s="252"/>
      <c r="M95" s="252"/>
      <c r="N95" s="252"/>
      <c r="O95" s="252"/>
      <c r="P95" s="252"/>
      <c r="Q95" s="252"/>
      <c r="R95" s="252"/>
      <c r="S95" s="252"/>
      <c r="T95" s="252"/>
      <c r="U95" s="250"/>
      <c r="V95" s="250"/>
      <c r="W95" s="250"/>
      <c r="X95" s="250"/>
      <c r="Y95" s="250"/>
      <c r="Z95" s="250"/>
      <c r="AA95" s="250"/>
      <c r="AB95" s="250"/>
      <c r="AC95" s="250"/>
      <c r="AD95" s="250"/>
      <c r="AE95" s="250"/>
      <c r="AF95" s="250"/>
      <c r="AG95" s="250"/>
      <c r="AH95" s="250"/>
      <c r="AI95" s="254"/>
      <c r="AJ95" s="254"/>
      <c r="AK95" s="254"/>
      <c r="AL95" s="254"/>
      <c r="AM95" s="254"/>
      <c r="AN95" s="254"/>
    </row>
    <row r="96" spans="1:40" ht="14.25" customHeight="1" x14ac:dyDescent="0.25">
      <c r="A96" s="252"/>
      <c r="B96" s="252"/>
      <c r="C96" s="252"/>
      <c r="D96" s="252"/>
      <c r="E96" s="252"/>
      <c r="F96" s="252"/>
      <c r="G96" s="252"/>
      <c r="H96" s="252"/>
      <c r="I96" s="252"/>
      <c r="J96" s="252"/>
      <c r="K96" s="252"/>
      <c r="L96" s="252"/>
      <c r="M96" s="252"/>
      <c r="N96" s="252"/>
      <c r="O96" s="252"/>
      <c r="P96" s="252"/>
      <c r="Q96" s="252"/>
      <c r="R96" s="252"/>
      <c r="S96" s="252"/>
      <c r="T96" s="252"/>
      <c r="U96" s="250"/>
      <c r="V96" s="250"/>
      <c r="W96" s="250"/>
      <c r="X96" s="250"/>
      <c r="Y96" s="250"/>
      <c r="Z96" s="250"/>
      <c r="AA96" s="250"/>
      <c r="AB96" s="250"/>
      <c r="AC96" s="250"/>
      <c r="AD96" s="250"/>
      <c r="AE96" s="250"/>
      <c r="AF96" s="250"/>
      <c r="AG96" s="250"/>
      <c r="AH96" s="250"/>
      <c r="AI96" s="254"/>
      <c r="AJ96" s="254"/>
      <c r="AK96" s="254"/>
      <c r="AL96" s="254"/>
      <c r="AM96" s="254"/>
      <c r="AN96" s="254"/>
    </row>
    <row r="97" spans="1:40" ht="14.25" customHeight="1" x14ac:dyDescent="0.25">
      <c r="A97" s="252"/>
      <c r="B97" s="252"/>
      <c r="C97" s="252"/>
      <c r="D97" s="252"/>
      <c r="E97" s="252"/>
      <c r="F97" s="252"/>
      <c r="G97" s="252"/>
      <c r="H97" s="252"/>
      <c r="I97" s="252"/>
      <c r="J97" s="252"/>
      <c r="K97" s="252"/>
      <c r="L97" s="252"/>
      <c r="M97" s="252"/>
      <c r="N97" s="252"/>
      <c r="O97" s="252"/>
      <c r="P97" s="252"/>
      <c r="Q97" s="252"/>
      <c r="R97" s="252"/>
      <c r="S97" s="252"/>
      <c r="T97" s="252"/>
      <c r="U97" s="250"/>
      <c r="V97" s="250"/>
      <c r="W97" s="250"/>
      <c r="X97" s="250"/>
      <c r="Y97" s="250"/>
      <c r="Z97" s="250"/>
      <c r="AA97" s="250"/>
      <c r="AB97" s="250"/>
      <c r="AC97" s="250"/>
      <c r="AD97" s="250"/>
      <c r="AE97" s="250"/>
      <c r="AF97" s="250"/>
      <c r="AG97" s="250"/>
      <c r="AH97" s="250"/>
      <c r="AI97" s="254"/>
      <c r="AJ97" s="254"/>
      <c r="AK97" s="254"/>
      <c r="AL97" s="254"/>
      <c r="AM97" s="254"/>
      <c r="AN97" s="254"/>
    </row>
    <row r="98" spans="1:40" ht="14.25" customHeight="1" x14ac:dyDescent="0.25">
      <c r="A98" s="252"/>
      <c r="B98" s="252"/>
      <c r="C98" s="252"/>
      <c r="D98" s="252"/>
      <c r="E98" s="252"/>
      <c r="F98" s="252"/>
      <c r="G98" s="252"/>
      <c r="H98" s="252"/>
      <c r="I98" s="252"/>
      <c r="J98" s="252"/>
      <c r="K98" s="252"/>
      <c r="L98" s="252"/>
      <c r="M98" s="252"/>
      <c r="N98" s="252"/>
      <c r="O98" s="252"/>
      <c r="P98" s="252"/>
      <c r="Q98" s="252"/>
      <c r="R98" s="252"/>
      <c r="S98" s="252"/>
      <c r="T98" s="252"/>
      <c r="U98" s="250"/>
      <c r="V98" s="250"/>
      <c r="W98" s="250"/>
      <c r="X98" s="250"/>
      <c r="Y98" s="250"/>
      <c r="Z98" s="250"/>
      <c r="AA98" s="250"/>
      <c r="AB98" s="250"/>
      <c r="AC98" s="250"/>
      <c r="AD98" s="250"/>
      <c r="AE98" s="250"/>
      <c r="AF98" s="250"/>
      <c r="AG98" s="250"/>
      <c r="AH98" s="250"/>
      <c r="AI98" s="254"/>
      <c r="AJ98" s="254"/>
      <c r="AK98" s="254"/>
      <c r="AL98" s="254"/>
      <c r="AM98" s="254"/>
      <c r="AN98" s="254"/>
    </row>
    <row r="99" spans="1:40" ht="14.25" customHeight="1" x14ac:dyDescent="0.25">
      <c r="A99" s="252"/>
      <c r="B99" s="252"/>
      <c r="C99" s="252"/>
      <c r="D99" s="252"/>
      <c r="E99" s="252"/>
      <c r="F99" s="252"/>
      <c r="G99" s="252"/>
      <c r="H99" s="252"/>
      <c r="I99" s="252"/>
      <c r="J99" s="252"/>
      <c r="K99" s="252"/>
      <c r="L99" s="252"/>
      <c r="M99" s="252"/>
      <c r="N99" s="252"/>
      <c r="O99" s="252"/>
      <c r="P99" s="252"/>
      <c r="Q99" s="252"/>
      <c r="R99" s="252"/>
      <c r="S99" s="252"/>
      <c r="T99" s="252"/>
      <c r="U99" s="250"/>
      <c r="V99" s="250"/>
      <c r="W99" s="250"/>
      <c r="X99" s="250"/>
      <c r="Y99" s="250"/>
      <c r="Z99" s="250"/>
      <c r="AA99" s="250"/>
      <c r="AB99" s="250"/>
      <c r="AC99" s="250"/>
      <c r="AD99" s="250"/>
      <c r="AE99" s="250"/>
      <c r="AF99" s="250"/>
      <c r="AG99" s="250"/>
      <c r="AH99" s="250"/>
      <c r="AI99" s="254"/>
      <c r="AJ99" s="254"/>
      <c r="AK99" s="254"/>
      <c r="AL99" s="254"/>
      <c r="AM99" s="254"/>
      <c r="AN99" s="254"/>
    </row>
    <row r="100" spans="1:40" ht="14.25" customHeight="1" x14ac:dyDescent="0.25">
      <c r="A100" s="252"/>
      <c r="B100" s="252"/>
      <c r="C100" s="252"/>
      <c r="D100" s="252"/>
      <c r="E100" s="252"/>
      <c r="F100" s="252"/>
      <c r="G100" s="252"/>
      <c r="H100" s="252"/>
      <c r="I100" s="252"/>
      <c r="J100" s="252"/>
      <c r="K100" s="252"/>
      <c r="L100" s="252"/>
      <c r="M100" s="252"/>
      <c r="N100" s="252"/>
      <c r="O100" s="252"/>
      <c r="P100" s="252"/>
      <c r="Q100" s="252"/>
      <c r="R100" s="252"/>
      <c r="S100" s="252"/>
      <c r="T100" s="252"/>
      <c r="U100" s="250"/>
      <c r="V100" s="250"/>
      <c r="W100" s="250"/>
      <c r="X100" s="250"/>
      <c r="Y100" s="250"/>
      <c r="Z100" s="250"/>
      <c r="AA100" s="250"/>
      <c r="AB100" s="250"/>
      <c r="AC100" s="250"/>
      <c r="AD100" s="250"/>
      <c r="AE100" s="250"/>
      <c r="AF100" s="250"/>
      <c r="AG100" s="250"/>
      <c r="AH100" s="250"/>
      <c r="AI100" s="254"/>
      <c r="AJ100" s="254"/>
      <c r="AK100" s="254"/>
      <c r="AL100" s="254"/>
      <c r="AM100" s="254"/>
      <c r="AN100" s="254"/>
    </row>
    <row r="101" spans="1:40" ht="14.25" customHeight="1" x14ac:dyDescent="0.25">
      <c r="A101" s="252"/>
      <c r="B101" s="252"/>
      <c r="C101" s="252"/>
      <c r="D101" s="252"/>
      <c r="E101" s="252"/>
      <c r="F101" s="252"/>
      <c r="G101" s="252"/>
      <c r="H101" s="252"/>
      <c r="I101" s="252"/>
      <c r="J101" s="252"/>
      <c r="K101" s="252"/>
      <c r="L101" s="252"/>
      <c r="M101" s="252"/>
      <c r="N101" s="252"/>
      <c r="O101" s="252"/>
      <c r="P101" s="252"/>
      <c r="Q101" s="252"/>
      <c r="R101" s="252"/>
      <c r="S101" s="252"/>
      <c r="T101" s="252"/>
      <c r="U101" s="250"/>
      <c r="V101" s="250"/>
      <c r="W101" s="250"/>
      <c r="X101" s="250"/>
      <c r="Y101" s="250"/>
      <c r="Z101" s="250"/>
      <c r="AA101" s="250"/>
      <c r="AB101" s="250"/>
      <c r="AC101" s="250"/>
      <c r="AD101" s="250"/>
      <c r="AE101" s="250"/>
      <c r="AF101" s="250"/>
      <c r="AG101" s="250"/>
      <c r="AH101" s="250"/>
      <c r="AI101" s="254"/>
      <c r="AJ101" s="254"/>
      <c r="AK101" s="254"/>
      <c r="AL101" s="254"/>
      <c r="AM101" s="254"/>
      <c r="AN101" s="254"/>
    </row>
    <row r="102" spans="1:40" ht="14.25" customHeight="1" x14ac:dyDescent="0.25">
      <c r="A102" s="252"/>
      <c r="B102" s="252"/>
      <c r="C102" s="252"/>
      <c r="D102" s="252"/>
      <c r="E102" s="252"/>
      <c r="F102" s="252"/>
      <c r="G102" s="252"/>
      <c r="H102" s="252"/>
      <c r="I102" s="252"/>
      <c r="J102" s="252"/>
      <c r="K102" s="252"/>
      <c r="L102" s="252"/>
      <c r="M102" s="252"/>
      <c r="N102" s="252"/>
      <c r="O102" s="252"/>
      <c r="P102" s="252"/>
      <c r="Q102" s="252"/>
      <c r="R102" s="252"/>
      <c r="S102" s="252"/>
      <c r="T102" s="252"/>
      <c r="U102" s="250"/>
      <c r="V102" s="250"/>
      <c r="W102" s="250"/>
      <c r="X102" s="250"/>
      <c r="Y102" s="250"/>
      <c r="Z102" s="250"/>
      <c r="AA102" s="250"/>
      <c r="AB102" s="250"/>
      <c r="AC102" s="250"/>
      <c r="AD102" s="250"/>
      <c r="AE102" s="250"/>
      <c r="AF102" s="250"/>
      <c r="AG102" s="250"/>
      <c r="AH102" s="250"/>
      <c r="AI102" s="254"/>
      <c r="AJ102" s="254"/>
      <c r="AK102" s="254"/>
      <c r="AL102" s="254"/>
      <c r="AM102" s="254"/>
      <c r="AN102" s="254"/>
    </row>
    <row r="103" spans="1:40" ht="14.25" customHeight="1" x14ac:dyDescent="0.25">
      <c r="A103" s="252"/>
      <c r="B103" s="252"/>
      <c r="C103" s="252"/>
      <c r="D103" s="252"/>
      <c r="E103" s="252"/>
      <c r="F103" s="252"/>
      <c r="G103" s="252"/>
      <c r="H103" s="252"/>
      <c r="I103" s="252"/>
      <c r="J103" s="252"/>
      <c r="K103" s="252"/>
      <c r="L103" s="252"/>
      <c r="M103" s="252"/>
      <c r="N103" s="252"/>
      <c r="O103" s="252"/>
      <c r="P103" s="252"/>
      <c r="Q103" s="252"/>
      <c r="R103" s="252"/>
      <c r="S103" s="252"/>
      <c r="T103" s="252"/>
      <c r="U103" s="250"/>
      <c r="V103" s="250"/>
      <c r="W103" s="250"/>
      <c r="X103" s="250"/>
      <c r="Y103" s="250"/>
      <c r="Z103" s="250"/>
      <c r="AA103" s="250"/>
      <c r="AB103" s="250"/>
      <c r="AC103" s="250"/>
      <c r="AD103" s="250"/>
      <c r="AE103" s="250"/>
      <c r="AF103" s="250"/>
      <c r="AG103" s="250"/>
      <c r="AH103" s="250"/>
      <c r="AI103" s="254"/>
      <c r="AJ103" s="254"/>
      <c r="AK103" s="254"/>
      <c r="AL103" s="254"/>
      <c r="AM103" s="254"/>
      <c r="AN103" s="254"/>
    </row>
    <row r="104" spans="1:40" ht="14.25" customHeight="1" x14ac:dyDescent="0.25">
      <c r="A104" s="252"/>
      <c r="B104" s="252"/>
      <c r="C104" s="252"/>
      <c r="D104" s="252"/>
      <c r="E104" s="252"/>
      <c r="F104" s="252"/>
      <c r="G104" s="252"/>
      <c r="H104" s="252"/>
      <c r="I104" s="252"/>
      <c r="J104" s="252"/>
      <c r="K104" s="252"/>
      <c r="L104" s="252"/>
      <c r="M104" s="252"/>
      <c r="N104" s="252"/>
      <c r="O104" s="252"/>
      <c r="P104" s="252"/>
      <c r="Q104" s="252"/>
      <c r="R104" s="252"/>
      <c r="S104" s="252"/>
      <c r="T104" s="252"/>
      <c r="U104" s="250"/>
      <c r="V104" s="250"/>
      <c r="W104" s="250"/>
      <c r="X104" s="250"/>
      <c r="Y104" s="250"/>
      <c r="Z104" s="250"/>
      <c r="AA104" s="250"/>
      <c r="AB104" s="250"/>
      <c r="AC104" s="250"/>
      <c r="AD104" s="250"/>
      <c r="AE104" s="250"/>
      <c r="AF104" s="250"/>
      <c r="AG104" s="250"/>
      <c r="AH104" s="250"/>
      <c r="AI104" s="254"/>
      <c r="AJ104" s="254"/>
      <c r="AK104" s="254"/>
      <c r="AL104" s="254"/>
      <c r="AM104" s="254"/>
      <c r="AN104" s="254"/>
    </row>
    <row r="105" spans="1:40" ht="14.25" customHeight="1" x14ac:dyDescent="0.25">
      <c r="A105" s="252"/>
      <c r="B105" s="252"/>
      <c r="C105" s="252"/>
      <c r="D105" s="252"/>
      <c r="E105" s="252"/>
      <c r="F105" s="252"/>
      <c r="G105" s="252"/>
      <c r="H105" s="252"/>
      <c r="I105" s="252"/>
      <c r="J105" s="252"/>
      <c r="K105" s="252"/>
      <c r="L105" s="252"/>
      <c r="M105" s="252"/>
      <c r="N105" s="252"/>
      <c r="O105" s="252"/>
      <c r="P105" s="252"/>
      <c r="Q105" s="252"/>
      <c r="R105" s="252"/>
      <c r="S105" s="252"/>
      <c r="T105" s="252"/>
      <c r="U105" s="250"/>
      <c r="V105" s="250"/>
      <c r="W105" s="250"/>
      <c r="X105" s="250"/>
      <c r="Y105" s="250"/>
      <c r="Z105" s="250"/>
      <c r="AA105" s="250"/>
      <c r="AB105" s="250"/>
      <c r="AC105" s="250"/>
      <c r="AD105" s="250"/>
      <c r="AE105" s="250"/>
      <c r="AF105" s="250"/>
      <c r="AG105" s="250"/>
      <c r="AH105" s="250"/>
      <c r="AI105" s="254"/>
      <c r="AJ105" s="254"/>
      <c r="AK105" s="254"/>
      <c r="AL105" s="254"/>
      <c r="AM105" s="254"/>
      <c r="AN105" s="254"/>
    </row>
    <row r="106" spans="1:40" ht="14.25" customHeight="1" x14ac:dyDescent="0.25">
      <c r="A106" s="252"/>
      <c r="B106" s="252"/>
      <c r="C106" s="252"/>
      <c r="D106" s="252"/>
      <c r="E106" s="252"/>
      <c r="F106" s="252"/>
      <c r="G106" s="252"/>
      <c r="H106" s="252"/>
      <c r="I106" s="252"/>
      <c r="J106" s="252"/>
      <c r="K106" s="252"/>
      <c r="L106" s="252"/>
      <c r="M106" s="252"/>
      <c r="N106" s="252"/>
      <c r="O106" s="252"/>
      <c r="P106" s="252"/>
      <c r="Q106" s="252"/>
      <c r="R106" s="252"/>
      <c r="S106" s="252"/>
      <c r="T106" s="252"/>
      <c r="U106" s="250"/>
      <c r="V106" s="250"/>
      <c r="W106" s="250"/>
      <c r="X106" s="250"/>
      <c r="Y106" s="250"/>
      <c r="Z106" s="250"/>
      <c r="AA106" s="250"/>
      <c r="AB106" s="250"/>
      <c r="AC106" s="250"/>
      <c r="AD106" s="250"/>
      <c r="AE106" s="250"/>
      <c r="AF106" s="250"/>
      <c r="AG106" s="250"/>
      <c r="AH106" s="250"/>
      <c r="AI106" s="254"/>
      <c r="AJ106" s="254"/>
      <c r="AK106" s="254"/>
      <c r="AL106" s="254"/>
      <c r="AM106" s="254"/>
      <c r="AN106" s="254"/>
    </row>
    <row r="107" spans="1:40" ht="14.25" customHeight="1" x14ac:dyDescent="0.25">
      <c r="A107" s="252"/>
      <c r="B107" s="252"/>
      <c r="C107" s="252"/>
      <c r="D107" s="252"/>
      <c r="E107" s="252"/>
      <c r="F107" s="252"/>
      <c r="G107" s="252"/>
      <c r="H107" s="252"/>
      <c r="I107" s="252"/>
      <c r="J107" s="252"/>
      <c r="K107" s="252"/>
      <c r="L107" s="252"/>
      <c r="M107" s="252"/>
      <c r="N107" s="252"/>
      <c r="O107" s="252"/>
      <c r="P107" s="252"/>
      <c r="Q107" s="252"/>
      <c r="R107" s="252"/>
      <c r="S107" s="252"/>
      <c r="T107" s="252"/>
      <c r="U107" s="250"/>
      <c r="V107" s="250"/>
      <c r="W107" s="250"/>
      <c r="X107" s="250"/>
      <c r="Y107" s="250"/>
      <c r="Z107" s="250"/>
      <c r="AA107" s="250"/>
      <c r="AB107" s="250"/>
      <c r="AC107" s="250"/>
      <c r="AD107" s="250"/>
      <c r="AE107" s="250"/>
      <c r="AF107" s="250"/>
      <c r="AG107" s="250"/>
      <c r="AH107" s="250"/>
      <c r="AI107" s="254"/>
      <c r="AJ107" s="254"/>
      <c r="AK107" s="254"/>
      <c r="AL107" s="254"/>
      <c r="AM107" s="254"/>
      <c r="AN107" s="254"/>
    </row>
    <row r="108" spans="1:40" ht="14.25" customHeight="1" x14ac:dyDescent="0.25">
      <c r="A108" s="252"/>
      <c r="B108" s="252"/>
      <c r="C108" s="252"/>
      <c r="D108" s="252"/>
      <c r="E108" s="252"/>
      <c r="F108" s="252"/>
      <c r="G108" s="252"/>
      <c r="H108" s="252"/>
      <c r="I108" s="252"/>
      <c r="J108" s="252"/>
      <c r="K108" s="252"/>
      <c r="L108" s="252"/>
      <c r="M108" s="252"/>
      <c r="N108" s="252"/>
      <c r="O108" s="252"/>
      <c r="P108" s="252"/>
      <c r="Q108" s="252"/>
      <c r="R108" s="252"/>
      <c r="S108" s="252"/>
      <c r="T108" s="252"/>
      <c r="U108" s="250"/>
      <c r="V108" s="250"/>
      <c r="W108" s="250"/>
      <c r="X108" s="250"/>
      <c r="Y108" s="250"/>
      <c r="Z108" s="250"/>
      <c r="AA108" s="250"/>
      <c r="AB108" s="250"/>
      <c r="AC108" s="250"/>
      <c r="AD108" s="250"/>
      <c r="AE108" s="250"/>
      <c r="AF108" s="250"/>
      <c r="AG108" s="250"/>
      <c r="AH108" s="250"/>
      <c r="AI108" s="254"/>
      <c r="AJ108" s="254"/>
      <c r="AK108" s="254"/>
      <c r="AL108" s="254"/>
      <c r="AM108" s="254"/>
      <c r="AN108" s="254"/>
    </row>
    <row r="109" spans="1:40" ht="14.25" customHeight="1" x14ac:dyDescent="0.25">
      <c r="A109" s="252"/>
      <c r="B109" s="252"/>
      <c r="C109" s="252"/>
      <c r="D109" s="252"/>
      <c r="E109" s="252"/>
      <c r="F109" s="252"/>
      <c r="G109" s="252"/>
      <c r="H109" s="252"/>
      <c r="I109" s="252"/>
      <c r="J109" s="252"/>
      <c r="K109" s="252"/>
      <c r="L109" s="252"/>
      <c r="M109" s="252"/>
      <c r="N109" s="252"/>
      <c r="O109" s="252"/>
      <c r="P109" s="252"/>
      <c r="Q109" s="252"/>
      <c r="R109" s="252"/>
      <c r="S109" s="252"/>
      <c r="T109" s="252"/>
      <c r="U109" s="250"/>
      <c r="V109" s="250"/>
      <c r="W109" s="250"/>
      <c r="X109" s="250"/>
      <c r="Y109" s="250"/>
      <c r="Z109" s="250"/>
      <c r="AA109" s="250"/>
      <c r="AB109" s="250"/>
      <c r="AC109" s="250"/>
      <c r="AD109" s="250"/>
      <c r="AE109" s="250"/>
      <c r="AF109" s="250"/>
      <c r="AG109" s="250"/>
      <c r="AH109" s="250"/>
      <c r="AI109" s="254"/>
      <c r="AJ109" s="254"/>
      <c r="AK109" s="254"/>
      <c r="AL109" s="254"/>
      <c r="AM109" s="254"/>
      <c r="AN109" s="254"/>
    </row>
    <row r="110" spans="1:40" ht="14.25" customHeight="1" x14ac:dyDescent="0.25">
      <c r="A110" s="252"/>
      <c r="B110" s="252"/>
      <c r="C110" s="252"/>
      <c r="D110" s="252"/>
      <c r="E110" s="252"/>
      <c r="F110" s="252"/>
      <c r="G110" s="252"/>
      <c r="H110" s="252"/>
      <c r="I110" s="252"/>
      <c r="J110" s="252"/>
      <c r="K110" s="252"/>
      <c r="L110" s="252"/>
      <c r="M110" s="252"/>
      <c r="N110" s="252"/>
      <c r="O110" s="252"/>
      <c r="P110" s="252"/>
      <c r="Q110" s="252"/>
      <c r="R110" s="252"/>
      <c r="S110" s="252"/>
      <c r="T110" s="252"/>
      <c r="U110" s="250"/>
      <c r="V110" s="250"/>
      <c r="W110" s="250"/>
      <c r="X110" s="250"/>
      <c r="Y110" s="250"/>
      <c r="Z110" s="250"/>
      <c r="AA110" s="250"/>
      <c r="AB110" s="250"/>
      <c r="AC110" s="250"/>
      <c r="AD110" s="250"/>
      <c r="AE110" s="250"/>
      <c r="AF110" s="250"/>
      <c r="AG110" s="250"/>
      <c r="AH110" s="250"/>
      <c r="AI110" s="254"/>
      <c r="AJ110" s="254"/>
      <c r="AK110" s="254"/>
      <c r="AL110" s="254"/>
      <c r="AM110" s="254"/>
      <c r="AN110" s="254"/>
    </row>
    <row r="111" spans="1:40" ht="14.25" customHeight="1" x14ac:dyDescent="0.25">
      <c r="A111" s="252"/>
      <c r="B111" s="252"/>
      <c r="C111" s="252"/>
      <c r="D111" s="252"/>
      <c r="E111" s="252"/>
      <c r="F111" s="252"/>
      <c r="G111" s="252"/>
      <c r="H111" s="252"/>
      <c r="I111" s="252"/>
      <c r="J111" s="252"/>
      <c r="K111" s="252"/>
      <c r="L111" s="252"/>
      <c r="M111" s="252"/>
      <c r="N111" s="252"/>
      <c r="O111" s="252"/>
      <c r="P111" s="252"/>
      <c r="Q111" s="252"/>
      <c r="R111" s="252"/>
      <c r="S111" s="252"/>
      <c r="T111" s="252"/>
      <c r="U111" s="250"/>
      <c r="V111" s="250"/>
      <c r="W111" s="250"/>
      <c r="X111" s="250"/>
      <c r="Y111" s="250"/>
      <c r="Z111" s="250"/>
      <c r="AA111" s="250"/>
      <c r="AB111" s="250"/>
      <c r="AC111" s="250"/>
      <c r="AD111" s="250"/>
      <c r="AE111" s="250"/>
      <c r="AF111" s="250"/>
      <c r="AG111" s="250"/>
      <c r="AH111" s="250"/>
      <c r="AI111" s="254"/>
      <c r="AJ111" s="254"/>
      <c r="AK111" s="254"/>
      <c r="AL111" s="254"/>
      <c r="AM111" s="254"/>
      <c r="AN111" s="254"/>
    </row>
    <row r="112" spans="1:40" ht="14.25" customHeight="1" x14ac:dyDescent="0.25">
      <c r="A112" s="252"/>
      <c r="B112" s="252"/>
      <c r="C112" s="252"/>
      <c r="D112" s="252"/>
      <c r="E112" s="252"/>
      <c r="F112" s="252"/>
      <c r="G112" s="252"/>
      <c r="H112" s="252"/>
      <c r="I112" s="252"/>
      <c r="J112" s="252"/>
      <c r="K112" s="252"/>
      <c r="L112" s="252"/>
      <c r="M112" s="252"/>
      <c r="N112" s="252"/>
      <c r="O112" s="252"/>
      <c r="P112" s="252"/>
      <c r="Q112" s="252"/>
      <c r="R112" s="252"/>
      <c r="S112" s="252"/>
      <c r="T112" s="252"/>
      <c r="U112" s="250"/>
      <c r="V112" s="250"/>
      <c r="W112" s="250"/>
      <c r="X112" s="250"/>
      <c r="Y112" s="250"/>
      <c r="Z112" s="250"/>
      <c r="AA112" s="250"/>
      <c r="AB112" s="250"/>
      <c r="AC112" s="250"/>
      <c r="AD112" s="250"/>
      <c r="AE112" s="250"/>
      <c r="AF112" s="250"/>
      <c r="AG112" s="250"/>
      <c r="AH112" s="250"/>
      <c r="AI112" s="254"/>
      <c r="AJ112" s="254"/>
      <c r="AK112" s="254"/>
      <c r="AL112" s="254"/>
      <c r="AM112" s="254"/>
      <c r="AN112" s="254"/>
    </row>
    <row r="113" spans="1:40" ht="14.25" customHeight="1" x14ac:dyDescent="0.25">
      <c r="A113" s="252"/>
      <c r="B113" s="252"/>
      <c r="C113" s="252"/>
      <c r="D113" s="252"/>
      <c r="E113" s="252"/>
      <c r="F113" s="252"/>
      <c r="G113" s="252"/>
      <c r="H113" s="252"/>
      <c r="I113" s="252"/>
      <c r="J113" s="252"/>
      <c r="K113" s="252"/>
      <c r="L113" s="252"/>
      <c r="M113" s="252"/>
      <c r="N113" s="252"/>
      <c r="O113" s="252"/>
      <c r="P113" s="252"/>
      <c r="Q113" s="252"/>
      <c r="R113" s="252"/>
      <c r="S113" s="252"/>
      <c r="T113" s="252"/>
      <c r="U113" s="250"/>
      <c r="V113" s="250"/>
      <c r="W113" s="250"/>
      <c r="X113" s="250"/>
      <c r="Y113" s="250"/>
      <c r="Z113" s="250"/>
      <c r="AA113" s="250"/>
      <c r="AB113" s="250"/>
      <c r="AC113" s="250"/>
      <c r="AD113" s="250"/>
      <c r="AE113" s="250"/>
      <c r="AF113" s="250"/>
      <c r="AG113" s="250"/>
      <c r="AH113" s="250"/>
      <c r="AI113" s="254"/>
      <c r="AJ113" s="254"/>
      <c r="AK113" s="254"/>
      <c r="AL113" s="254"/>
      <c r="AM113" s="254"/>
      <c r="AN113" s="254"/>
    </row>
    <row r="114" spans="1:40" ht="14.25" customHeight="1" x14ac:dyDescent="0.25">
      <c r="A114" s="252"/>
      <c r="B114" s="252"/>
      <c r="C114" s="252"/>
      <c r="D114" s="252"/>
      <c r="E114" s="252"/>
      <c r="F114" s="252"/>
      <c r="G114" s="252"/>
      <c r="H114" s="252"/>
      <c r="I114" s="252"/>
      <c r="J114" s="252"/>
      <c r="K114" s="252"/>
      <c r="L114" s="252"/>
      <c r="M114" s="252"/>
      <c r="N114" s="252"/>
      <c r="O114" s="252"/>
      <c r="P114" s="252"/>
      <c r="Q114" s="252"/>
      <c r="R114" s="252"/>
      <c r="S114" s="252"/>
      <c r="T114" s="252"/>
      <c r="U114" s="250"/>
      <c r="V114" s="250"/>
      <c r="W114" s="250"/>
      <c r="X114" s="250"/>
      <c r="Y114" s="250"/>
      <c r="Z114" s="250"/>
      <c r="AA114" s="250"/>
      <c r="AB114" s="250"/>
      <c r="AC114" s="250"/>
      <c r="AD114" s="250"/>
      <c r="AE114" s="250"/>
      <c r="AF114" s="250"/>
      <c r="AG114" s="250"/>
      <c r="AH114" s="250"/>
      <c r="AI114" s="254"/>
      <c r="AJ114" s="254"/>
      <c r="AK114" s="254"/>
      <c r="AL114" s="254"/>
      <c r="AM114" s="254"/>
      <c r="AN114" s="254"/>
    </row>
    <row r="115" spans="1:40" ht="14.25" customHeight="1" x14ac:dyDescent="0.25">
      <c r="A115" s="252"/>
      <c r="B115" s="252"/>
      <c r="C115" s="252"/>
      <c r="D115" s="252"/>
      <c r="E115" s="252"/>
      <c r="F115" s="252"/>
      <c r="G115" s="252"/>
      <c r="H115" s="252"/>
      <c r="I115" s="252"/>
      <c r="J115" s="252"/>
      <c r="K115" s="252"/>
      <c r="L115" s="252"/>
      <c r="M115" s="252"/>
      <c r="N115" s="252"/>
      <c r="O115" s="252"/>
      <c r="P115" s="252"/>
      <c r="Q115" s="252"/>
      <c r="R115" s="252"/>
      <c r="S115" s="252"/>
      <c r="T115" s="252"/>
      <c r="U115" s="250"/>
      <c r="V115" s="250"/>
      <c r="W115" s="250"/>
      <c r="X115" s="250"/>
      <c r="Y115" s="250"/>
      <c r="Z115" s="250"/>
      <c r="AA115" s="250"/>
      <c r="AB115" s="250"/>
      <c r="AC115" s="250"/>
      <c r="AD115" s="250"/>
      <c r="AE115" s="250"/>
      <c r="AF115" s="250"/>
      <c r="AG115" s="250"/>
      <c r="AH115" s="250"/>
      <c r="AI115" s="254"/>
      <c r="AJ115" s="254"/>
      <c r="AK115" s="254"/>
      <c r="AL115" s="254"/>
      <c r="AM115" s="254"/>
      <c r="AN115" s="254"/>
    </row>
    <row r="116" spans="1:40" ht="14.25" customHeight="1" x14ac:dyDescent="0.25">
      <c r="A116" s="252"/>
      <c r="B116" s="252"/>
      <c r="C116" s="252"/>
      <c r="D116" s="252"/>
      <c r="E116" s="252"/>
      <c r="F116" s="252"/>
      <c r="G116" s="252"/>
      <c r="H116" s="252"/>
      <c r="I116" s="252"/>
      <c r="J116" s="252"/>
      <c r="K116" s="252"/>
      <c r="L116" s="252"/>
      <c r="M116" s="252"/>
      <c r="N116" s="252"/>
      <c r="O116" s="252"/>
      <c r="P116" s="252"/>
      <c r="Q116" s="252"/>
      <c r="R116" s="252"/>
      <c r="S116" s="252"/>
      <c r="T116" s="252"/>
      <c r="U116" s="250"/>
      <c r="V116" s="250"/>
      <c r="W116" s="250"/>
      <c r="X116" s="250"/>
      <c r="Y116" s="250"/>
      <c r="Z116" s="250"/>
      <c r="AA116" s="250"/>
      <c r="AB116" s="250"/>
      <c r="AC116" s="250"/>
      <c r="AD116" s="250"/>
      <c r="AE116" s="250"/>
      <c r="AF116" s="250"/>
      <c r="AG116" s="250"/>
      <c r="AH116" s="250"/>
      <c r="AI116" s="254"/>
      <c r="AJ116" s="254"/>
      <c r="AK116" s="254"/>
      <c r="AL116" s="254"/>
      <c r="AM116" s="254"/>
      <c r="AN116" s="254"/>
    </row>
    <row r="117" spans="1:40" ht="14.25" customHeight="1" x14ac:dyDescent="0.25">
      <c r="A117" s="252"/>
      <c r="B117" s="252"/>
      <c r="C117" s="252"/>
      <c r="D117" s="252"/>
      <c r="E117" s="252"/>
      <c r="F117" s="252"/>
      <c r="G117" s="252"/>
      <c r="H117" s="252"/>
      <c r="I117" s="252"/>
      <c r="J117" s="252"/>
      <c r="K117" s="252"/>
      <c r="L117" s="252"/>
      <c r="M117" s="252"/>
      <c r="N117" s="252"/>
      <c r="O117" s="252"/>
      <c r="P117" s="252"/>
      <c r="Q117" s="252"/>
      <c r="R117" s="252"/>
      <c r="S117" s="252"/>
      <c r="T117" s="252"/>
      <c r="U117" s="250"/>
      <c r="V117" s="250"/>
      <c r="W117" s="250"/>
      <c r="X117" s="250"/>
      <c r="Y117" s="250"/>
      <c r="Z117" s="250"/>
      <c r="AA117" s="250"/>
      <c r="AB117" s="250"/>
      <c r="AC117" s="250"/>
      <c r="AD117" s="250"/>
      <c r="AE117" s="250"/>
      <c r="AF117" s="250"/>
      <c r="AG117" s="250"/>
      <c r="AH117" s="250"/>
      <c r="AI117" s="254"/>
      <c r="AJ117" s="254"/>
      <c r="AK117" s="254"/>
      <c r="AL117" s="254"/>
      <c r="AM117" s="254"/>
      <c r="AN117" s="254"/>
    </row>
    <row r="118" spans="1:40" ht="14.25" customHeight="1" x14ac:dyDescent="0.25">
      <c r="A118" s="252"/>
      <c r="B118" s="252"/>
      <c r="C118" s="252"/>
      <c r="D118" s="252"/>
      <c r="E118" s="252"/>
      <c r="F118" s="252"/>
      <c r="G118" s="252"/>
      <c r="H118" s="252"/>
      <c r="I118" s="252"/>
      <c r="J118" s="252"/>
      <c r="K118" s="252"/>
      <c r="L118" s="252"/>
      <c r="M118" s="252"/>
      <c r="N118" s="252"/>
      <c r="O118" s="252"/>
      <c r="P118" s="252"/>
      <c r="Q118" s="252"/>
      <c r="R118" s="252"/>
      <c r="S118" s="252"/>
      <c r="T118" s="252"/>
      <c r="U118" s="250"/>
      <c r="V118" s="250"/>
      <c r="W118" s="250"/>
      <c r="X118" s="250"/>
      <c r="Y118" s="250"/>
      <c r="Z118" s="250"/>
      <c r="AA118" s="250"/>
      <c r="AB118" s="250"/>
      <c r="AC118" s="250"/>
      <c r="AD118" s="250"/>
      <c r="AE118" s="250"/>
      <c r="AF118" s="250"/>
      <c r="AG118" s="250"/>
      <c r="AH118" s="250"/>
      <c r="AI118" s="254"/>
      <c r="AJ118" s="254"/>
      <c r="AK118" s="254"/>
      <c r="AL118" s="254"/>
      <c r="AM118" s="254"/>
      <c r="AN118" s="254"/>
    </row>
    <row r="119" spans="1:40" ht="14.25" customHeight="1" x14ac:dyDescent="0.25">
      <c r="A119" s="252"/>
      <c r="B119" s="252"/>
      <c r="C119" s="252"/>
      <c r="D119" s="252"/>
      <c r="E119" s="252"/>
      <c r="F119" s="252"/>
      <c r="G119" s="252"/>
      <c r="H119" s="252"/>
      <c r="I119" s="252"/>
      <c r="J119" s="252"/>
      <c r="K119" s="252"/>
      <c r="L119" s="252"/>
      <c r="M119" s="252"/>
      <c r="N119" s="252"/>
      <c r="O119" s="252"/>
      <c r="P119" s="252"/>
      <c r="Q119" s="252"/>
      <c r="R119" s="252"/>
      <c r="S119" s="252"/>
      <c r="T119" s="252"/>
      <c r="U119" s="250"/>
      <c r="V119" s="250"/>
      <c r="W119" s="250"/>
      <c r="X119" s="250"/>
      <c r="Y119" s="250"/>
      <c r="Z119" s="250"/>
      <c r="AA119" s="250"/>
      <c r="AB119" s="250"/>
      <c r="AC119" s="250"/>
      <c r="AD119" s="250"/>
      <c r="AE119" s="250"/>
      <c r="AF119" s="250"/>
      <c r="AG119" s="250"/>
      <c r="AH119" s="250"/>
      <c r="AI119" s="254"/>
      <c r="AJ119" s="254"/>
      <c r="AK119" s="254"/>
      <c r="AL119" s="254"/>
      <c r="AM119" s="254"/>
      <c r="AN119" s="254"/>
    </row>
    <row r="120" spans="1:40" ht="14.25" customHeight="1" x14ac:dyDescent="0.25">
      <c r="A120" s="252"/>
      <c r="B120" s="252"/>
      <c r="C120" s="252"/>
      <c r="D120" s="252"/>
      <c r="E120" s="252"/>
      <c r="F120" s="252"/>
      <c r="G120" s="252"/>
      <c r="H120" s="252"/>
      <c r="I120" s="252"/>
      <c r="J120" s="252"/>
      <c r="K120" s="252"/>
      <c r="L120" s="252"/>
      <c r="M120" s="252"/>
      <c r="N120" s="252"/>
      <c r="O120" s="252"/>
      <c r="P120" s="252"/>
      <c r="Q120" s="252"/>
      <c r="R120" s="252"/>
      <c r="S120" s="252"/>
      <c r="T120" s="252"/>
      <c r="U120" s="250"/>
      <c r="V120" s="250"/>
      <c r="W120" s="250"/>
      <c r="X120" s="250"/>
      <c r="Y120" s="250"/>
      <c r="Z120" s="250"/>
      <c r="AA120" s="250"/>
      <c r="AB120" s="250"/>
      <c r="AC120" s="250"/>
      <c r="AD120" s="250"/>
      <c r="AE120" s="250"/>
      <c r="AF120" s="250"/>
      <c r="AG120" s="250"/>
      <c r="AH120" s="250"/>
      <c r="AI120" s="254"/>
      <c r="AJ120" s="254"/>
      <c r="AK120" s="254"/>
      <c r="AL120" s="254"/>
      <c r="AM120" s="254"/>
      <c r="AN120" s="254"/>
    </row>
    <row r="121" spans="1:40" ht="14.25" customHeight="1" x14ac:dyDescent="0.25">
      <c r="A121" s="252"/>
      <c r="B121" s="252"/>
      <c r="C121" s="252"/>
      <c r="D121" s="252"/>
      <c r="E121" s="252"/>
      <c r="F121" s="252"/>
      <c r="G121" s="252"/>
      <c r="H121" s="252"/>
      <c r="I121" s="252"/>
      <c r="J121" s="252"/>
      <c r="K121" s="252"/>
      <c r="L121" s="252"/>
      <c r="M121" s="252"/>
      <c r="N121" s="252"/>
      <c r="O121" s="252"/>
      <c r="P121" s="252"/>
      <c r="Q121" s="252"/>
      <c r="R121" s="252"/>
      <c r="S121" s="252"/>
      <c r="T121" s="252"/>
      <c r="U121" s="250"/>
      <c r="V121" s="250"/>
      <c r="W121" s="250"/>
      <c r="X121" s="250"/>
      <c r="Y121" s="250"/>
      <c r="Z121" s="250"/>
      <c r="AA121" s="250"/>
      <c r="AB121" s="250"/>
      <c r="AC121" s="250"/>
      <c r="AD121" s="250"/>
      <c r="AE121" s="250"/>
      <c r="AF121" s="250"/>
      <c r="AG121" s="250"/>
      <c r="AH121" s="250"/>
      <c r="AI121" s="254"/>
      <c r="AJ121" s="254"/>
      <c r="AK121" s="254"/>
      <c r="AL121" s="254"/>
      <c r="AM121" s="254"/>
      <c r="AN121" s="254"/>
    </row>
    <row r="122" spans="1:40" ht="14.25" customHeight="1" x14ac:dyDescent="0.25">
      <c r="A122" s="252"/>
      <c r="B122" s="252"/>
      <c r="C122" s="252"/>
      <c r="D122" s="252"/>
      <c r="E122" s="252"/>
      <c r="F122" s="252"/>
      <c r="G122" s="252"/>
      <c r="H122" s="252"/>
      <c r="I122" s="252"/>
      <c r="J122" s="252"/>
      <c r="K122" s="252"/>
      <c r="L122" s="252"/>
      <c r="M122" s="252"/>
      <c r="N122" s="252"/>
      <c r="O122" s="252"/>
      <c r="P122" s="252"/>
      <c r="Q122" s="252"/>
      <c r="R122" s="252"/>
      <c r="S122" s="252"/>
      <c r="T122" s="252"/>
      <c r="U122" s="250"/>
      <c r="V122" s="250"/>
      <c r="W122" s="250"/>
      <c r="X122" s="250"/>
      <c r="Y122" s="250"/>
      <c r="Z122" s="250"/>
      <c r="AA122" s="250"/>
      <c r="AB122" s="250"/>
      <c r="AC122" s="250"/>
      <c r="AD122" s="250"/>
      <c r="AE122" s="250"/>
      <c r="AF122" s="250"/>
      <c r="AG122" s="250"/>
      <c r="AH122" s="250"/>
      <c r="AI122" s="254"/>
      <c r="AJ122" s="254"/>
      <c r="AK122" s="254"/>
      <c r="AL122" s="254"/>
      <c r="AM122" s="254"/>
      <c r="AN122" s="254"/>
    </row>
    <row r="123" spans="1:40" ht="14.25" customHeight="1" x14ac:dyDescent="0.25">
      <c r="A123" s="254"/>
      <c r="B123" s="254"/>
      <c r="C123" s="254"/>
      <c r="D123" s="254"/>
      <c r="E123" s="254"/>
      <c r="F123" s="254"/>
      <c r="G123" s="254"/>
      <c r="H123" s="254"/>
      <c r="I123" s="254"/>
      <c r="J123" s="254"/>
      <c r="K123" s="254"/>
      <c r="L123" s="254"/>
      <c r="M123" s="254"/>
      <c r="N123" s="254"/>
      <c r="O123" s="254"/>
      <c r="P123" s="254"/>
      <c r="Q123" s="254"/>
      <c r="R123" s="254"/>
      <c r="S123" s="254"/>
      <c r="T123" s="254"/>
      <c r="U123" s="250"/>
      <c r="V123" s="250"/>
      <c r="W123" s="250"/>
      <c r="X123" s="250"/>
      <c r="Y123" s="250"/>
      <c r="Z123" s="250"/>
      <c r="AA123" s="250"/>
      <c r="AB123" s="250"/>
      <c r="AC123" s="250"/>
      <c r="AD123" s="250"/>
      <c r="AE123" s="250"/>
      <c r="AF123" s="250"/>
      <c r="AG123" s="250"/>
      <c r="AH123" s="250"/>
      <c r="AI123" s="254"/>
      <c r="AJ123" s="254"/>
      <c r="AK123" s="254"/>
      <c r="AL123" s="254"/>
      <c r="AM123" s="254"/>
      <c r="AN123" s="254"/>
    </row>
    <row r="124" spans="1:40" ht="14.25" customHeight="1" x14ac:dyDescent="0.25">
      <c r="A124" s="254"/>
      <c r="B124" s="254"/>
      <c r="C124" s="254"/>
      <c r="D124" s="254"/>
      <c r="E124" s="254"/>
      <c r="F124" s="254"/>
      <c r="G124" s="254"/>
      <c r="H124" s="254"/>
      <c r="I124" s="254"/>
      <c r="J124" s="254"/>
      <c r="K124" s="254"/>
      <c r="L124" s="254"/>
      <c r="M124" s="254"/>
      <c r="N124" s="254"/>
      <c r="O124" s="254"/>
      <c r="P124" s="254"/>
      <c r="Q124" s="254"/>
      <c r="R124" s="254"/>
      <c r="S124" s="254"/>
      <c r="T124" s="254"/>
      <c r="U124" s="250"/>
      <c r="V124" s="250"/>
      <c r="W124" s="250"/>
      <c r="X124" s="250"/>
      <c r="Y124" s="250"/>
      <c r="Z124" s="250"/>
      <c r="AA124" s="250"/>
      <c r="AB124" s="250"/>
      <c r="AC124" s="250"/>
      <c r="AD124" s="250"/>
      <c r="AE124" s="250"/>
      <c r="AF124" s="250"/>
      <c r="AG124" s="250"/>
      <c r="AH124" s="250"/>
      <c r="AI124" s="254"/>
      <c r="AJ124" s="254"/>
      <c r="AK124" s="254"/>
      <c r="AL124" s="254"/>
      <c r="AM124" s="254"/>
      <c r="AN124" s="254"/>
    </row>
    <row r="125" spans="1:40" ht="14.25" customHeight="1" x14ac:dyDescent="0.25">
      <c r="A125" s="254"/>
      <c r="B125" s="254"/>
      <c r="C125" s="254"/>
      <c r="D125" s="254"/>
      <c r="E125" s="254"/>
      <c r="F125" s="254"/>
      <c r="G125" s="254"/>
      <c r="H125" s="254"/>
      <c r="I125" s="254"/>
      <c r="J125" s="254"/>
      <c r="K125" s="254"/>
      <c r="L125" s="254"/>
      <c r="M125" s="254"/>
      <c r="N125" s="254"/>
      <c r="O125" s="254"/>
      <c r="P125" s="254"/>
      <c r="Q125" s="254"/>
      <c r="R125" s="254"/>
      <c r="S125" s="254"/>
      <c r="T125" s="254"/>
      <c r="U125" s="250"/>
      <c r="V125" s="250"/>
      <c r="W125" s="250"/>
      <c r="X125" s="250"/>
      <c r="Y125" s="250"/>
      <c r="Z125" s="250"/>
      <c r="AA125" s="250"/>
      <c r="AB125" s="250"/>
      <c r="AC125" s="250"/>
      <c r="AD125" s="250"/>
      <c r="AE125" s="250"/>
      <c r="AF125" s="250"/>
      <c r="AG125" s="250"/>
      <c r="AH125" s="250"/>
      <c r="AI125" s="254"/>
      <c r="AJ125" s="254"/>
      <c r="AK125" s="254"/>
      <c r="AL125" s="254"/>
      <c r="AM125" s="254"/>
      <c r="AN125" s="254"/>
    </row>
    <row r="126" spans="1:40" ht="14.25" customHeight="1" x14ac:dyDescent="0.25">
      <c r="A126" s="254"/>
      <c r="B126" s="254"/>
      <c r="C126" s="254"/>
      <c r="D126" s="254"/>
      <c r="E126" s="254"/>
      <c r="F126" s="254"/>
      <c r="G126" s="254"/>
      <c r="H126" s="254"/>
      <c r="I126" s="254"/>
      <c r="J126" s="254"/>
      <c r="K126" s="254"/>
      <c r="L126" s="254"/>
      <c r="M126" s="254"/>
      <c r="N126" s="254"/>
      <c r="O126" s="254"/>
      <c r="P126" s="254"/>
      <c r="Q126" s="254"/>
      <c r="R126" s="254"/>
      <c r="S126" s="254"/>
      <c r="T126" s="254"/>
      <c r="U126" s="250"/>
      <c r="V126" s="250"/>
      <c r="W126" s="250"/>
      <c r="X126" s="250"/>
      <c r="Y126" s="250"/>
      <c r="Z126" s="250"/>
      <c r="AA126" s="250"/>
      <c r="AB126" s="250"/>
      <c r="AC126" s="250"/>
      <c r="AD126" s="250"/>
      <c r="AE126" s="250"/>
      <c r="AF126" s="250"/>
      <c r="AG126" s="250"/>
      <c r="AH126" s="250"/>
      <c r="AI126" s="254"/>
      <c r="AJ126" s="254"/>
      <c r="AK126" s="254"/>
      <c r="AL126" s="254"/>
      <c r="AM126" s="254"/>
      <c r="AN126" s="254"/>
    </row>
    <row r="127" spans="1:40" ht="14.25" customHeight="1" x14ac:dyDescent="0.25">
      <c r="A127" s="254"/>
      <c r="B127" s="254"/>
      <c r="C127" s="254"/>
      <c r="D127" s="254"/>
      <c r="E127" s="254"/>
      <c r="F127" s="254"/>
      <c r="G127" s="254"/>
      <c r="H127" s="254"/>
      <c r="I127" s="254"/>
      <c r="J127" s="254"/>
      <c r="K127" s="254"/>
      <c r="L127" s="254"/>
      <c r="M127" s="254"/>
      <c r="N127" s="254"/>
      <c r="O127" s="254"/>
      <c r="P127" s="254"/>
      <c r="Q127" s="254"/>
      <c r="R127" s="254"/>
      <c r="S127" s="254"/>
      <c r="T127" s="254"/>
      <c r="U127" s="250"/>
      <c r="V127" s="250"/>
      <c r="W127" s="250"/>
      <c r="X127" s="250"/>
      <c r="Y127" s="250"/>
      <c r="Z127" s="250"/>
      <c r="AA127" s="250"/>
      <c r="AB127" s="250"/>
      <c r="AC127" s="250"/>
      <c r="AD127" s="250"/>
      <c r="AE127" s="250"/>
      <c r="AF127" s="250"/>
      <c r="AG127" s="250"/>
      <c r="AH127" s="250"/>
      <c r="AI127" s="254"/>
      <c r="AJ127" s="254"/>
      <c r="AK127" s="254"/>
      <c r="AL127" s="254"/>
      <c r="AM127" s="254"/>
      <c r="AN127" s="254"/>
    </row>
    <row r="128" spans="1:40" ht="14.25" customHeight="1" x14ac:dyDescent="0.25">
      <c r="A128" s="254"/>
      <c r="B128" s="254"/>
      <c r="C128" s="254"/>
      <c r="D128" s="254"/>
      <c r="E128" s="254"/>
      <c r="F128" s="254"/>
      <c r="G128" s="254"/>
      <c r="H128" s="254"/>
      <c r="I128" s="254"/>
      <c r="J128" s="254"/>
      <c r="K128" s="254"/>
      <c r="L128" s="254"/>
      <c r="M128" s="254"/>
      <c r="N128" s="254"/>
      <c r="O128" s="254"/>
      <c r="P128" s="254"/>
      <c r="Q128" s="254"/>
      <c r="R128" s="254"/>
      <c r="S128" s="254"/>
      <c r="T128" s="254"/>
      <c r="U128" s="250"/>
      <c r="V128" s="250"/>
      <c r="W128" s="250"/>
      <c r="X128" s="250"/>
      <c r="Y128" s="250"/>
      <c r="Z128" s="250"/>
      <c r="AA128" s="250"/>
      <c r="AB128" s="250"/>
      <c r="AC128" s="250"/>
      <c r="AD128" s="250"/>
      <c r="AE128" s="250"/>
      <c r="AF128" s="250"/>
      <c r="AG128" s="250"/>
      <c r="AH128" s="250"/>
      <c r="AI128" s="254"/>
      <c r="AJ128" s="254"/>
      <c r="AK128" s="254"/>
      <c r="AL128" s="254"/>
      <c r="AM128" s="254"/>
      <c r="AN128" s="254"/>
    </row>
    <row r="129" spans="1:40" ht="14.25" customHeight="1" x14ac:dyDescent="0.25">
      <c r="A129" s="254"/>
      <c r="B129" s="254"/>
      <c r="C129" s="254"/>
      <c r="D129" s="254"/>
      <c r="E129" s="254"/>
      <c r="F129" s="254"/>
      <c r="G129" s="254"/>
      <c r="H129" s="254"/>
      <c r="I129" s="254"/>
      <c r="J129" s="254"/>
      <c r="K129" s="254"/>
      <c r="L129" s="254"/>
      <c r="M129" s="254"/>
      <c r="N129" s="254"/>
      <c r="O129" s="254"/>
      <c r="P129" s="254"/>
      <c r="Q129" s="254"/>
      <c r="R129" s="254"/>
      <c r="S129" s="254"/>
      <c r="T129" s="254"/>
      <c r="U129" s="250"/>
      <c r="V129" s="250"/>
      <c r="W129" s="250"/>
      <c r="X129" s="250"/>
      <c r="Y129" s="250"/>
      <c r="Z129" s="250"/>
      <c r="AA129" s="250"/>
      <c r="AB129" s="250"/>
      <c r="AC129" s="250"/>
      <c r="AD129" s="250"/>
      <c r="AE129" s="250"/>
      <c r="AF129" s="250"/>
      <c r="AG129" s="250"/>
      <c r="AH129" s="250"/>
      <c r="AI129" s="254"/>
      <c r="AJ129" s="254"/>
      <c r="AK129" s="254"/>
      <c r="AL129" s="254"/>
      <c r="AM129" s="254"/>
      <c r="AN129" s="254"/>
    </row>
    <row r="130" spans="1:40" ht="14.25" customHeight="1" x14ac:dyDescent="0.25">
      <c r="A130" s="254"/>
      <c r="B130" s="254"/>
      <c r="C130" s="254"/>
      <c r="D130" s="254"/>
      <c r="E130" s="254"/>
      <c r="F130" s="254"/>
      <c r="G130" s="254"/>
      <c r="H130" s="254"/>
      <c r="I130" s="254"/>
      <c r="J130" s="254"/>
      <c r="K130" s="254"/>
      <c r="L130" s="254"/>
      <c r="M130" s="254"/>
      <c r="N130" s="254"/>
      <c r="O130" s="254"/>
      <c r="P130" s="254"/>
      <c r="Q130" s="254"/>
      <c r="R130" s="254"/>
      <c r="S130" s="254"/>
      <c r="T130" s="254"/>
      <c r="U130" s="250"/>
      <c r="V130" s="250"/>
      <c r="W130" s="250"/>
      <c r="X130" s="250"/>
      <c r="Y130" s="250"/>
      <c r="Z130" s="250"/>
      <c r="AA130" s="250"/>
      <c r="AB130" s="250"/>
      <c r="AC130" s="250"/>
      <c r="AD130" s="250"/>
      <c r="AE130" s="250"/>
      <c r="AF130" s="250"/>
      <c r="AG130" s="250"/>
      <c r="AH130" s="250"/>
      <c r="AI130" s="254"/>
      <c r="AJ130" s="254"/>
      <c r="AK130" s="254"/>
      <c r="AL130" s="254"/>
      <c r="AM130" s="254"/>
      <c r="AN130" s="254"/>
    </row>
    <row r="131" spans="1:40" ht="14.25" customHeight="1" x14ac:dyDescent="0.25">
      <c r="A131" s="254"/>
      <c r="B131" s="254"/>
      <c r="C131" s="254"/>
      <c r="D131" s="254"/>
      <c r="E131" s="254"/>
      <c r="F131" s="254"/>
      <c r="G131" s="254"/>
      <c r="H131" s="254"/>
      <c r="I131" s="254"/>
      <c r="J131" s="254"/>
      <c r="K131" s="254"/>
      <c r="L131" s="254"/>
      <c r="M131" s="254"/>
      <c r="N131" s="254"/>
      <c r="O131" s="254"/>
      <c r="P131" s="254"/>
      <c r="Q131" s="254"/>
      <c r="R131" s="254"/>
      <c r="S131" s="254"/>
      <c r="T131" s="254"/>
      <c r="U131" s="250"/>
      <c r="V131" s="250"/>
      <c r="W131" s="250"/>
      <c r="X131" s="250"/>
      <c r="Y131" s="250"/>
      <c r="Z131" s="250"/>
      <c r="AA131" s="250"/>
      <c r="AB131" s="250"/>
      <c r="AC131" s="250"/>
      <c r="AD131" s="250"/>
      <c r="AE131" s="250"/>
      <c r="AF131" s="250"/>
      <c r="AG131" s="250"/>
      <c r="AH131" s="250"/>
      <c r="AI131" s="254"/>
      <c r="AJ131" s="254"/>
      <c r="AK131" s="254"/>
      <c r="AL131" s="254"/>
      <c r="AM131" s="254"/>
      <c r="AN131" s="254"/>
    </row>
    <row r="132" spans="1:40" ht="14.25" customHeight="1" x14ac:dyDescent="0.25">
      <c r="A132" s="254"/>
      <c r="B132" s="254"/>
      <c r="C132" s="254"/>
      <c r="D132" s="254"/>
      <c r="E132" s="254"/>
      <c r="F132" s="254"/>
      <c r="G132" s="254"/>
      <c r="H132" s="254"/>
      <c r="I132" s="254"/>
      <c r="J132" s="254"/>
      <c r="K132" s="254"/>
      <c r="L132" s="254"/>
      <c r="M132" s="254"/>
      <c r="N132" s="254"/>
      <c r="O132" s="254"/>
      <c r="P132" s="254"/>
      <c r="Q132" s="254"/>
      <c r="R132" s="254"/>
      <c r="S132" s="254"/>
      <c r="T132" s="254"/>
      <c r="U132" s="250"/>
      <c r="V132" s="250"/>
      <c r="W132" s="250"/>
      <c r="X132" s="250"/>
      <c r="Y132" s="250"/>
      <c r="Z132" s="250"/>
      <c r="AA132" s="250"/>
      <c r="AB132" s="250"/>
      <c r="AC132" s="250"/>
      <c r="AD132" s="250"/>
      <c r="AE132" s="250"/>
      <c r="AF132" s="250"/>
      <c r="AG132" s="250"/>
      <c r="AH132" s="250"/>
      <c r="AI132" s="254"/>
      <c r="AJ132" s="254"/>
      <c r="AK132" s="254"/>
      <c r="AL132" s="254"/>
      <c r="AM132" s="254"/>
      <c r="AN132" s="254"/>
    </row>
    <row r="133" spans="1:40" ht="14.25" customHeight="1" x14ac:dyDescent="0.25">
      <c r="A133" s="254"/>
      <c r="B133" s="254"/>
      <c r="C133" s="254"/>
      <c r="D133" s="254"/>
      <c r="E133" s="254"/>
      <c r="F133" s="254"/>
      <c r="G133" s="254"/>
      <c r="H133" s="254"/>
      <c r="I133" s="254"/>
      <c r="J133" s="254"/>
      <c r="K133" s="254"/>
      <c r="L133" s="254"/>
      <c r="M133" s="254"/>
      <c r="N133" s="254"/>
      <c r="O133" s="254"/>
      <c r="P133" s="254"/>
      <c r="Q133" s="254"/>
      <c r="R133" s="254"/>
      <c r="S133" s="254"/>
      <c r="T133" s="254"/>
      <c r="U133" s="250"/>
      <c r="V133" s="250"/>
      <c r="W133" s="250"/>
      <c r="X133" s="250"/>
      <c r="Y133" s="250"/>
      <c r="Z133" s="250"/>
      <c r="AA133" s="250"/>
      <c r="AB133" s="250"/>
      <c r="AC133" s="250"/>
      <c r="AD133" s="250"/>
      <c r="AE133" s="250"/>
      <c r="AF133" s="250"/>
      <c r="AG133" s="250"/>
      <c r="AH133" s="250"/>
      <c r="AI133" s="254"/>
      <c r="AJ133" s="254"/>
      <c r="AK133" s="254"/>
      <c r="AL133" s="254"/>
      <c r="AM133" s="254"/>
      <c r="AN133" s="254"/>
    </row>
    <row r="134" spans="1:40" ht="14.25" customHeight="1" x14ac:dyDescent="0.25">
      <c r="A134" s="254"/>
      <c r="B134" s="254"/>
      <c r="C134" s="254"/>
      <c r="D134" s="254"/>
      <c r="E134" s="254"/>
      <c r="F134" s="254"/>
      <c r="G134" s="254"/>
      <c r="H134" s="254"/>
      <c r="I134" s="254"/>
      <c r="J134" s="254"/>
      <c r="K134" s="254"/>
      <c r="L134" s="254"/>
      <c r="M134" s="254"/>
      <c r="N134" s="254"/>
      <c r="O134" s="254"/>
      <c r="P134" s="254"/>
      <c r="Q134" s="254"/>
      <c r="R134" s="254"/>
      <c r="S134" s="254"/>
      <c r="T134" s="254"/>
      <c r="U134" s="250"/>
      <c r="V134" s="250"/>
      <c r="W134" s="250"/>
      <c r="X134" s="250"/>
      <c r="Y134" s="250"/>
      <c r="Z134" s="250"/>
      <c r="AA134" s="250"/>
      <c r="AB134" s="250"/>
      <c r="AC134" s="250"/>
      <c r="AD134" s="250"/>
      <c r="AE134" s="250"/>
      <c r="AF134" s="250"/>
      <c r="AG134" s="250"/>
      <c r="AH134" s="250"/>
      <c r="AI134" s="254"/>
      <c r="AJ134" s="254"/>
      <c r="AK134" s="254"/>
      <c r="AL134" s="254"/>
      <c r="AM134" s="254"/>
      <c r="AN134" s="254"/>
    </row>
    <row r="135" spans="1:40" ht="14.25" customHeight="1" x14ac:dyDescent="0.25">
      <c r="A135" s="254"/>
      <c r="B135" s="254"/>
      <c r="C135" s="254"/>
      <c r="D135" s="254"/>
      <c r="E135" s="254"/>
      <c r="F135" s="254"/>
      <c r="G135" s="254"/>
      <c r="H135" s="254"/>
      <c r="I135" s="254"/>
      <c r="J135" s="254"/>
      <c r="K135" s="254"/>
      <c r="L135" s="254"/>
      <c r="M135" s="254"/>
      <c r="N135" s="254"/>
      <c r="O135" s="254"/>
      <c r="P135" s="254"/>
      <c r="Q135" s="254"/>
      <c r="R135" s="254"/>
      <c r="S135" s="254"/>
      <c r="T135" s="254"/>
      <c r="U135" s="250"/>
      <c r="V135" s="250"/>
      <c r="W135" s="250"/>
      <c r="X135" s="250"/>
      <c r="Y135" s="250"/>
      <c r="Z135" s="250"/>
      <c r="AA135" s="250"/>
      <c r="AB135" s="250"/>
      <c r="AC135" s="250"/>
      <c r="AD135" s="250"/>
      <c r="AE135" s="250"/>
      <c r="AF135" s="250"/>
      <c r="AG135" s="250"/>
      <c r="AH135" s="250"/>
      <c r="AI135" s="254"/>
      <c r="AJ135" s="254"/>
      <c r="AK135" s="254"/>
      <c r="AL135" s="254"/>
      <c r="AM135" s="254"/>
      <c r="AN135" s="254"/>
    </row>
    <row r="136" spans="1:40" ht="14.25" customHeight="1" x14ac:dyDescent="0.25">
      <c r="A136" s="254"/>
      <c r="B136" s="254"/>
      <c r="C136" s="254"/>
      <c r="D136" s="254"/>
      <c r="E136" s="254"/>
      <c r="F136" s="254"/>
      <c r="G136" s="254"/>
      <c r="H136" s="254"/>
      <c r="I136" s="254"/>
      <c r="J136" s="254"/>
      <c r="K136" s="254"/>
      <c r="L136" s="254"/>
      <c r="M136" s="254"/>
      <c r="N136" s="254"/>
      <c r="O136" s="254"/>
      <c r="P136" s="254"/>
      <c r="Q136" s="254"/>
      <c r="R136" s="254"/>
      <c r="S136" s="254"/>
      <c r="T136" s="254"/>
      <c r="U136" s="250"/>
      <c r="V136" s="250"/>
      <c r="W136" s="250"/>
      <c r="X136" s="250"/>
      <c r="Y136" s="250"/>
      <c r="Z136" s="250"/>
      <c r="AA136" s="250"/>
      <c r="AB136" s="250"/>
      <c r="AC136" s="250"/>
      <c r="AD136" s="250"/>
      <c r="AE136" s="250"/>
      <c r="AF136" s="250"/>
      <c r="AG136" s="250"/>
      <c r="AH136" s="250"/>
      <c r="AI136" s="254"/>
      <c r="AJ136" s="254"/>
      <c r="AK136" s="254"/>
      <c r="AL136" s="254"/>
      <c r="AM136" s="254"/>
      <c r="AN136" s="254"/>
    </row>
    <row r="137" spans="1:40" ht="14.25" customHeight="1" x14ac:dyDescent="0.25">
      <c r="A137" s="254"/>
      <c r="B137" s="254"/>
      <c r="C137" s="254"/>
      <c r="D137" s="254"/>
      <c r="E137" s="254"/>
      <c r="F137" s="254"/>
      <c r="G137" s="254"/>
      <c r="H137" s="254"/>
      <c r="I137" s="254"/>
      <c r="J137" s="254"/>
      <c r="K137" s="254"/>
      <c r="L137" s="254"/>
      <c r="M137" s="254"/>
      <c r="N137" s="254"/>
      <c r="O137" s="254"/>
      <c r="P137" s="254"/>
      <c r="Q137" s="254"/>
      <c r="R137" s="254"/>
      <c r="S137" s="254"/>
      <c r="T137" s="254"/>
      <c r="U137" s="250"/>
      <c r="V137" s="250"/>
      <c r="W137" s="250"/>
      <c r="X137" s="250"/>
      <c r="Y137" s="250"/>
      <c r="Z137" s="250"/>
      <c r="AA137" s="250"/>
      <c r="AB137" s="250"/>
      <c r="AC137" s="250"/>
      <c r="AD137" s="250"/>
      <c r="AE137" s="250"/>
      <c r="AF137" s="250"/>
      <c r="AG137" s="250"/>
      <c r="AH137" s="250"/>
      <c r="AI137" s="254"/>
      <c r="AJ137" s="254"/>
      <c r="AK137" s="254"/>
      <c r="AL137" s="254"/>
      <c r="AM137" s="254"/>
      <c r="AN137" s="254"/>
    </row>
    <row r="138" spans="1:40" ht="14.25" customHeight="1" x14ac:dyDescent="0.25">
      <c r="A138" s="254"/>
      <c r="B138" s="254"/>
      <c r="C138" s="254"/>
      <c r="D138" s="254"/>
      <c r="E138" s="254"/>
      <c r="F138" s="254"/>
      <c r="G138" s="254"/>
      <c r="H138" s="254"/>
      <c r="I138" s="254"/>
      <c r="J138" s="254"/>
      <c r="K138" s="254"/>
      <c r="L138" s="254"/>
      <c r="M138" s="254"/>
      <c r="N138" s="254"/>
      <c r="O138" s="254"/>
      <c r="P138" s="254"/>
      <c r="Q138" s="254"/>
      <c r="R138" s="254"/>
      <c r="S138" s="254"/>
      <c r="T138" s="254"/>
      <c r="U138" s="250"/>
      <c r="V138" s="250"/>
      <c r="W138" s="250"/>
      <c r="X138" s="250"/>
      <c r="Y138" s="250"/>
      <c r="Z138" s="250"/>
      <c r="AA138" s="250"/>
      <c r="AB138" s="250"/>
      <c r="AC138" s="250"/>
      <c r="AD138" s="250"/>
      <c r="AE138" s="250"/>
      <c r="AF138" s="250"/>
      <c r="AG138" s="250"/>
      <c r="AH138" s="250"/>
      <c r="AI138" s="254"/>
      <c r="AJ138" s="254"/>
      <c r="AK138" s="254"/>
      <c r="AL138" s="254"/>
      <c r="AM138" s="254"/>
      <c r="AN138" s="254"/>
    </row>
    <row r="139" spans="1:40" ht="14.25" customHeight="1" x14ac:dyDescent="0.25">
      <c r="A139" s="254"/>
      <c r="B139" s="254"/>
      <c r="C139" s="254"/>
      <c r="D139" s="254"/>
      <c r="E139" s="254"/>
      <c r="F139" s="254"/>
      <c r="G139" s="254"/>
      <c r="H139" s="254"/>
      <c r="I139" s="254"/>
      <c r="J139" s="254"/>
      <c r="K139" s="254"/>
      <c r="L139" s="254"/>
      <c r="M139" s="254"/>
      <c r="N139" s="254"/>
      <c r="O139" s="254"/>
      <c r="P139" s="254"/>
      <c r="Q139" s="254"/>
      <c r="R139" s="254"/>
      <c r="S139" s="254"/>
      <c r="T139" s="254"/>
      <c r="U139" s="250"/>
      <c r="V139" s="250"/>
      <c r="W139" s="250"/>
      <c r="X139" s="250"/>
      <c r="Y139" s="250"/>
      <c r="Z139" s="250"/>
      <c r="AA139" s="250"/>
      <c r="AB139" s="250"/>
      <c r="AC139" s="250"/>
      <c r="AD139" s="250"/>
      <c r="AE139" s="250"/>
      <c r="AF139" s="250"/>
      <c r="AG139" s="250"/>
      <c r="AH139" s="250"/>
      <c r="AI139" s="254"/>
      <c r="AJ139" s="254"/>
      <c r="AK139" s="254"/>
      <c r="AL139" s="254"/>
      <c r="AM139" s="254"/>
      <c r="AN139" s="254"/>
    </row>
    <row r="140" spans="1:40" ht="14.25" customHeight="1" x14ac:dyDescent="0.25">
      <c r="A140" s="254"/>
      <c r="B140" s="254"/>
      <c r="C140" s="254"/>
      <c r="D140" s="254"/>
      <c r="E140" s="254"/>
      <c r="F140" s="254"/>
      <c r="G140" s="254"/>
      <c r="H140" s="254"/>
      <c r="I140" s="254"/>
      <c r="J140" s="254"/>
      <c r="K140" s="254"/>
      <c r="L140" s="254"/>
      <c r="M140" s="254"/>
      <c r="N140" s="254"/>
      <c r="O140" s="254"/>
      <c r="P140" s="254"/>
      <c r="Q140" s="254"/>
      <c r="R140" s="254"/>
      <c r="S140" s="254"/>
      <c r="T140" s="254"/>
      <c r="U140" s="250"/>
      <c r="V140" s="250"/>
      <c r="W140" s="250"/>
      <c r="X140" s="250"/>
      <c r="Y140" s="250"/>
      <c r="Z140" s="250"/>
      <c r="AA140" s="250"/>
      <c r="AB140" s="250"/>
      <c r="AC140" s="250"/>
      <c r="AD140" s="250"/>
      <c r="AE140" s="250"/>
      <c r="AF140" s="250"/>
      <c r="AG140" s="250"/>
      <c r="AH140" s="250"/>
      <c r="AI140" s="254"/>
      <c r="AJ140" s="254"/>
      <c r="AK140" s="254"/>
      <c r="AL140" s="254"/>
      <c r="AM140" s="254"/>
      <c r="AN140" s="254"/>
    </row>
    <row r="141" spans="1:40" ht="14.25" customHeight="1" x14ac:dyDescent="0.25">
      <c r="A141" s="254"/>
      <c r="B141" s="254"/>
      <c r="C141" s="254"/>
      <c r="D141" s="254"/>
      <c r="E141" s="254"/>
      <c r="F141" s="254"/>
      <c r="G141" s="254"/>
      <c r="H141" s="254"/>
      <c r="I141" s="254"/>
      <c r="J141" s="254"/>
      <c r="K141" s="254"/>
      <c r="L141" s="254"/>
      <c r="M141" s="254"/>
      <c r="N141" s="254"/>
      <c r="O141" s="254"/>
      <c r="P141" s="254"/>
      <c r="Q141" s="254"/>
      <c r="R141" s="254"/>
      <c r="S141" s="254"/>
      <c r="T141" s="254"/>
      <c r="U141" s="250"/>
      <c r="V141" s="250"/>
      <c r="W141" s="250"/>
      <c r="X141" s="250"/>
      <c r="Y141" s="250"/>
      <c r="Z141" s="250"/>
      <c r="AA141" s="250"/>
      <c r="AB141" s="250"/>
      <c r="AC141" s="250"/>
      <c r="AD141" s="250"/>
      <c r="AE141" s="250"/>
      <c r="AF141" s="250"/>
      <c r="AG141" s="250"/>
      <c r="AH141" s="250"/>
      <c r="AI141" s="254"/>
      <c r="AJ141" s="254"/>
      <c r="AK141" s="254"/>
      <c r="AL141" s="254"/>
      <c r="AM141" s="254"/>
      <c r="AN141" s="254"/>
    </row>
    <row r="142" spans="1:40" ht="14.25" customHeight="1" x14ac:dyDescent="0.25">
      <c r="A142" s="254"/>
      <c r="B142" s="254"/>
      <c r="C142" s="254"/>
      <c r="D142" s="254"/>
      <c r="E142" s="254"/>
      <c r="F142" s="254"/>
      <c r="G142" s="254"/>
      <c r="H142" s="254"/>
      <c r="I142" s="254"/>
      <c r="J142" s="254"/>
      <c r="K142" s="254"/>
      <c r="L142" s="254"/>
      <c r="M142" s="254"/>
      <c r="N142" s="254"/>
      <c r="O142" s="254"/>
      <c r="P142" s="254"/>
      <c r="Q142" s="254"/>
      <c r="R142" s="254"/>
      <c r="S142" s="254"/>
      <c r="T142" s="254"/>
      <c r="U142" s="250"/>
      <c r="V142" s="250"/>
      <c r="W142" s="250"/>
      <c r="X142" s="250"/>
      <c r="Y142" s="250"/>
      <c r="Z142" s="250"/>
      <c r="AA142" s="250"/>
      <c r="AB142" s="250"/>
      <c r="AC142" s="250"/>
      <c r="AD142" s="250"/>
      <c r="AE142" s="250"/>
      <c r="AF142" s="250"/>
      <c r="AG142" s="250"/>
      <c r="AH142" s="250"/>
      <c r="AI142" s="254"/>
      <c r="AJ142" s="254"/>
      <c r="AK142" s="254"/>
      <c r="AL142" s="254"/>
      <c r="AM142" s="254"/>
      <c r="AN142" s="254"/>
    </row>
    <row r="143" spans="1:40" ht="14.25" customHeight="1" x14ac:dyDescent="0.25">
      <c r="A143" s="254"/>
      <c r="B143" s="254"/>
      <c r="C143" s="254"/>
      <c r="D143" s="254"/>
      <c r="E143" s="254"/>
      <c r="F143" s="254"/>
      <c r="G143" s="254"/>
      <c r="H143" s="254"/>
      <c r="I143" s="254"/>
      <c r="J143" s="254"/>
      <c r="K143" s="254"/>
      <c r="L143" s="254"/>
      <c r="M143" s="254"/>
      <c r="N143" s="254"/>
      <c r="O143" s="254"/>
      <c r="P143" s="254"/>
      <c r="Q143" s="254"/>
      <c r="R143" s="254"/>
      <c r="S143" s="254"/>
      <c r="T143" s="254"/>
      <c r="U143" s="250"/>
      <c r="V143" s="250"/>
      <c r="W143" s="250"/>
      <c r="X143" s="250"/>
      <c r="Y143" s="250"/>
      <c r="Z143" s="250"/>
      <c r="AA143" s="250"/>
      <c r="AB143" s="250"/>
      <c r="AC143" s="250"/>
      <c r="AD143" s="250"/>
      <c r="AE143" s="250"/>
      <c r="AF143" s="250"/>
      <c r="AG143" s="250"/>
      <c r="AH143" s="250"/>
      <c r="AI143" s="254"/>
      <c r="AJ143" s="254"/>
      <c r="AK143" s="254"/>
      <c r="AL143" s="254"/>
      <c r="AM143" s="254"/>
      <c r="AN143" s="254"/>
    </row>
    <row r="144" spans="1:40" ht="14.25" customHeight="1" x14ac:dyDescent="0.25">
      <c r="A144" s="254"/>
      <c r="B144" s="254"/>
      <c r="C144" s="254"/>
      <c r="D144" s="254"/>
      <c r="E144" s="254"/>
      <c r="F144" s="254"/>
      <c r="G144" s="254"/>
      <c r="H144" s="254"/>
      <c r="I144" s="254"/>
      <c r="J144" s="254"/>
      <c r="K144" s="254"/>
      <c r="L144" s="254"/>
      <c r="M144" s="254"/>
      <c r="N144" s="254"/>
      <c r="O144" s="254"/>
      <c r="P144" s="254"/>
      <c r="Q144" s="254"/>
      <c r="R144" s="254"/>
      <c r="S144" s="254"/>
      <c r="T144" s="254"/>
      <c r="U144" s="250"/>
      <c r="V144" s="250"/>
      <c r="W144" s="250"/>
      <c r="X144" s="250"/>
      <c r="Y144" s="250"/>
      <c r="Z144" s="250"/>
      <c r="AA144" s="250"/>
      <c r="AB144" s="250"/>
      <c r="AC144" s="250"/>
      <c r="AD144" s="250"/>
      <c r="AE144" s="250"/>
      <c r="AF144" s="250"/>
      <c r="AG144" s="250"/>
      <c r="AH144" s="250"/>
      <c r="AI144" s="254"/>
      <c r="AJ144" s="254"/>
      <c r="AK144" s="254"/>
      <c r="AL144" s="254"/>
      <c r="AM144" s="254"/>
      <c r="AN144" s="254"/>
    </row>
    <row r="145" spans="1:40" ht="14.25" customHeight="1" x14ac:dyDescent="0.25">
      <c r="A145" s="254"/>
      <c r="B145" s="254"/>
      <c r="C145" s="254"/>
      <c r="D145" s="254"/>
      <c r="E145" s="254"/>
      <c r="F145" s="254"/>
      <c r="G145" s="254"/>
      <c r="H145" s="254"/>
      <c r="I145" s="254"/>
      <c r="J145" s="254"/>
      <c r="K145" s="254"/>
      <c r="L145" s="254"/>
      <c r="M145" s="254"/>
      <c r="N145" s="254"/>
      <c r="O145" s="254"/>
      <c r="P145" s="254"/>
      <c r="Q145" s="254"/>
      <c r="R145" s="254"/>
      <c r="S145" s="254"/>
      <c r="T145" s="254"/>
      <c r="U145" s="250"/>
      <c r="V145" s="250"/>
      <c r="W145" s="250"/>
      <c r="X145" s="250"/>
      <c r="Y145" s="250"/>
      <c r="Z145" s="250"/>
      <c r="AA145" s="250"/>
      <c r="AB145" s="250"/>
      <c r="AC145" s="250"/>
      <c r="AD145" s="250"/>
      <c r="AE145" s="250"/>
      <c r="AF145" s="250"/>
      <c r="AG145" s="250"/>
      <c r="AH145" s="250"/>
      <c r="AI145" s="254"/>
      <c r="AJ145" s="254"/>
      <c r="AK145" s="254"/>
      <c r="AL145" s="254"/>
      <c r="AM145" s="254"/>
      <c r="AN145" s="254"/>
    </row>
    <row r="146" spans="1:40" ht="14.25" customHeight="1" x14ac:dyDescent="0.25">
      <c r="A146" s="254"/>
      <c r="B146" s="254"/>
      <c r="C146" s="254"/>
      <c r="D146" s="254"/>
      <c r="E146" s="254"/>
      <c r="F146" s="254"/>
      <c r="G146" s="254"/>
      <c r="H146" s="254"/>
      <c r="I146" s="254"/>
      <c r="J146" s="254"/>
      <c r="K146" s="254"/>
      <c r="L146" s="254"/>
      <c r="M146" s="254"/>
      <c r="N146" s="254"/>
      <c r="O146" s="254"/>
      <c r="P146" s="254"/>
      <c r="Q146" s="254"/>
      <c r="R146" s="254"/>
      <c r="S146" s="254"/>
      <c r="T146" s="254"/>
      <c r="U146" s="250"/>
      <c r="V146" s="250"/>
      <c r="W146" s="250"/>
      <c r="X146" s="250"/>
      <c r="Y146" s="250"/>
      <c r="Z146" s="250"/>
      <c r="AA146" s="250"/>
      <c r="AB146" s="250"/>
      <c r="AC146" s="250"/>
      <c r="AD146" s="250"/>
      <c r="AE146" s="250"/>
      <c r="AF146" s="250"/>
      <c r="AG146" s="250"/>
      <c r="AH146" s="250"/>
      <c r="AI146" s="254"/>
      <c r="AJ146" s="254"/>
      <c r="AK146" s="254"/>
      <c r="AL146" s="254"/>
      <c r="AM146" s="254"/>
      <c r="AN146" s="254"/>
    </row>
    <row r="147" spans="1:40" ht="14.25" customHeight="1" x14ac:dyDescent="0.25">
      <c r="A147" s="254"/>
      <c r="B147" s="254"/>
      <c r="C147" s="254"/>
      <c r="D147" s="254"/>
      <c r="E147" s="254"/>
      <c r="F147" s="254"/>
      <c r="G147" s="254"/>
      <c r="H147" s="254"/>
      <c r="I147" s="254"/>
      <c r="J147" s="254"/>
      <c r="K147" s="254"/>
      <c r="L147" s="254"/>
      <c r="M147" s="254"/>
      <c r="N147" s="254"/>
      <c r="O147" s="254"/>
      <c r="P147" s="254"/>
      <c r="Q147" s="254"/>
      <c r="R147" s="254"/>
      <c r="S147" s="254"/>
      <c r="T147" s="254"/>
      <c r="U147" s="250"/>
      <c r="V147" s="250"/>
      <c r="W147" s="250"/>
      <c r="X147" s="250"/>
      <c r="Y147" s="250"/>
      <c r="Z147" s="250"/>
      <c r="AA147" s="250"/>
      <c r="AB147" s="250"/>
      <c r="AC147" s="250"/>
      <c r="AD147" s="250"/>
      <c r="AE147" s="250"/>
      <c r="AF147" s="250"/>
      <c r="AG147" s="250"/>
      <c r="AH147" s="250"/>
      <c r="AI147" s="254"/>
      <c r="AJ147" s="254"/>
      <c r="AK147" s="254"/>
      <c r="AL147" s="254"/>
      <c r="AM147" s="254"/>
      <c r="AN147" s="254"/>
    </row>
    <row r="148" spans="1:40" ht="14.25" customHeight="1" x14ac:dyDescent="0.25">
      <c r="A148" s="254"/>
      <c r="B148" s="254"/>
      <c r="C148" s="254"/>
      <c r="D148" s="254"/>
      <c r="E148" s="254"/>
      <c r="F148" s="254"/>
      <c r="G148" s="254"/>
      <c r="H148" s="254"/>
      <c r="I148" s="254"/>
      <c r="J148" s="254"/>
      <c r="K148" s="254"/>
      <c r="L148" s="254"/>
      <c r="M148" s="254"/>
      <c r="N148" s="254"/>
      <c r="O148" s="254"/>
      <c r="P148" s="254"/>
      <c r="Q148" s="254"/>
      <c r="R148" s="254"/>
      <c r="S148" s="254"/>
      <c r="T148" s="254"/>
      <c r="U148" s="250"/>
      <c r="V148" s="250"/>
      <c r="W148" s="250"/>
      <c r="X148" s="250"/>
      <c r="Y148" s="250"/>
      <c r="Z148" s="250"/>
      <c r="AA148" s="250"/>
      <c r="AB148" s="250"/>
      <c r="AC148" s="250"/>
      <c r="AD148" s="250"/>
      <c r="AE148" s="250"/>
      <c r="AF148" s="250"/>
      <c r="AG148" s="250"/>
      <c r="AH148" s="250"/>
      <c r="AI148" s="254"/>
      <c r="AJ148" s="254"/>
      <c r="AK148" s="254"/>
      <c r="AL148" s="254"/>
      <c r="AM148" s="254"/>
      <c r="AN148" s="254"/>
    </row>
    <row r="149" spans="1:40" ht="14.25" customHeight="1" x14ac:dyDescent="0.25">
      <c r="A149" s="254"/>
      <c r="B149" s="254"/>
      <c r="C149" s="254"/>
      <c r="D149" s="254"/>
      <c r="E149" s="254"/>
      <c r="F149" s="254"/>
      <c r="G149" s="254"/>
      <c r="H149" s="254"/>
      <c r="I149" s="254"/>
      <c r="J149" s="254"/>
      <c r="K149" s="254"/>
      <c r="L149" s="254"/>
      <c r="M149" s="254"/>
      <c r="N149" s="254"/>
      <c r="O149" s="254"/>
      <c r="P149" s="254"/>
      <c r="Q149" s="254"/>
      <c r="R149" s="254"/>
      <c r="S149" s="254"/>
      <c r="T149" s="254"/>
      <c r="U149" s="250"/>
      <c r="V149" s="250"/>
      <c r="W149" s="250"/>
      <c r="X149" s="250"/>
      <c r="Y149" s="250"/>
      <c r="Z149" s="250"/>
      <c r="AA149" s="250"/>
      <c r="AB149" s="250"/>
      <c r="AC149" s="250"/>
      <c r="AD149" s="250"/>
      <c r="AE149" s="250"/>
      <c r="AF149" s="250"/>
      <c r="AG149" s="250"/>
      <c r="AH149" s="250"/>
      <c r="AI149" s="254"/>
      <c r="AJ149" s="254"/>
      <c r="AK149" s="254"/>
      <c r="AL149" s="254"/>
      <c r="AM149" s="254"/>
      <c r="AN149" s="254"/>
    </row>
    <row r="150" spans="1:40" ht="14.25" customHeight="1" x14ac:dyDescent="0.25">
      <c r="A150" s="254"/>
      <c r="B150" s="254"/>
      <c r="C150" s="254"/>
      <c r="D150" s="254"/>
      <c r="E150" s="254"/>
      <c r="F150" s="254"/>
      <c r="G150" s="254"/>
      <c r="H150" s="254"/>
      <c r="I150" s="254"/>
      <c r="J150" s="254"/>
      <c r="K150" s="254"/>
      <c r="L150" s="254"/>
      <c r="M150" s="254"/>
      <c r="N150" s="254"/>
      <c r="O150" s="254"/>
      <c r="P150" s="254"/>
      <c r="Q150" s="254"/>
      <c r="R150" s="254"/>
      <c r="S150" s="254"/>
      <c r="T150" s="254"/>
      <c r="U150" s="250"/>
      <c r="V150" s="250"/>
      <c r="W150" s="250"/>
      <c r="X150" s="250"/>
      <c r="Y150" s="250"/>
      <c r="Z150" s="250"/>
      <c r="AA150" s="250"/>
      <c r="AB150" s="250"/>
      <c r="AC150" s="250"/>
      <c r="AD150" s="250"/>
      <c r="AE150" s="250"/>
      <c r="AF150" s="250"/>
      <c r="AG150" s="250"/>
      <c r="AH150" s="250"/>
      <c r="AI150" s="254"/>
      <c r="AJ150" s="254"/>
      <c r="AK150" s="254"/>
      <c r="AL150" s="254"/>
      <c r="AM150" s="254"/>
      <c r="AN150" s="254"/>
    </row>
    <row r="151" spans="1:40" ht="14.25" customHeight="1" x14ac:dyDescent="0.25">
      <c r="A151" s="254"/>
      <c r="B151" s="254"/>
      <c r="C151" s="254"/>
      <c r="D151" s="254"/>
      <c r="E151" s="254"/>
      <c r="F151" s="254"/>
      <c r="G151" s="254"/>
      <c r="H151" s="254"/>
      <c r="I151" s="254"/>
      <c r="J151" s="254"/>
      <c r="K151" s="254"/>
      <c r="L151" s="254"/>
      <c r="M151" s="254"/>
      <c r="N151" s="254"/>
      <c r="O151" s="254"/>
      <c r="P151" s="254"/>
      <c r="Q151" s="254"/>
      <c r="R151" s="254"/>
      <c r="S151" s="254"/>
      <c r="T151" s="254"/>
      <c r="U151" s="250"/>
      <c r="V151" s="250"/>
      <c r="W151" s="250"/>
      <c r="X151" s="250"/>
      <c r="Y151" s="250"/>
      <c r="Z151" s="250"/>
      <c r="AA151" s="250"/>
      <c r="AB151" s="250"/>
      <c r="AC151" s="250"/>
      <c r="AD151" s="250"/>
      <c r="AE151" s="250"/>
      <c r="AF151" s="250"/>
      <c r="AG151" s="250"/>
      <c r="AH151" s="250"/>
      <c r="AI151" s="254"/>
      <c r="AJ151" s="254"/>
      <c r="AK151" s="254"/>
      <c r="AL151" s="254"/>
      <c r="AM151" s="254"/>
      <c r="AN151" s="254"/>
    </row>
    <row r="152" spans="1:40" ht="14.25" customHeight="1" x14ac:dyDescent="0.25">
      <c r="A152" s="254"/>
      <c r="B152" s="254"/>
      <c r="C152" s="254"/>
      <c r="D152" s="254"/>
      <c r="E152" s="254"/>
      <c r="F152" s="254"/>
      <c r="G152" s="254"/>
      <c r="H152" s="254"/>
      <c r="I152" s="254"/>
      <c r="J152" s="254"/>
      <c r="K152" s="254"/>
      <c r="L152" s="254"/>
      <c r="M152" s="254"/>
      <c r="N152" s="254"/>
      <c r="O152" s="254"/>
      <c r="P152" s="254"/>
      <c r="Q152" s="254"/>
      <c r="R152" s="254"/>
      <c r="S152" s="254"/>
      <c r="T152" s="254"/>
      <c r="U152" s="250"/>
      <c r="V152" s="250"/>
      <c r="W152" s="250"/>
      <c r="X152" s="250"/>
      <c r="Y152" s="250"/>
      <c r="Z152" s="250"/>
      <c r="AA152" s="250"/>
      <c r="AB152" s="250"/>
      <c r="AC152" s="250"/>
      <c r="AD152" s="250"/>
      <c r="AE152" s="250"/>
      <c r="AF152" s="250"/>
      <c r="AG152" s="250"/>
      <c r="AH152" s="250"/>
      <c r="AI152" s="254"/>
      <c r="AJ152" s="254"/>
      <c r="AK152" s="254"/>
      <c r="AL152" s="254"/>
      <c r="AM152" s="254"/>
      <c r="AN152" s="254"/>
    </row>
    <row r="153" spans="1:40" ht="14.25" customHeight="1" x14ac:dyDescent="0.25">
      <c r="A153" s="254"/>
      <c r="B153" s="254"/>
      <c r="C153" s="254"/>
      <c r="D153" s="254"/>
      <c r="E153" s="254"/>
      <c r="F153" s="254"/>
      <c r="G153" s="254"/>
      <c r="H153" s="254"/>
      <c r="I153" s="254"/>
      <c r="J153" s="254"/>
      <c r="K153" s="254"/>
      <c r="L153" s="254"/>
      <c r="M153" s="254"/>
      <c r="N153" s="254"/>
      <c r="O153" s="254"/>
      <c r="P153" s="254"/>
      <c r="Q153" s="254"/>
      <c r="R153" s="254"/>
      <c r="S153" s="254"/>
      <c r="T153" s="254"/>
      <c r="U153" s="250"/>
      <c r="V153" s="250"/>
      <c r="W153" s="250"/>
      <c r="X153" s="250"/>
      <c r="Y153" s="250"/>
      <c r="Z153" s="250"/>
      <c r="AA153" s="250"/>
      <c r="AB153" s="250"/>
      <c r="AC153" s="250"/>
      <c r="AD153" s="250"/>
      <c r="AE153" s="250"/>
      <c r="AF153" s="250"/>
      <c r="AG153" s="250"/>
      <c r="AH153" s="250"/>
      <c r="AI153" s="254"/>
      <c r="AJ153" s="254"/>
      <c r="AK153" s="254"/>
      <c r="AL153" s="254"/>
      <c r="AM153" s="254"/>
      <c r="AN153" s="254"/>
    </row>
    <row r="154" spans="1:40" ht="14.25" customHeight="1" x14ac:dyDescent="0.25">
      <c r="A154" s="254"/>
      <c r="B154" s="254"/>
      <c r="C154" s="254"/>
      <c r="D154" s="254"/>
      <c r="E154" s="254"/>
      <c r="F154" s="254"/>
      <c r="G154" s="254"/>
      <c r="H154" s="254"/>
      <c r="I154" s="254"/>
      <c r="J154" s="254"/>
      <c r="K154" s="254"/>
      <c r="L154" s="254"/>
      <c r="M154" s="254"/>
      <c r="N154" s="254"/>
      <c r="O154" s="254"/>
      <c r="P154" s="254"/>
      <c r="Q154" s="254"/>
      <c r="R154" s="254"/>
      <c r="S154" s="254"/>
      <c r="T154" s="254"/>
      <c r="U154" s="250"/>
      <c r="V154" s="250"/>
      <c r="W154" s="250"/>
      <c r="X154" s="250"/>
      <c r="Y154" s="250"/>
      <c r="Z154" s="250"/>
      <c r="AA154" s="250"/>
      <c r="AB154" s="250"/>
      <c r="AC154" s="250"/>
      <c r="AD154" s="250"/>
      <c r="AE154" s="250"/>
      <c r="AF154" s="250"/>
      <c r="AG154" s="250"/>
      <c r="AH154" s="250"/>
      <c r="AI154" s="254"/>
      <c r="AJ154" s="254"/>
      <c r="AK154" s="254"/>
      <c r="AL154" s="254"/>
      <c r="AM154" s="254"/>
      <c r="AN154" s="254"/>
    </row>
    <row r="155" spans="1:40" ht="14.25" customHeight="1" x14ac:dyDescent="0.25">
      <c r="A155" s="254"/>
      <c r="B155" s="254"/>
      <c r="C155" s="254"/>
      <c r="D155" s="254"/>
      <c r="E155" s="254"/>
      <c r="F155" s="254"/>
      <c r="G155" s="254"/>
      <c r="H155" s="254"/>
      <c r="I155" s="254"/>
      <c r="J155" s="254"/>
      <c r="K155" s="254"/>
      <c r="L155" s="254"/>
      <c r="M155" s="254"/>
      <c r="N155" s="254"/>
      <c r="O155" s="254"/>
      <c r="P155" s="254"/>
      <c r="Q155" s="254"/>
      <c r="R155" s="254"/>
      <c r="S155" s="254"/>
      <c r="T155" s="254"/>
      <c r="U155" s="250"/>
      <c r="V155" s="250"/>
      <c r="W155" s="250"/>
      <c r="X155" s="250"/>
      <c r="Y155" s="250"/>
      <c r="Z155" s="250"/>
      <c r="AA155" s="250"/>
      <c r="AB155" s="250"/>
      <c r="AC155" s="250"/>
      <c r="AD155" s="250"/>
      <c r="AE155" s="250"/>
      <c r="AF155" s="250"/>
      <c r="AG155" s="250"/>
      <c r="AH155" s="250"/>
      <c r="AI155" s="254"/>
      <c r="AJ155" s="254"/>
      <c r="AK155" s="254"/>
      <c r="AL155" s="254"/>
      <c r="AM155" s="254"/>
      <c r="AN155" s="254"/>
    </row>
    <row r="156" spans="1:40" ht="14.25" customHeight="1" x14ac:dyDescent="0.25">
      <c r="A156" s="254"/>
      <c r="B156" s="254"/>
      <c r="C156" s="254"/>
      <c r="D156" s="254"/>
      <c r="E156" s="254"/>
      <c r="F156" s="254"/>
      <c r="G156" s="254"/>
      <c r="H156" s="254"/>
      <c r="I156" s="254"/>
      <c r="J156" s="254"/>
      <c r="K156" s="254"/>
      <c r="L156" s="254"/>
      <c r="M156" s="254"/>
      <c r="N156" s="254"/>
      <c r="O156" s="254"/>
      <c r="P156" s="254"/>
      <c r="Q156" s="254"/>
      <c r="R156" s="254"/>
      <c r="S156" s="254"/>
      <c r="T156" s="254"/>
      <c r="U156" s="250"/>
      <c r="V156" s="250"/>
      <c r="W156" s="250"/>
      <c r="X156" s="250"/>
      <c r="Y156" s="250"/>
      <c r="Z156" s="250"/>
      <c r="AA156" s="250"/>
      <c r="AB156" s="250"/>
      <c r="AC156" s="250"/>
      <c r="AD156" s="250"/>
      <c r="AE156" s="250"/>
      <c r="AF156" s="250"/>
      <c r="AG156" s="250"/>
      <c r="AH156" s="250"/>
      <c r="AI156" s="254"/>
      <c r="AJ156" s="254"/>
      <c r="AK156" s="254"/>
      <c r="AL156" s="254"/>
      <c r="AM156" s="254"/>
      <c r="AN156" s="254"/>
    </row>
    <row r="157" spans="1:40" ht="14.25" customHeight="1" x14ac:dyDescent="0.25">
      <c r="A157" s="254"/>
      <c r="B157" s="254"/>
      <c r="C157" s="254"/>
      <c r="D157" s="254"/>
      <c r="E157" s="254"/>
      <c r="F157" s="254"/>
      <c r="G157" s="254"/>
      <c r="H157" s="254"/>
      <c r="I157" s="254"/>
      <c r="J157" s="254"/>
      <c r="K157" s="254"/>
      <c r="L157" s="254"/>
      <c r="M157" s="254"/>
      <c r="N157" s="254"/>
      <c r="O157" s="254"/>
      <c r="P157" s="254"/>
      <c r="Q157" s="254"/>
      <c r="R157" s="254"/>
      <c r="S157" s="254"/>
      <c r="T157" s="254"/>
      <c r="U157" s="250"/>
      <c r="V157" s="250"/>
      <c r="W157" s="250"/>
      <c r="X157" s="250"/>
      <c r="Y157" s="250"/>
      <c r="Z157" s="250"/>
      <c r="AA157" s="250"/>
      <c r="AB157" s="250"/>
      <c r="AC157" s="250"/>
      <c r="AD157" s="250"/>
      <c r="AE157" s="250"/>
      <c r="AF157" s="250"/>
      <c r="AG157" s="250"/>
      <c r="AH157" s="250"/>
      <c r="AI157" s="254"/>
      <c r="AJ157" s="254"/>
      <c r="AK157" s="254"/>
      <c r="AL157" s="254"/>
      <c r="AM157" s="254"/>
      <c r="AN157" s="254"/>
    </row>
    <row r="158" spans="1:40" ht="14.25" customHeight="1" x14ac:dyDescent="0.25">
      <c r="A158" s="254"/>
      <c r="B158" s="254"/>
      <c r="C158" s="254"/>
      <c r="D158" s="254"/>
      <c r="E158" s="254"/>
      <c r="F158" s="254"/>
      <c r="G158" s="254"/>
      <c r="H158" s="254"/>
      <c r="I158" s="254"/>
      <c r="J158" s="254"/>
      <c r="K158" s="254"/>
      <c r="L158" s="254"/>
      <c r="M158" s="254"/>
      <c r="N158" s="254"/>
      <c r="O158" s="254"/>
      <c r="P158" s="254"/>
      <c r="Q158" s="254"/>
      <c r="R158" s="254"/>
      <c r="S158" s="254"/>
      <c r="T158" s="254"/>
      <c r="U158" s="250"/>
      <c r="V158" s="250"/>
      <c r="W158" s="250"/>
      <c r="X158" s="250"/>
      <c r="Y158" s="250"/>
      <c r="Z158" s="250"/>
      <c r="AA158" s="250"/>
      <c r="AB158" s="250"/>
      <c r="AC158" s="250"/>
      <c r="AD158" s="250"/>
      <c r="AE158" s="250"/>
      <c r="AF158" s="250"/>
      <c r="AG158" s="250"/>
      <c r="AH158" s="250"/>
      <c r="AI158" s="254"/>
      <c r="AJ158" s="254"/>
      <c r="AK158" s="254"/>
      <c r="AL158" s="254"/>
      <c r="AM158" s="254"/>
      <c r="AN158" s="254"/>
    </row>
    <row r="159" spans="1:40" ht="14.25" customHeight="1" x14ac:dyDescent="0.25">
      <c r="A159" s="254"/>
      <c r="B159" s="254"/>
      <c r="C159" s="254"/>
      <c r="D159" s="254"/>
      <c r="E159" s="254"/>
      <c r="F159" s="254"/>
      <c r="G159" s="254"/>
      <c r="H159" s="254"/>
      <c r="I159" s="254"/>
      <c r="J159" s="254"/>
      <c r="K159" s="254"/>
      <c r="L159" s="254"/>
      <c r="M159" s="254"/>
      <c r="N159" s="254"/>
      <c r="O159" s="254"/>
      <c r="P159" s="254"/>
      <c r="Q159" s="254"/>
      <c r="R159" s="254"/>
      <c r="S159" s="254"/>
      <c r="T159" s="254"/>
      <c r="U159" s="250"/>
      <c r="V159" s="250"/>
      <c r="W159" s="250"/>
      <c r="X159" s="250"/>
      <c r="Y159" s="250"/>
      <c r="Z159" s="250"/>
      <c r="AA159" s="250"/>
      <c r="AB159" s="250"/>
      <c r="AC159" s="250"/>
      <c r="AD159" s="250"/>
      <c r="AE159" s="250"/>
      <c r="AF159" s="250"/>
      <c r="AG159" s="250"/>
      <c r="AH159" s="250"/>
      <c r="AI159" s="254"/>
      <c r="AJ159" s="254"/>
      <c r="AK159" s="254"/>
      <c r="AL159" s="254"/>
      <c r="AM159" s="254"/>
      <c r="AN159" s="254"/>
    </row>
    <row r="160" spans="1:40" ht="14.25" customHeight="1" x14ac:dyDescent="0.25">
      <c r="A160" s="254"/>
      <c r="B160" s="254"/>
      <c r="C160" s="254"/>
      <c r="D160" s="254"/>
      <c r="E160" s="254"/>
      <c r="F160" s="254"/>
      <c r="G160" s="254"/>
      <c r="H160" s="254"/>
      <c r="I160" s="254"/>
      <c r="J160" s="254"/>
      <c r="K160" s="254"/>
      <c r="L160" s="254"/>
      <c r="M160" s="254"/>
      <c r="N160" s="254"/>
      <c r="O160" s="254"/>
      <c r="P160" s="254"/>
      <c r="Q160" s="254"/>
      <c r="R160" s="254"/>
      <c r="S160" s="254"/>
      <c r="T160" s="254"/>
      <c r="U160" s="250"/>
      <c r="V160" s="250"/>
      <c r="W160" s="250"/>
      <c r="X160" s="250"/>
      <c r="Y160" s="250"/>
      <c r="Z160" s="250"/>
      <c r="AA160" s="250"/>
      <c r="AB160" s="250"/>
      <c r="AC160" s="250"/>
      <c r="AD160" s="250"/>
      <c r="AE160" s="250"/>
      <c r="AF160" s="250"/>
      <c r="AG160" s="250"/>
      <c r="AH160" s="250"/>
      <c r="AI160" s="254"/>
      <c r="AJ160" s="254"/>
      <c r="AK160" s="254"/>
      <c r="AL160" s="254"/>
      <c r="AM160" s="254"/>
      <c r="AN160" s="254"/>
    </row>
    <row r="161" spans="1:40" ht="14.25" customHeight="1" x14ac:dyDescent="0.25">
      <c r="A161" s="254"/>
      <c r="B161" s="254"/>
      <c r="C161" s="254"/>
      <c r="D161" s="254"/>
      <c r="E161" s="254"/>
      <c r="F161" s="254"/>
      <c r="G161" s="254"/>
      <c r="H161" s="254"/>
      <c r="I161" s="254"/>
      <c r="J161" s="254"/>
      <c r="K161" s="254"/>
      <c r="L161" s="254"/>
      <c r="M161" s="254"/>
      <c r="N161" s="254"/>
      <c r="O161" s="254"/>
      <c r="P161" s="254"/>
      <c r="Q161" s="254"/>
      <c r="R161" s="254"/>
      <c r="S161" s="254"/>
      <c r="T161" s="254"/>
      <c r="U161" s="250"/>
      <c r="V161" s="250"/>
      <c r="W161" s="250"/>
      <c r="X161" s="250"/>
      <c r="Y161" s="250"/>
      <c r="Z161" s="250"/>
      <c r="AA161" s="250"/>
      <c r="AB161" s="250"/>
      <c r="AC161" s="250"/>
      <c r="AD161" s="250"/>
      <c r="AE161" s="250"/>
      <c r="AF161" s="250"/>
      <c r="AG161" s="250"/>
      <c r="AH161" s="250"/>
      <c r="AI161" s="254"/>
      <c r="AJ161" s="254"/>
      <c r="AK161" s="254"/>
      <c r="AL161" s="254"/>
      <c r="AM161" s="254"/>
      <c r="AN161" s="254"/>
    </row>
    <row r="162" spans="1:40" ht="14.25" customHeight="1" x14ac:dyDescent="0.25">
      <c r="A162" s="254"/>
      <c r="B162" s="254"/>
      <c r="C162" s="254"/>
      <c r="D162" s="254"/>
      <c r="E162" s="254"/>
      <c r="F162" s="254"/>
      <c r="G162" s="254"/>
      <c r="H162" s="254"/>
      <c r="I162" s="254"/>
      <c r="J162" s="254"/>
      <c r="K162" s="254"/>
      <c r="L162" s="254"/>
      <c r="M162" s="254"/>
      <c r="N162" s="254"/>
      <c r="O162" s="254"/>
      <c r="P162" s="254"/>
      <c r="Q162" s="254"/>
      <c r="R162" s="254"/>
      <c r="S162" s="254"/>
      <c r="T162" s="254"/>
      <c r="U162" s="250"/>
      <c r="V162" s="250"/>
      <c r="W162" s="250"/>
      <c r="X162" s="250"/>
      <c r="Y162" s="250"/>
      <c r="Z162" s="250"/>
      <c r="AA162" s="250"/>
      <c r="AB162" s="250"/>
      <c r="AC162" s="250"/>
      <c r="AD162" s="250"/>
      <c r="AE162" s="250"/>
      <c r="AF162" s="250"/>
      <c r="AG162" s="250"/>
      <c r="AH162" s="250"/>
      <c r="AI162" s="254"/>
      <c r="AJ162" s="254"/>
      <c r="AK162" s="254"/>
      <c r="AL162" s="254"/>
      <c r="AM162" s="254"/>
      <c r="AN162" s="254"/>
    </row>
    <row r="163" spans="1:40" ht="14.25" customHeight="1" x14ac:dyDescent="0.25">
      <c r="A163" s="254"/>
      <c r="B163" s="254"/>
      <c r="C163" s="254"/>
      <c r="D163" s="254"/>
      <c r="E163" s="254"/>
      <c r="F163" s="254"/>
      <c r="G163" s="254"/>
      <c r="H163" s="254"/>
      <c r="I163" s="254"/>
      <c r="J163" s="254"/>
      <c r="K163" s="254"/>
      <c r="L163" s="254"/>
      <c r="M163" s="254"/>
      <c r="N163" s="254"/>
      <c r="O163" s="254"/>
      <c r="P163" s="254"/>
      <c r="Q163" s="254"/>
      <c r="R163" s="254"/>
      <c r="S163" s="254"/>
      <c r="T163" s="254"/>
      <c r="U163" s="250"/>
      <c r="V163" s="250"/>
      <c r="W163" s="250"/>
      <c r="X163" s="250"/>
      <c r="Y163" s="250"/>
      <c r="Z163" s="250"/>
      <c r="AA163" s="250"/>
      <c r="AB163" s="250"/>
      <c r="AC163" s="250"/>
      <c r="AD163" s="250"/>
      <c r="AE163" s="250"/>
      <c r="AF163" s="250"/>
      <c r="AG163" s="250"/>
      <c r="AH163" s="250"/>
      <c r="AI163" s="254"/>
      <c r="AJ163" s="254"/>
      <c r="AK163" s="254"/>
      <c r="AL163" s="254"/>
      <c r="AM163" s="254"/>
      <c r="AN163" s="254"/>
    </row>
    <row r="164" spans="1:40" ht="14.25" customHeight="1" x14ac:dyDescent="0.25">
      <c r="A164" s="254"/>
      <c r="B164" s="254"/>
      <c r="C164" s="254"/>
      <c r="D164" s="254"/>
      <c r="E164" s="254"/>
      <c r="F164" s="254"/>
      <c r="G164" s="254"/>
      <c r="H164" s="254"/>
      <c r="I164" s="254"/>
      <c r="J164" s="254"/>
      <c r="K164" s="254"/>
      <c r="L164" s="254"/>
      <c r="M164" s="254"/>
      <c r="N164" s="254"/>
      <c r="O164" s="254"/>
      <c r="P164" s="254"/>
      <c r="Q164" s="254"/>
      <c r="R164" s="254"/>
      <c r="S164" s="254"/>
      <c r="T164" s="254"/>
      <c r="U164" s="250"/>
      <c r="V164" s="250"/>
      <c r="W164" s="250"/>
      <c r="X164" s="250"/>
      <c r="Y164" s="250"/>
      <c r="Z164" s="250"/>
      <c r="AA164" s="250"/>
      <c r="AB164" s="250"/>
      <c r="AC164" s="250"/>
      <c r="AD164" s="250"/>
      <c r="AE164" s="250"/>
      <c r="AF164" s="250"/>
      <c r="AG164" s="250"/>
      <c r="AH164" s="250"/>
      <c r="AI164" s="254"/>
      <c r="AJ164" s="254"/>
      <c r="AK164" s="254"/>
      <c r="AL164" s="254"/>
      <c r="AM164" s="254"/>
      <c r="AN164" s="254"/>
    </row>
    <row r="165" spans="1:40" ht="14.25" customHeight="1" x14ac:dyDescent="0.25">
      <c r="A165" s="254"/>
      <c r="B165" s="254"/>
      <c r="C165" s="254"/>
      <c r="D165" s="254"/>
      <c r="E165" s="254"/>
      <c r="F165" s="254"/>
      <c r="G165" s="254"/>
      <c r="H165" s="254"/>
      <c r="I165" s="254"/>
      <c r="J165" s="254"/>
      <c r="K165" s="254"/>
      <c r="L165" s="254"/>
      <c r="M165" s="254"/>
      <c r="N165" s="254"/>
      <c r="O165" s="254"/>
      <c r="P165" s="254"/>
      <c r="Q165" s="254"/>
      <c r="R165" s="254"/>
      <c r="S165" s="254"/>
      <c r="T165" s="254"/>
      <c r="U165" s="250"/>
      <c r="V165" s="250"/>
      <c r="W165" s="250"/>
      <c r="X165" s="250"/>
      <c r="Y165" s="250"/>
      <c r="Z165" s="250"/>
      <c r="AA165" s="250"/>
      <c r="AB165" s="250"/>
      <c r="AC165" s="250"/>
      <c r="AD165" s="250"/>
      <c r="AE165" s="250"/>
      <c r="AF165" s="250"/>
      <c r="AG165" s="250"/>
      <c r="AH165" s="250"/>
      <c r="AI165" s="254"/>
      <c r="AJ165" s="254"/>
      <c r="AK165" s="254"/>
      <c r="AL165" s="254"/>
      <c r="AM165" s="254"/>
      <c r="AN165" s="254"/>
    </row>
    <row r="166" spans="1:40" ht="14.25" customHeight="1" x14ac:dyDescent="0.25">
      <c r="A166" s="254"/>
      <c r="B166" s="254"/>
      <c r="C166" s="254"/>
      <c r="D166" s="254"/>
      <c r="E166" s="254"/>
      <c r="F166" s="254"/>
      <c r="G166" s="254"/>
      <c r="H166" s="254"/>
      <c r="I166" s="254"/>
      <c r="J166" s="254"/>
      <c r="K166" s="254"/>
      <c r="L166" s="254"/>
      <c r="M166" s="254"/>
      <c r="N166" s="254"/>
      <c r="O166" s="254"/>
      <c r="P166" s="254"/>
      <c r="Q166" s="254"/>
      <c r="R166" s="254"/>
      <c r="S166" s="254"/>
      <c r="T166" s="254"/>
      <c r="U166" s="250"/>
      <c r="V166" s="250"/>
      <c r="W166" s="250"/>
      <c r="X166" s="250"/>
      <c r="Y166" s="250"/>
      <c r="Z166" s="250"/>
      <c r="AA166" s="250"/>
      <c r="AB166" s="250"/>
      <c r="AC166" s="250"/>
      <c r="AD166" s="250"/>
      <c r="AE166" s="250"/>
      <c r="AF166" s="250"/>
      <c r="AG166" s="250"/>
      <c r="AH166" s="250"/>
      <c r="AI166" s="254"/>
      <c r="AJ166" s="254"/>
      <c r="AK166" s="254"/>
      <c r="AL166" s="254"/>
      <c r="AM166" s="254"/>
      <c r="AN166" s="254"/>
    </row>
    <row r="167" spans="1:40" ht="14.25" customHeight="1" x14ac:dyDescent="0.25">
      <c r="A167" s="254"/>
      <c r="B167" s="254"/>
      <c r="C167" s="254"/>
      <c r="D167" s="254"/>
      <c r="E167" s="254"/>
      <c r="F167" s="254"/>
      <c r="G167" s="254"/>
      <c r="H167" s="254"/>
      <c r="I167" s="254"/>
      <c r="J167" s="254"/>
      <c r="K167" s="254"/>
      <c r="L167" s="254"/>
      <c r="M167" s="254"/>
      <c r="N167" s="254"/>
      <c r="O167" s="254"/>
      <c r="P167" s="254"/>
      <c r="Q167" s="254"/>
      <c r="R167" s="254"/>
      <c r="S167" s="254"/>
      <c r="T167" s="254"/>
      <c r="U167" s="250"/>
      <c r="V167" s="250"/>
      <c r="W167" s="250"/>
      <c r="X167" s="250"/>
      <c r="Y167" s="250"/>
      <c r="Z167" s="250"/>
      <c r="AA167" s="250"/>
      <c r="AB167" s="250"/>
      <c r="AC167" s="250"/>
      <c r="AD167" s="250"/>
      <c r="AE167" s="250"/>
      <c r="AF167" s="250"/>
      <c r="AG167" s="250"/>
      <c r="AH167" s="250"/>
      <c r="AI167" s="254"/>
      <c r="AJ167" s="254"/>
      <c r="AK167" s="254"/>
      <c r="AL167" s="254"/>
      <c r="AM167" s="254"/>
      <c r="AN167" s="254"/>
    </row>
    <row r="168" spans="1:40" ht="14.25" customHeight="1" x14ac:dyDescent="0.25">
      <c r="A168" s="254"/>
      <c r="B168" s="254"/>
      <c r="C168" s="254"/>
      <c r="D168" s="254"/>
      <c r="E168" s="254"/>
      <c r="F168" s="254"/>
      <c r="G168" s="254"/>
      <c r="H168" s="254"/>
      <c r="I168" s="254"/>
      <c r="J168" s="254"/>
      <c r="K168" s="254"/>
      <c r="L168" s="254"/>
      <c r="M168" s="254"/>
      <c r="N168" s="254"/>
      <c r="O168" s="254"/>
      <c r="P168" s="254"/>
      <c r="Q168" s="254"/>
      <c r="R168" s="254"/>
      <c r="S168" s="254"/>
      <c r="T168" s="254"/>
      <c r="U168" s="250"/>
      <c r="V168" s="250"/>
      <c r="W168" s="250"/>
      <c r="X168" s="250"/>
      <c r="Y168" s="250"/>
      <c r="Z168" s="250"/>
      <c r="AA168" s="250"/>
      <c r="AB168" s="250"/>
      <c r="AC168" s="250"/>
      <c r="AD168" s="250"/>
      <c r="AE168" s="250"/>
      <c r="AF168" s="250"/>
      <c r="AG168" s="250"/>
      <c r="AH168" s="250"/>
      <c r="AI168" s="254"/>
      <c r="AJ168" s="254"/>
      <c r="AK168" s="254"/>
      <c r="AL168" s="254"/>
      <c r="AM168" s="254"/>
      <c r="AN168" s="254"/>
    </row>
    <row r="169" spans="1:40" ht="14.25" customHeight="1" x14ac:dyDescent="0.25">
      <c r="A169" s="254"/>
      <c r="B169" s="254"/>
      <c r="C169" s="254"/>
      <c r="D169" s="254"/>
      <c r="E169" s="254"/>
      <c r="F169" s="254"/>
      <c r="G169" s="254"/>
      <c r="H169" s="254"/>
      <c r="I169" s="254"/>
      <c r="J169" s="254"/>
      <c r="K169" s="254"/>
      <c r="L169" s="254"/>
      <c r="M169" s="254"/>
      <c r="N169" s="254"/>
      <c r="O169" s="254"/>
      <c r="P169" s="254"/>
      <c r="Q169" s="254"/>
      <c r="R169" s="254"/>
      <c r="S169" s="254"/>
      <c r="T169" s="254"/>
      <c r="U169" s="250"/>
      <c r="V169" s="250"/>
      <c r="W169" s="250"/>
      <c r="X169" s="250"/>
      <c r="Y169" s="250"/>
      <c r="Z169" s="250"/>
      <c r="AA169" s="250"/>
      <c r="AB169" s="250"/>
      <c r="AC169" s="250"/>
      <c r="AD169" s="250"/>
      <c r="AE169" s="250"/>
      <c r="AF169" s="250"/>
      <c r="AG169" s="250"/>
      <c r="AH169" s="250"/>
      <c r="AI169" s="254"/>
      <c r="AJ169" s="254"/>
      <c r="AK169" s="254"/>
      <c r="AL169" s="254"/>
      <c r="AM169" s="254"/>
      <c r="AN169" s="254"/>
    </row>
    <row r="170" spans="1:40" ht="14.25" customHeight="1" x14ac:dyDescent="0.25">
      <c r="A170" s="254"/>
      <c r="B170" s="254"/>
      <c r="C170" s="254"/>
      <c r="D170" s="254"/>
      <c r="E170" s="254"/>
      <c r="F170" s="254"/>
      <c r="G170" s="254"/>
      <c r="H170" s="254"/>
      <c r="I170" s="254"/>
      <c r="J170" s="254"/>
      <c r="K170" s="254"/>
      <c r="L170" s="254"/>
      <c r="M170" s="254"/>
      <c r="N170" s="254"/>
      <c r="O170" s="254"/>
      <c r="P170" s="254"/>
      <c r="Q170" s="254"/>
      <c r="R170" s="254"/>
      <c r="S170" s="254"/>
      <c r="T170" s="254"/>
      <c r="U170" s="250"/>
      <c r="V170" s="250"/>
      <c r="W170" s="250"/>
      <c r="X170" s="250"/>
      <c r="Y170" s="250"/>
      <c r="Z170" s="250"/>
      <c r="AA170" s="250"/>
      <c r="AB170" s="250"/>
      <c r="AC170" s="250"/>
      <c r="AD170" s="250"/>
      <c r="AE170" s="250"/>
      <c r="AF170" s="250"/>
      <c r="AG170" s="250"/>
      <c r="AH170" s="250"/>
      <c r="AI170" s="254"/>
      <c r="AJ170" s="254"/>
      <c r="AK170" s="254"/>
      <c r="AL170" s="254"/>
      <c r="AM170" s="254"/>
      <c r="AN170" s="254"/>
    </row>
    <row r="171" spans="1:40" ht="14.25" customHeight="1" x14ac:dyDescent="0.25">
      <c r="A171" s="254"/>
      <c r="B171" s="254"/>
      <c r="C171" s="254"/>
      <c r="D171" s="254"/>
      <c r="E171" s="254"/>
      <c r="F171" s="254"/>
      <c r="G171" s="254"/>
      <c r="H171" s="254"/>
      <c r="I171" s="254"/>
      <c r="J171" s="254"/>
      <c r="K171" s="254"/>
      <c r="L171" s="254"/>
      <c r="M171" s="254"/>
      <c r="N171" s="254"/>
      <c r="O171" s="254"/>
      <c r="P171" s="254"/>
      <c r="Q171" s="254"/>
      <c r="R171" s="254"/>
      <c r="S171" s="254"/>
      <c r="T171" s="254"/>
      <c r="U171" s="250"/>
      <c r="V171" s="250"/>
      <c r="W171" s="250"/>
      <c r="X171" s="250"/>
      <c r="Y171" s="250"/>
      <c r="Z171" s="250"/>
      <c r="AA171" s="250"/>
      <c r="AB171" s="250"/>
      <c r="AC171" s="250"/>
      <c r="AD171" s="250"/>
      <c r="AE171" s="250"/>
      <c r="AF171" s="250"/>
      <c r="AG171" s="250"/>
      <c r="AH171" s="250"/>
      <c r="AI171" s="254"/>
      <c r="AJ171" s="254"/>
      <c r="AK171" s="254"/>
      <c r="AL171" s="254"/>
      <c r="AM171" s="254"/>
      <c r="AN171" s="254"/>
    </row>
    <row r="172" spans="1:40" ht="14.25" customHeight="1" x14ac:dyDescent="0.25">
      <c r="A172" s="254"/>
      <c r="B172" s="254"/>
      <c r="C172" s="254"/>
      <c r="D172" s="254"/>
      <c r="E172" s="254"/>
      <c r="F172" s="254"/>
      <c r="G172" s="254"/>
      <c r="H172" s="254"/>
      <c r="I172" s="254"/>
      <c r="J172" s="254"/>
      <c r="K172" s="254"/>
      <c r="L172" s="254"/>
      <c r="M172" s="254"/>
      <c r="N172" s="254"/>
      <c r="O172" s="254"/>
      <c r="P172" s="254"/>
      <c r="Q172" s="254"/>
      <c r="R172" s="254"/>
      <c r="S172" s="254"/>
      <c r="T172" s="254"/>
      <c r="U172" s="250"/>
      <c r="V172" s="250"/>
      <c r="W172" s="250"/>
      <c r="X172" s="250"/>
      <c r="Y172" s="250"/>
      <c r="Z172" s="250"/>
      <c r="AA172" s="250"/>
      <c r="AB172" s="250"/>
      <c r="AC172" s="250"/>
      <c r="AD172" s="250"/>
      <c r="AE172" s="250"/>
      <c r="AF172" s="250"/>
      <c r="AG172" s="250"/>
      <c r="AH172" s="250"/>
      <c r="AI172" s="254"/>
      <c r="AJ172" s="254"/>
      <c r="AK172" s="254"/>
      <c r="AL172" s="254"/>
      <c r="AM172" s="254"/>
      <c r="AN172" s="254"/>
    </row>
    <row r="173" spans="1:40" ht="14.25" customHeight="1" x14ac:dyDescent="0.25">
      <c r="A173" s="254"/>
      <c r="B173" s="254"/>
      <c r="C173" s="254"/>
      <c r="D173" s="254"/>
      <c r="E173" s="254"/>
      <c r="F173" s="254"/>
      <c r="G173" s="254"/>
      <c r="H173" s="254"/>
      <c r="I173" s="254"/>
      <c r="J173" s="254"/>
      <c r="K173" s="254"/>
      <c r="L173" s="254"/>
      <c r="M173" s="254"/>
      <c r="N173" s="254"/>
      <c r="O173" s="254"/>
      <c r="P173" s="254"/>
      <c r="Q173" s="254"/>
      <c r="R173" s="254"/>
      <c r="S173" s="254"/>
      <c r="T173" s="254"/>
      <c r="U173" s="250"/>
      <c r="V173" s="250"/>
      <c r="W173" s="250"/>
      <c r="X173" s="250"/>
      <c r="Y173" s="250"/>
      <c r="Z173" s="250"/>
      <c r="AA173" s="250"/>
      <c r="AB173" s="250"/>
      <c r="AC173" s="250"/>
      <c r="AD173" s="250"/>
      <c r="AE173" s="250"/>
      <c r="AF173" s="250"/>
      <c r="AG173" s="250"/>
      <c r="AH173" s="250"/>
      <c r="AI173" s="254"/>
      <c r="AJ173" s="254"/>
      <c r="AK173" s="254"/>
      <c r="AL173" s="254"/>
      <c r="AM173" s="254"/>
      <c r="AN173" s="254"/>
    </row>
    <row r="174" spans="1:40" ht="14.25" customHeight="1" x14ac:dyDescent="0.25">
      <c r="A174" s="254"/>
      <c r="B174" s="254"/>
      <c r="C174" s="254"/>
      <c r="D174" s="254"/>
      <c r="E174" s="254"/>
      <c r="F174" s="254"/>
      <c r="G174" s="254"/>
      <c r="H174" s="254"/>
      <c r="I174" s="254"/>
      <c r="J174" s="254"/>
      <c r="K174" s="254"/>
      <c r="L174" s="254"/>
      <c r="M174" s="254"/>
      <c r="N174" s="254"/>
      <c r="O174" s="254"/>
      <c r="P174" s="254"/>
      <c r="Q174" s="254"/>
      <c r="R174" s="254"/>
      <c r="S174" s="254"/>
      <c r="T174" s="254"/>
      <c r="U174" s="250"/>
      <c r="V174" s="250"/>
      <c r="W174" s="250"/>
      <c r="X174" s="250"/>
      <c r="Y174" s="250"/>
      <c r="Z174" s="250"/>
      <c r="AA174" s="250"/>
      <c r="AB174" s="250"/>
      <c r="AC174" s="250"/>
      <c r="AD174" s="250"/>
      <c r="AE174" s="250"/>
      <c r="AF174" s="250"/>
      <c r="AG174" s="250"/>
      <c r="AH174" s="250"/>
      <c r="AI174" s="254"/>
      <c r="AJ174" s="254"/>
      <c r="AK174" s="254"/>
      <c r="AL174" s="254"/>
      <c r="AM174" s="254"/>
      <c r="AN174" s="254"/>
    </row>
    <row r="175" spans="1:40" ht="14.25" customHeight="1" x14ac:dyDescent="0.25">
      <c r="A175" s="254"/>
      <c r="B175" s="254"/>
      <c r="C175" s="254"/>
      <c r="D175" s="254"/>
      <c r="E175" s="254"/>
      <c r="F175" s="254"/>
      <c r="G175" s="254"/>
      <c r="H175" s="254"/>
      <c r="I175" s="254"/>
      <c r="J175" s="254"/>
      <c r="K175" s="254"/>
      <c r="L175" s="254"/>
      <c r="M175" s="254"/>
      <c r="N175" s="254"/>
      <c r="O175" s="254"/>
      <c r="P175" s="254"/>
      <c r="Q175" s="254"/>
      <c r="R175" s="254"/>
      <c r="S175" s="254"/>
      <c r="T175" s="254"/>
      <c r="U175" s="250"/>
      <c r="V175" s="250"/>
      <c r="W175" s="250"/>
      <c r="X175" s="250"/>
      <c r="Y175" s="250"/>
      <c r="Z175" s="250"/>
      <c r="AA175" s="250"/>
      <c r="AB175" s="250"/>
      <c r="AC175" s="250"/>
      <c r="AD175" s="250"/>
      <c r="AE175" s="250"/>
      <c r="AF175" s="250"/>
      <c r="AG175" s="250"/>
      <c r="AH175" s="250"/>
      <c r="AI175" s="254"/>
      <c r="AJ175" s="254"/>
      <c r="AK175" s="254"/>
      <c r="AL175" s="254"/>
      <c r="AM175" s="254"/>
      <c r="AN175" s="254"/>
    </row>
    <row r="176" spans="1:40" ht="14.25" customHeight="1" x14ac:dyDescent="0.25">
      <c r="A176" s="254"/>
      <c r="B176" s="254"/>
      <c r="C176" s="254"/>
      <c r="D176" s="254"/>
      <c r="E176" s="254"/>
      <c r="F176" s="254"/>
      <c r="G176" s="254"/>
      <c r="H176" s="254"/>
      <c r="I176" s="254"/>
      <c r="J176" s="254"/>
      <c r="K176" s="254"/>
      <c r="L176" s="254"/>
      <c r="M176" s="254"/>
      <c r="N176" s="254"/>
      <c r="O176" s="254"/>
      <c r="P176" s="254"/>
      <c r="Q176" s="254"/>
      <c r="R176" s="254"/>
      <c r="S176" s="254"/>
      <c r="T176" s="254"/>
      <c r="U176" s="250"/>
      <c r="V176" s="250"/>
      <c r="W176" s="250"/>
      <c r="X176" s="250"/>
      <c r="Y176" s="250"/>
      <c r="Z176" s="250"/>
      <c r="AA176" s="250"/>
      <c r="AB176" s="250"/>
      <c r="AC176" s="250"/>
      <c r="AD176" s="250"/>
      <c r="AE176" s="250"/>
      <c r="AF176" s="250"/>
      <c r="AG176" s="250"/>
      <c r="AH176" s="250"/>
      <c r="AI176" s="254"/>
      <c r="AJ176" s="254"/>
      <c r="AK176" s="254"/>
      <c r="AL176" s="254"/>
      <c r="AM176" s="254"/>
      <c r="AN176" s="254"/>
    </row>
    <row r="177" spans="1:40" ht="14.25" customHeight="1" x14ac:dyDescent="0.25">
      <c r="A177" s="254"/>
      <c r="B177" s="254"/>
      <c r="C177" s="254"/>
      <c r="D177" s="254"/>
      <c r="E177" s="254"/>
      <c r="F177" s="254"/>
      <c r="G177" s="254"/>
      <c r="H177" s="254"/>
      <c r="I177" s="254"/>
      <c r="J177" s="254"/>
      <c r="K177" s="254"/>
      <c r="L177" s="254"/>
      <c r="M177" s="254"/>
      <c r="N177" s="254"/>
      <c r="O177" s="254"/>
      <c r="P177" s="254"/>
      <c r="Q177" s="254"/>
      <c r="R177" s="254"/>
      <c r="S177" s="254"/>
      <c r="T177" s="254"/>
      <c r="U177" s="250"/>
      <c r="V177" s="250"/>
      <c r="W177" s="250"/>
      <c r="X177" s="250"/>
      <c r="Y177" s="250"/>
      <c r="Z177" s="250"/>
      <c r="AA177" s="250"/>
      <c r="AB177" s="250"/>
      <c r="AC177" s="250"/>
      <c r="AD177" s="250"/>
      <c r="AE177" s="250"/>
      <c r="AF177" s="250"/>
      <c r="AG177" s="250"/>
      <c r="AH177" s="250"/>
      <c r="AI177" s="254"/>
      <c r="AJ177" s="254"/>
      <c r="AK177" s="254"/>
      <c r="AL177" s="254"/>
      <c r="AM177" s="254"/>
      <c r="AN177" s="254"/>
    </row>
    <row r="178" spans="1:40" ht="14.25" customHeight="1" x14ac:dyDescent="0.25">
      <c r="A178" s="254"/>
      <c r="B178" s="254"/>
      <c r="C178" s="254"/>
      <c r="D178" s="254"/>
      <c r="E178" s="254"/>
      <c r="F178" s="254"/>
      <c r="G178" s="254"/>
      <c r="H178" s="254"/>
      <c r="I178" s="254"/>
      <c r="J178" s="254"/>
      <c r="K178" s="254"/>
      <c r="L178" s="254"/>
      <c r="M178" s="254"/>
      <c r="N178" s="254"/>
      <c r="O178" s="254"/>
      <c r="P178" s="254"/>
      <c r="Q178" s="254"/>
      <c r="R178" s="254"/>
      <c r="S178" s="254"/>
      <c r="T178" s="254"/>
      <c r="U178" s="250"/>
      <c r="V178" s="250"/>
      <c r="W178" s="250"/>
      <c r="X178" s="250"/>
      <c r="Y178" s="250"/>
      <c r="Z178" s="250"/>
      <c r="AA178" s="250"/>
      <c r="AB178" s="250"/>
      <c r="AC178" s="250"/>
      <c r="AD178" s="250"/>
      <c r="AE178" s="250"/>
      <c r="AF178" s="250"/>
      <c r="AG178" s="250"/>
      <c r="AH178" s="250"/>
      <c r="AI178" s="254"/>
      <c r="AJ178" s="254"/>
      <c r="AK178" s="254"/>
      <c r="AL178" s="254"/>
      <c r="AM178" s="254"/>
      <c r="AN178" s="254"/>
    </row>
    <row r="179" spans="1:40" ht="14.25" customHeight="1" x14ac:dyDescent="0.25">
      <c r="A179" s="254"/>
      <c r="B179" s="254"/>
      <c r="C179" s="254"/>
      <c r="D179" s="254"/>
      <c r="E179" s="254"/>
      <c r="F179" s="254"/>
      <c r="G179" s="254"/>
      <c r="H179" s="254"/>
      <c r="I179" s="254"/>
      <c r="J179" s="254"/>
      <c r="K179" s="254"/>
      <c r="L179" s="254"/>
      <c r="M179" s="254"/>
      <c r="N179" s="254"/>
      <c r="O179" s="254"/>
      <c r="P179" s="254"/>
      <c r="Q179" s="254"/>
      <c r="R179" s="254"/>
      <c r="S179" s="254"/>
      <c r="T179" s="254"/>
      <c r="U179" s="250"/>
      <c r="V179" s="250"/>
      <c r="W179" s="250"/>
      <c r="X179" s="250"/>
      <c r="Y179" s="250"/>
      <c r="Z179" s="250"/>
      <c r="AA179" s="250"/>
      <c r="AB179" s="250"/>
      <c r="AC179" s="250"/>
      <c r="AD179" s="250"/>
      <c r="AE179" s="250"/>
      <c r="AF179" s="250"/>
      <c r="AG179" s="250"/>
      <c r="AH179" s="250"/>
      <c r="AI179" s="254"/>
      <c r="AJ179" s="254"/>
      <c r="AK179" s="254"/>
      <c r="AL179" s="254"/>
      <c r="AM179" s="254"/>
      <c r="AN179" s="254"/>
    </row>
    <row r="180" spans="1:40" ht="14.25" customHeight="1" x14ac:dyDescent="0.25">
      <c r="A180" s="254"/>
      <c r="B180" s="254"/>
      <c r="C180" s="254"/>
      <c r="D180" s="254"/>
      <c r="E180" s="254"/>
      <c r="F180" s="254"/>
      <c r="G180" s="254"/>
      <c r="H180" s="254"/>
      <c r="I180" s="254"/>
      <c r="J180" s="254"/>
      <c r="K180" s="254"/>
      <c r="L180" s="254"/>
      <c r="M180" s="254"/>
      <c r="N180" s="254"/>
      <c r="O180" s="254"/>
      <c r="P180" s="254"/>
      <c r="Q180" s="254"/>
      <c r="R180" s="254"/>
      <c r="S180" s="254"/>
      <c r="T180" s="254"/>
      <c r="U180" s="250"/>
      <c r="V180" s="250"/>
      <c r="W180" s="250"/>
      <c r="X180" s="250"/>
      <c r="Y180" s="250"/>
      <c r="Z180" s="250"/>
      <c r="AA180" s="250"/>
      <c r="AB180" s="250"/>
      <c r="AC180" s="250"/>
      <c r="AD180" s="250"/>
      <c r="AE180" s="250"/>
      <c r="AF180" s="250"/>
      <c r="AG180" s="250"/>
      <c r="AH180" s="250"/>
      <c r="AI180" s="254"/>
      <c r="AJ180" s="254"/>
      <c r="AK180" s="254"/>
      <c r="AL180" s="254"/>
      <c r="AM180" s="254"/>
      <c r="AN180" s="254"/>
    </row>
    <row r="181" spans="1:40" ht="14.25" customHeight="1" x14ac:dyDescent="0.25">
      <c r="A181" s="254"/>
      <c r="B181" s="254"/>
      <c r="C181" s="254"/>
      <c r="D181" s="254"/>
      <c r="E181" s="254"/>
      <c r="F181" s="254"/>
      <c r="G181" s="254"/>
      <c r="H181" s="254"/>
      <c r="I181" s="254"/>
      <c r="J181" s="254"/>
      <c r="K181" s="254"/>
      <c r="L181" s="254"/>
      <c r="M181" s="254"/>
      <c r="N181" s="254"/>
      <c r="O181" s="254"/>
      <c r="P181" s="254"/>
      <c r="Q181" s="254"/>
      <c r="R181" s="254"/>
      <c r="S181" s="254"/>
      <c r="T181" s="254"/>
      <c r="U181" s="250"/>
      <c r="V181" s="250"/>
      <c r="W181" s="250"/>
      <c r="X181" s="250"/>
      <c r="Y181" s="250"/>
      <c r="Z181" s="250"/>
      <c r="AA181" s="250"/>
      <c r="AB181" s="250"/>
      <c r="AC181" s="250"/>
      <c r="AD181" s="250"/>
      <c r="AE181" s="250"/>
      <c r="AF181" s="250"/>
      <c r="AG181" s="250"/>
      <c r="AH181" s="250"/>
      <c r="AI181" s="254"/>
      <c r="AJ181" s="254"/>
      <c r="AK181" s="254"/>
      <c r="AL181" s="254"/>
      <c r="AM181" s="254"/>
      <c r="AN181" s="254"/>
    </row>
    <row r="182" spans="1:40" ht="14.25" customHeight="1" x14ac:dyDescent="0.25">
      <c r="A182" s="254"/>
      <c r="B182" s="254"/>
      <c r="C182" s="254"/>
      <c r="D182" s="254"/>
      <c r="E182" s="254"/>
      <c r="F182" s="254"/>
      <c r="G182" s="254"/>
      <c r="H182" s="254"/>
      <c r="I182" s="254"/>
      <c r="J182" s="254"/>
      <c r="K182" s="254"/>
      <c r="L182" s="254"/>
      <c r="M182" s="254"/>
      <c r="N182" s="254"/>
      <c r="O182" s="254"/>
      <c r="P182" s="254"/>
      <c r="Q182" s="254"/>
      <c r="R182" s="254"/>
      <c r="S182" s="254"/>
      <c r="T182" s="254"/>
      <c r="U182" s="250"/>
      <c r="V182" s="250"/>
      <c r="W182" s="250"/>
      <c r="X182" s="250"/>
      <c r="Y182" s="250"/>
      <c r="Z182" s="250"/>
      <c r="AA182" s="250"/>
      <c r="AB182" s="250"/>
      <c r="AC182" s="250"/>
      <c r="AD182" s="250"/>
      <c r="AE182" s="250"/>
      <c r="AF182" s="250"/>
      <c r="AG182" s="250"/>
      <c r="AH182" s="250"/>
      <c r="AI182" s="254"/>
      <c r="AJ182" s="254"/>
      <c r="AK182" s="254"/>
      <c r="AL182" s="254"/>
      <c r="AM182" s="254"/>
      <c r="AN182" s="254"/>
    </row>
    <row r="183" spans="1:40" ht="14.25" customHeight="1" x14ac:dyDescent="0.25">
      <c r="A183" s="254"/>
      <c r="B183" s="254"/>
      <c r="C183" s="254"/>
      <c r="D183" s="254"/>
      <c r="E183" s="254"/>
      <c r="F183" s="254"/>
      <c r="G183" s="254"/>
      <c r="H183" s="254"/>
      <c r="I183" s="254"/>
      <c r="J183" s="254"/>
      <c r="K183" s="254"/>
      <c r="L183" s="254"/>
      <c r="M183" s="254"/>
      <c r="N183" s="254"/>
      <c r="O183" s="254"/>
      <c r="P183" s="254"/>
      <c r="Q183" s="254"/>
      <c r="R183" s="254"/>
      <c r="S183" s="254"/>
      <c r="T183" s="254"/>
      <c r="U183" s="250"/>
      <c r="V183" s="250"/>
      <c r="W183" s="250"/>
      <c r="X183" s="250"/>
      <c r="Y183" s="250"/>
      <c r="Z183" s="250"/>
      <c r="AA183" s="250"/>
      <c r="AB183" s="250"/>
      <c r="AC183" s="250"/>
      <c r="AD183" s="250"/>
      <c r="AE183" s="250"/>
      <c r="AF183" s="250"/>
      <c r="AG183" s="250"/>
      <c r="AH183" s="250"/>
      <c r="AI183" s="254"/>
      <c r="AJ183" s="254"/>
      <c r="AK183" s="254"/>
      <c r="AL183" s="254"/>
      <c r="AM183" s="254"/>
      <c r="AN183" s="254"/>
    </row>
    <row r="184" spans="1:40" ht="14.25" customHeight="1" x14ac:dyDescent="0.25">
      <c r="A184" s="254"/>
      <c r="B184" s="254"/>
      <c r="C184" s="254"/>
      <c r="D184" s="254"/>
      <c r="E184" s="254"/>
      <c r="F184" s="254"/>
      <c r="G184" s="254"/>
      <c r="H184" s="254"/>
      <c r="I184" s="254"/>
      <c r="J184" s="254"/>
      <c r="K184" s="254"/>
      <c r="L184" s="254"/>
      <c r="M184" s="254"/>
      <c r="N184" s="254"/>
      <c r="O184" s="254"/>
      <c r="P184" s="254"/>
      <c r="Q184" s="254"/>
      <c r="R184" s="254"/>
      <c r="S184" s="254"/>
      <c r="T184" s="254"/>
      <c r="U184" s="250"/>
      <c r="V184" s="250"/>
      <c r="W184" s="250"/>
      <c r="X184" s="250"/>
      <c r="Y184" s="250"/>
      <c r="Z184" s="250"/>
      <c r="AA184" s="250"/>
      <c r="AB184" s="250"/>
      <c r="AC184" s="250"/>
      <c r="AD184" s="250"/>
      <c r="AE184" s="250"/>
      <c r="AF184" s="250"/>
      <c r="AG184" s="250"/>
      <c r="AH184" s="250"/>
      <c r="AI184" s="254"/>
      <c r="AJ184" s="254"/>
      <c r="AK184" s="254"/>
      <c r="AL184" s="254"/>
      <c r="AM184" s="254"/>
      <c r="AN184" s="254"/>
    </row>
    <row r="185" spans="1:40" ht="14.25" customHeight="1" x14ac:dyDescent="0.25">
      <c r="A185" s="254"/>
      <c r="B185" s="254"/>
      <c r="C185" s="254"/>
      <c r="D185" s="254"/>
      <c r="E185" s="254"/>
      <c r="F185" s="254"/>
      <c r="G185" s="254"/>
      <c r="H185" s="254"/>
      <c r="I185" s="254"/>
      <c r="J185" s="254"/>
      <c r="K185" s="254"/>
      <c r="L185" s="254"/>
      <c r="M185" s="254"/>
      <c r="N185" s="254"/>
      <c r="O185" s="254"/>
      <c r="P185" s="254"/>
      <c r="Q185" s="254"/>
      <c r="R185" s="254"/>
      <c r="S185" s="254"/>
      <c r="T185" s="254"/>
      <c r="U185" s="250"/>
      <c r="V185" s="250"/>
      <c r="W185" s="250"/>
      <c r="X185" s="250"/>
      <c r="Y185" s="250"/>
      <c r="Z185" s="250"/>
      <c r="AA185" s="250"/>
      <c r="AB185" s="250"/>
      <c r="AC185" s="250"/>
      <c r="AD185" s="250"/>
      <c r="AE185" s="250"/>
      <c r="AF185" s="250"/>
      <c r="AG185" s="250"/>
      <c r="AH185" s="250"/>
      <c r="AI185" s="254"/>
      <c r="AJ185" s="254"/>
      <c r="AK185" s="254"/>
      <c r="AL185" s="254"/>
      <c r="AM185" s="254"/>
      <c r="AN185" s="254"/>
    </row>
    <row r="186" spans="1:40" ht="14.25" customHeight="1" x14ac:dyDescent="0.25">
      <c r="A186" s="254"/>
      <c r="B186" s="254"/>
      <c r="C186" s="254"/>
      <c r="D186" s="254"/>
      <c r="E186" s="254"/>
      <c r="F186" s="254"/>
      <c r="G186" s="254"/>
      <c r="H186" s="254"/>
      <c r="I186" s="254"/>
      <c r="J186" s="254"/>
      <c r="K186" s="254"/>
      <c r="L186" s="254"/>
      <c r="M186" s="254"/>
      <c r="N186" s="254"/>
      <c r="O186" s="254"/>
      <c r="P186" s="254"/>
      <c r="Q186" s="254"/>
      <c r="R186" s="254"/>
      <c r="S186" s="254"/>
      <c r="T186" s="254"/>
      <c r="U186" s="250"/>
      <c r="V186" s="250"/>
      <c r="W186" s="250"/>
      <c r="X186" s="250"/>
      <c r="Y186" s="250"/>
      <c r="Z186" s="250"/>
      <c r="AA186" s="250"/>
      <c r="AB186" s="250"/>
      <c r="AC186" s="250"/>
      <c r="AD186" s="250"/>
      <c r="AE186" s="250"/>
      <c r="AF186" s="250"/>
      <c r="AG186" s="250"/>
      <c r="AH186" s="250"/>
      <c r="AI186" s="254"/>
      <c r="AJ186" s="254"/>
      <c r="AK186" s="254"/>
      <c r="AL186" s="254"/>
      <c r="AM186" s="254"/>
      <c r="AN186" s="254"/>
    </row>
    <row r="187" spans="1:40" ht="14.25" customHeight="1" x14ac:dyDescent="0.25">
      <c r="A187" s="254"/>
      <c r="B187" s="254"/>
      <c r="C187" s="254"/>
      <c r="D187" s="254"/>
      <c r="E187" s="254"/>
      <c r="F187" s="254"/>
      <c r="G187" s="254"/>
      <c r="H187" s="254"/>
      <c r="I187" s="254"/>
      <c r="J187" s="254"/>
      <c r="K187" s="254"/>
      <c r="L187" s="254"/>
      <c r="M187" s="254"/>
      <c r="N187" s="254"/>
      <c r="O187" s="254"/>
      <c r="P187" s="254"/>
      <c r="Q187" s="254"/>
      <c r="R187" s="254"/>
      <c r="S187" s="254"/>
      <c r="T187" s="254"/>
      <c r="U187" s="250"/>
      <c r="V187" s="250"/>
      <c r="W187" s="250"/>
      <c r="X187" s="250"/>
      <c r="Y187" s="250"/>
      <c r="Z187" s="250"/>
      <c r="AA187" s="250"/>
      <c r="AB187" s="250"/>
      <c r="AC187" s="250"/>
      <c r="AD187" s="250"/>
      <c r="AE187" s="250"/>
      <c r="AF187" s="250"/>
      <c r="AG187" s="250"/>
      <c r="AH187" s="250"/>
      <c r="AI187" s="254"/>
      <c r="AJ187" s="254"/>
      <c r="AK187" s="254"/>
      <c r="AL187" s="254"/>
      <c r="AM187" s="254"/>
      <c r="AN187" s="254"/>
    </row>
    <row r="188" spans="1:40" ht="14.25" customHeight="1" x14ac:dyDescent="0.25">
      <c r="A188" s="254"/>
      <c r="B188" s="254"/>
      <c r="C188" s="254"/>
      <c r="D188" s="254"/>
      <c r="E188" s="254"/>
      <c r="F188" s="254"/>
      <c r="G188" s="254"/>
      <c r="H188" s="254"/>
      <c r="I188" s="254"/>
      <c r="J188" s="254"/>
      <c r="K188" s="254"/>
      <c r="L188" s="254"/>
      <c r="M188" s="254"/>
      <c r="N188" s="254"/>
      <c r="O188" s="254"/>
      <c r="P188" s="254"/>
      <c r="Q188" s="254"/>
      <c r="R188" s="254"/>
      <c r="S188" s="254"/>
      <c r="T188" s="254"/>
      <c r="U188" s="250"/>
      <c r="V188" s="250"/>
      <c r="W188" s="250"/>
      <c r="X188" s="250"/>
      <c r="Y188" s="250"/>
      <c r="Z188" s="250"/>
      <c r="AA188" s="250"/>
      <c r="AB188" s="250"/>
      <c r="AC188" s="250"/>
      <c r="AD188" s="250"/>
      <c r="AE188" s="250"/>
      <c r="AF188" s="250"/>
      <c r="AG188" s="250"/>
      <c r="AH188" s="250"/>
      <c r="AI188" s="254"/>
      <c r="AJ188" s="254"/>
      <c r="AK188" s="254"/>
      <c r="AL188" s="254"/>
      <c r="AM188" s="254"/>
      <c r="AN188" s="254"/>
    </row>
    <row r="189" spans="1:40" ht="14.25" customHeight="1" x14ac:dyDescent="0.25">
      <c r="A189" s="254"/>
      <c r="B189" s="254"/>
      <c r="C189" s="254"/>
      <c r="D189" s="254"/>
      <c r="E189" s="254"/>
      <c r="F189" s="254"/>
      <c r="G189" s="254"/>
      <c r="H189" s="254"/>
      <c r="I189" s="254"/>
      <c r="J189" s="254"/>
      <c r="K189" s="254"/>
      <c r="L189" s="254"/>
      <c r="M189" s="254"/>
      <c r="N189" s="254"/>
      <c r="O189" s="254"/>
      <c r="P189" s="254"/>
      <c r="Q189" s="254"/>
      <c r="R189" s="254"/>
      <c r="S189" s="254"/>
      <c r="T189" s="254"/>
      <c r="U189" s="250"/>
      <c r="V189" s="250"/>
      <c r="W189" s="250"/>
      <c r="X189" s="250"/>
      <c r="Y189" s="250"/>
      <c r="Z189" s="250"/>
      <c r="AA189" s="250"/>
      <c r="AB189" s="250"/>
      <c r="AC189" s="250"/>
      <c r="AD189" s="250"/>
      <c r="AE189" s="250"/>
      <c r="AF189" s="250"/>
      <c r="AG189" s="250"/>
      <c r="AH189" s="250"/>
      <c r="AI189" s="254"/>
      <c r="AJ189" s="254"/>
      <c r="AK189" s="254"/>
      <c r="AL189" s="254"/>
      <c r="AM189" s="254"/>
      <c r="AN189" s="254"/>
    </row>
    <row r="190" spans="1:40" ht="14.25" customHeight="1" x14ac:dyDescent="0.25">
      <c r="A190" s="254"/>
      <c r="B190" s="254"/>
      <c r="C190" s="254"/>
      <c r="D190" s="254"/>
      <c r="E190" s="254"/>
      <c r="F190" s="254"/>
      <c r="G190" s="254"/>
      <c r="H190" s="254"/>
      <c r="I190" s="254"/>
      <c r="J190" s="254"/>
      <c r="K190" s="254"/>
      <c r="L190" s="254"/>
      <c r="M190" s="254"/>
      <c r="N190" s="254"/>
      <c r="O190" s="254"/>
      <c r="P190" s="254"/>
      <c r="Q190" s="254"/>
      <c r="R190" s="254"/>
      <c r="S190" s="254"/>
      <c r="T190" s="254"/>
      <c r="U190" s="250"/>
      <c r="V190" s="250"/>
      <c r="W190" s="250"/>
      <c r="X190" s="250"/>
      <c r="Y190" s="250"/>
      <c r="Z190" s="250"/>
      <c r="AA190" s="250"/>
      <c r="AB190" s="250"/>
      <c r="AC190" s="250"/>
      <c r="AD190" s="250"/>
      <c r="AE190" s="250"/>
      <c r="AF190" s="250"/>
      <c r="AG190" s="250"/>
      <c r="AH190" s="250"/>
      <c r="AI190" s="254"/>
      <c r="AJ190" s="254"/>
      <c r="AK190" s="254"/>
      <c r="AL190" s="254"/>
      <c r="AM190" s="254"/>
      <c r="AN190" s="254"/>
    </row>
    <row r="191" spans="1:40" ht="14.25" customHeight="1" x14ac:dyDescent="0.25">
      <c r="A191" s="254"/>
      <c r="B191" s="254"/>
      <c r="C191" s="254"/>
      <c r="D191" s="254"/>
      <c r="E191" s="254"/>
      <c r="F191" s="254"/>
      <c r="G191" s="254"/>
      <c r="H191" s="254"/>
      <c r="I191" s="254"/>
      <c r="J191" s="254"/>
      <c r="K191" s="254"/>
      <c r="L191" s="254"/>
      <c r="M191" s="254"/>
      <c r="N191" s="254"/>
      <c r="O191" s="254"/>
      <c r="P191" s="254"/>
      <c r="Q191" s="254"/>
      <c r="R191" s="254"/>
      <c r="S191" s="254"/>
      <c r="T191" s="254"/>
      <c r="U191" s="250"/>
      <c r="V191" s="250"/>
      <c r="W191" s="250"/>
      <c r="X191" s="250"/>
      <c r="Y191" s="250"/>
      <c r="Z191" s="250"/>
      <c r="AA191" s="250"/>
      <c r="AB191" s="250"/>
      <c r="AC191" s="250"/>
      <c r="AD191" s="250"/>
      <c r="AE191" s="250"/>
      <c r="AF191" s="250"/>
      <c r="AG191" s="250"/>
      <c r="AH191" s="250"/>
      <c r="AI191" s="254"/>
      <c r="AJ191" s="254"/>
      <c r="AK191" s="254"/>
      <c r="AL191" s="254"/>
      <c r="AM191" s="254"/>
      <c r="AN191" s="254"/>
    </row>
    <row r="192" spans="1:40" ht="14.25" customHeight="1" x14ac:dyDescent="0.25">
      <c r="A192" s="254"/>
      <c r="B192" s="254"/>
      <c r="C192" s="254"/>
      <c r="D192" s="254"/>
      <c r="E192" s="254"/>
      <c r="F192" s="254"/>
      <c r="G192" s="254"/>
      <c r="H192" s="254"/>
      <c r="I192" s="254"/>
      <c r="J192" s="254"/>
      <c r="K192" s="254"/>
      <c r="L192" s="254"/>
      <c r="M192" s="254"/>
      <c r="N192" s="254"/>
      <c r="O192" s="254"/>
      <c r="P192" s="254"/>
      <c r="Q192" s="254"/>
      <c r="R192" s="254"/>
      <c r="S192" s="254"/>
      <c r="T192" s="254"/>
      <c r="U192" s="250"/>
      <c r="V192" s="250"/>
      <c r="W192" s="250"/>
      <c r="X192" s="250"/>
      <c r="Y192" s="250"/>
      <c r="Z192" s="250"/>
      <c r="AA192" s="250"/>
      <c r="AB192" s="250"/>
      <c r="AC192" s="250"/>
      <c r="AD192" s="250"/>
      <c r="AE192" s="250"/>
      <c r="AF192" s="250"/>
      <c r="AG192" s="250"/>
      <c r="AH192" s="250"/>
      <c r="AI192" s="254"/>
      <c r="AJ192" s="254"/>
      <c r="AK192" s="254"/>
      <c r="AL192" s="254"/>
      <c r="AM192" s="254"/>
      <c r="AN192" s="254"/>
    </row>
    <row r="193" spans="1:40" ht="14.25" customHeight="1" x14ac:dyDescent="0.25">
      <c r="A193" s="254"/>
      <c r="B193" s="254"/>
      <c r="C193" s="254"/>
      <c r="D193" s="254"/>
      <c r="E193" s="254"/>
      <c r="F193" s="254"/>
      <c r="G193" s="254"/>
      <c r="H193" s="254"/>
      <c r="I193" s="254"/>
      <c r="J193" s="254"/>
      <c r="K193" s="254"/>
      <c r="L193" s="254"/>
      <c r="M193" s="254"/>
      <c r="N193" s="254"/>
      <c r="O193" s="254"/>
      <c r="P193" s="254"/>
      <c r="Q193" s="254"/>
      <c r="R193" s="254"/>
      <c r="S193" s="254"/>
      <c r="T193" s="254"/>
      <c r="U193" s="250"/>
      <c r="V193" s="250"/>
      <c r="W193" s="250"/>
      <c r="X193" s="250"/>
      <c r="Y193" s="250"/>
      <c r="Z193" s="250"/>
      <c r="AA193" s="250"/>
      <c r="AB193" s="250"/>
      <c r="AC193" s="250"/>
      <c r="AD193" s="250"/>
      <c r="AE193" s="250"/>
      <c r="AF193" s="250"/>
      <c r="AG193" s="250"/>
      <c r="AH193" s="250"/>
      <c r="AI193" s="254"/>
      <c r="AJ193" s="254"/>
      <c r="AK193" s="254"/>
      <c r="AL193" s="254"/>
      <c r="AM193" s="254"/>
      <c r="AN193" s="254"/>
    </row>
    <row r="194" spans="1:40" ht="14.25" customHeight="1" x14ac:dyDescent="0.25">
      <c r="A194" s="254"/>
      <c r="B194" s="254"/>
      <c r="C194" s="254"/>
      <c r="D194" s="254"/>
      <c r="E194" s="254"/>
      <c r="F194" s="254"/>
      <c r="G194" s="254"/>
      <c r="H194" s="254"/>
      <c r="I194" s="254"/>
      <c r="J194" s="254"/>
      <c r="K194" s="254"/>
      <c r="L194" s="254"/>
      <c r="M194" s="254"/>
      <c r="N194" s="254"/>
      <c r="O194" s="254"/>
      <c r="P194" s="254"/>
      <c r="Q194" s="254"/>
      <c r="R194" s="254"/>
      <c r="S194" s="254"/>
      <c r="T194" s="254"/>
      <c r="U194" s="250"/>
      <c r="V194" s="250"/>
      <c r="W194" s="250"/>
      <c r="X194" s="250"/>
      <c r="Y194" s="250"/>
      <c r="Z194" s="250"/>
      <c r="AA194" s="250"/>
      <c r="AB194" s="250"/>
      <c r="AC194" s="250"/>
      <c r="AD194" s="250"/>
      <c r="AE194" s="250"/>
      <c r="AF194" s="250"/>
      <c r="AG194" s="250"/>
      <c r="AH194" s="250"/>
      <c r="AI194" s="254"/>
      <c r="AJ194" s="254"/>
      <c r="AK194" s="254"/>
      <c r="AL194" s="254"/>
      <c r="AM194" s="254"/>
      <c r="AN194" s="254"/>
    </row>
    <row r="195" spans="1:40" ht="14.25" customHeight="1" x14ac:dyDescent="0.25">
      <c r="A195" s="254"/>
      <c r="B195" s="254"/>
      <c r="C195" s="254"/>
      <c r="D195" s="254"/>
      <c r="E195" s="254"/>
      <c r="F195" s="254"/>
      <c r="G195" s="254"/>
      <c r="H195" s="254"/>
      <c r="I195" s="254"/>
      <c r="J195" s="254"/>
      <c r="K195" s="254"/>
      <c r="L195" s="254"/>
      <c r="M195" s="254"/>
      <c r="N195" s="254"/>
      <c r="O195" s="254"/>
      <c r="P195" s="254"/>
      <c r="Q195" s="254"/>
      <c r="R195" s="254"/>
      <c r="S195" s="254"/>
      <c r="T195" s="254"/>
      <c r="U195" s="250"/>
      <c r="V195" s="250"/>
      <c r="W195" s="250"/>
      <c r="X195" s="250"/>
      <c r="Y195" s="250"/>
      <c r="Z195" s="250"/>
      <c r="AA195" s="250"/>
      <c r="AB195" s="250"/>
      <c r="AC195" s="250"/>
      <c r="AD195" s="250"/>
      <c r="AE195" s="250"/>
      <c r="AF195" s="250"/>
      <c r="AG195" s="250"/>
      <c r="AH195" s="250"/>
      <c r="AI195" s="254"/>
      <c r="AJ195" s="254"/>
      <c r="AK195" s="254"/>
      <c r="AL195" s="254"/>
      <c r="AM195" s="254"/>
      <c r="AN195" s="254"/>
    </row>
    <row r="196" spans="1:40" ht="14.25" customHeight="1" x14ac:dyDescent="0.25">
      <c r="A196" s="254"/>
      <c r="B196" s="254"/>
      <c r="C196" s="254"/>
      <c r="D196" s="254"/>
      <c r="E196" s="254"/>
      <c r="F196" s="254"/>
      <c r="G196" s="254"/>
      <c r="H196" s="254"/>
      <c r="I196" s="254"/>
      <c r="J196" s="254"/>
      <c r="K196" s="254"/>
      <c r="L196" s="254"/>
      <c r="M196" s="254"/>
      <c r="N196" s="254"/>
      <c r="O196" s="254"/>
      <c r="P196" s="254"/>
      <c r="Q196" s="254"/>
      <c r="R196" s="254"/>
      <c r="S196" s="254"/>
      <c r="T196" s="254"/>
      <c r="U196" s="250"/>
      <c r="V196" s="250"/>
      <c r="W196" s="250"/>
      <c r="X196" s="250"/>
      <c r="Y196" s="250"/>
      <c r="Z196" s="250"/>
      <c r="AA196" s="250"/>
      <c r="AB196" s="250"/>
      <c r="AC196" s="250"/>
      <c r="AD196" s="250"/>
      <c r="AE196" s="250"/>
      <c r="AF196" s="250"/>
      <c r="AG196" s="250"/>
      <c r="AH196" s="250"/>
      <c r="AI196" s="254"/>
      <c r="AJ196" s="254"/>
      <c r="AK196" s="254"/>
      <c r="AL196" s="254"/>
      <c r="AM196" s="254"/>
      <c r="AN196" s="254"/>
    </row>
    <row r="197" spans="1:40" ht="14.25" customHeight="1" x14ac:dyDescent="0.25">
      <c r="A197" s="254"/>
      <c r="B197" s="254"/>
      <c r="C197" s="254"/>
      <c r="D197" s="254"/>
      <c r="E197" s="254"/>
      <c r="F197" s="254"/>
      <c r="G197" s="254"/>
      <c r="H197" s="254"/>
      <c r="I197" s="254"/>
      <c r="J197" s="254"/>
      <c r="K197" s="254"/>
      <c r="L197" s="254"/>
      <c r="M197" s="254"/>
      <c r="N197" s="254"/>
      <c r="O197" s="254"/>
      <c r="P197" s="254"/>
      <c r="Q197" s="254"/>
      <c r="R197" s="254"/>
      <c r="S197" s="254"/>
      <c r="T197" s="254"/>
      <c r="U197" s="250"/>
      <c r="V197" s="250"/>
      <c r="W197" s="250"/>
      <c r="X197" s="250"/>
      <c r="Y197" s="250"/>
      <c r="Z197" s="250"/>
      <c r="AA197" s="250"/>
      <c r="AB197" s="250"/>
      <c r="AC197" s="250"/>
      <c r="AD197" s="250"/>
      <c r="AE197" s="250"/>
      <c r="AF197" s="250"/>
      <c r="AG197" s="250"/>
      <c r="AH197" s="250"/>
      <c r="AI197" s="254"/>
      <c r="AJ197" s="254"/>
      <c r="AK197" s="254"/>
      <c r="AL197" s="254"/>
      <c r="AM197" s="254"/>
      <c r="AN197" s="254"/>
    </row>
    <row r="198" spans="1:40" ht="14.25" customHeight="1" x14ac:dyDescent="0.25">
      <c r="A198" s="254"/>
      <c r="B198" s="254"/>
      <c r="C198" s="254"/>
      <c r="D198" s="254"/>
      <c r="E198" s="254"/>
      <c r="F198" s="254"/>
      <c r="G198" s="254"/>
      <c r="H198" s="254"/>
      <c r="I198" s="254"/>
      <c r="J198" s="254"/>
      <c r="K198" s="254"/>
      <c r="L198" s="254"/>
      <c r="M198" s="254"/>
      <c r="N198" s="254"/>
      <c r="O198" s="254"/>
      <c r="P198" s="254"/>
      <c r="Q198" s="254"/>
      <c r="R198" s="254"/>
      <c r="S198" s="254"/>
      <c r="T198" s="254"/>
      <c r="U198" s="250"/>
      <c r="V198" s="250"/>
      <c r="W198" s="250"/>
      <c r="X198" s="250"/>
      <c r="Y198" s="250"/>
      <c r="Z198" s="250"/>
      <c r="AA198" s="250"/>
      <c r="AB198" s="250"/>
      <c r="AC198" s="250"/>
      <c r="AD198" s="250"/>
      <c r="AE198" s="250"/>
      <c r="AF198" s="250"/>
      <c r="AG198" s="250"/>
      <c r="AH198" s="250"/>
      <c r="AI198" s="254"/>
      <c r="AJ198" s="254"/>
      <c r="AK198" s="254"/>
      <c r="AL198" s="254"/>
      <c r="AM198" s="254"/>
      <c r="AN198" s="254"/>
    </row>
    <row r="199" spans="1:40" ht="14.25" customHeight="1" x14ac:dyDescent="0.25">
      <c r="A199" s="254"/>
      <c r="B199" s="254"/>
      <c r="C199" s="254"/>
      <c r="D199" s="254"/>
      <c r="E199" s="254"/>
      <c r="F199" s="254"/>
      <c r="G199" s="254"/>
      <c r="H199" s="254"/>
      <c r="I199" s="254"/>
      <c r="J199" s="254"/>
      <c r="K199" s="254"/>
      <c r="L199" s="254"/>
      <c r="M199" s="254"/>
      <c r="N199" s="254"/>
      <c r="O199" s="254"/>
      <c r="P199" s="254"/>
      <c r="Q199" s="254"/>
      <c r="R199" s="254"/>
      <c r="S199" s="254"/>
      <c r="T199" s="254"/>
      <c r="U199" s="250"/>
      <c r="V199" s="250"/>
      <c r="W199" s="250"/>
      <c r="X199" s="250"/>
      <c r="Y199" s="250"/>
      <c r="Z199" s="250"/>
      <c r="AA199" s="250"/>
      <c r="AB199" s="250"/>
      <c r="AC199" s="250"/>
      <c r="AD199" s="250"/>
      <c r="AE199" s="250"/>
      <c r="AF199" s="250"/>
      <c r="AG199" s="250"/>
      <c r="AH199" s="250"/>
      <c r="AI199" s="254"/>
      <c r="AJ199" s="254"/>
      <c r="AK199" s="254"/>
      <c r="AL199" s="254"/>
      <c r="AM199" s="254"/>
      <c r="AN199" s="254"/>
    </row>
    <row r="200" spans="1:40" ht="14.25" customHeight="1" x14ac:dyDescent="0.25">
      <c r="A200" s="254"/>
      <c r="B200" s="254"/>
      <c r="C200" s="254"/>
      <c r="D200" s="254"/>
      <c r="E200" s="254"/>
      <c r="F200" s="254"/>
      <c r="G200" s="254"/>
      <c r="H200" s="254"/>
      <c r="I200" s="254"/>
      <c r="J200" s="254"/>
      <c r="K200" s="254"/>
      <c r="L200" s="254"/>
      <c r="M200" s="254"/>
      <c r="N200" s="254"/>
      <c r="O200" s="254"/>
      <c r="P200" s="254"/>
      <c r="Q200" s="254"/>
      <c r="R200" s="254"/>
      <c r="S200" s="254"/>
      <c r="T200" s="254"/>
      <c r="U200" s="250"/>
      <c r="V200" s="250"/>
      <c r="W200" s="250"/>
      <c r="X200" s="250"/>
      <c r="Y200" s="250"/>
      <c r="Z200" s="250"/>
      <c r="AA200" s="250"/>
      <c r="AB200" s="250"/>
      <c r="AC200" s="250"/>
      <c r="AD200" s="250"/>
      <c r="AE200" s="250"/>
      <c r="AF200" s="250"/>
      <c r="AG200" s="250"/>
      <c r="AH200" s="250"/>
      <c r="AI200" s="254"/>
      <c r="AJ200" s="254"/>
      <c r="AK200" s="254"/>
      <c r="AL200" s="254"/>
      <c r="AM200" s="254"/>
      <c r="AN200" s="254"/>
    </row>
    <row r="201" spans="1:40" ht="14.25" customHeight="1" x14ac:dyDescent="0.25">
      <c r="A201" s="254"/>
      <c r="B201" s="254"/>
      <c r="C201" s="254"/>
      <c r="D201" s="254"/>
      <c r="E201" s="254"/>
      <c r="F201" s="254"/>
      <c r="G201" s="254"/>
      <c r="H201" s="254"/>
      <c r="I201" s="254"/>
      <c r="J201" s="254"/>
      <c r="K201" s="254"/>
      <c r="L201" s="254"/>
      <c r="M201" s="254"/>
      <c r="N201" s="254"/>
      <c r="O201" s="254"/>
      <c r="P201" s="254"/>
      <c r="Q201" s="254"/>
      <c r="R201" s="254"/>
      <c r="S201" s="254"/>
      <c r="T201" s="254"/>
      <c r="U201" s="250"/>
      <c r="V201" s="250"/>
      <c r="W201" s="250"/>
      <c r="X201" s="250"/>
      <c r="Y201" s="250"/>
      <c r="Z201" s="250"/>
      <c r="AA201" s="250"/>
      <c r="AB201" s="250"/>
      <c r="AC201" s="250"/>
      <c r="AD201" s="250"/>
      <c r="AE201" s="250"/>
      <c r="AF201" s="250"/>
      <c r="AG201" s="250"/>
      <c r="AH201" s="250"/>
      <c r="AI201" s="254"/>
      <c r="AJ201" s="254"/>
      <c r="AK201" s="254"/>
      <c r="AL201" s="254"/>
      <c r="AM201" s="254"/>
      <c r="AN201" s="254"/>
    </row>
    <row r="202" spans="1:40" ht="14.25" customHeight="1" x14ac:dyDescent="0.25">
      <c r="A202" s="254"/>
      <c r="B202" s="254"/>
      <c r="C202" s="254"/>
      <c r="D202" s="254"/>
      <c r="E202" s="254"/>
      <c r="F202" s="254"/>
      <c r="G202" s="254"/>
      <c r="H202" s="254"/>
      <c r="I202" s="254"/>
      <c r="J202" s="254"/>
      <c r="K202" s="254"/>
      <c r="L202" s="254"/>
      <c r="M202" s="254"/>
      <c r="N202" s="254"/>
      <c r="O202" s="254"/>
      <c r="P202" s="254"/>
      <c r="Q202" s="254"/>
      <c r="R202" s="254"/>
      <c r="S202" s="254"/>
      <c r="T202" s="254"/>
      <c r="U202" s="250"/>
      <c r="V202" s="250"/>
      <c r="W202" s="250"/>
      <c r="X202" s="250"/>
      <c r="Y202" s="250"/>
      <c r="Z202" s="250"/>
      <c r="AA202" s="250"/>
      <c r="AB202" s="250"/>
      <c r="AC202" s="250"/>
      <c r="AD202" s="250"/>
      <c r="AE202" s="250"/>
      <c r="AF202" s="250"/>
      <c r="AG202" s="250"/>
      <c r="AH202" s="250"/>
      <c r="AI202" s="254"/>
      <c r="AJ202" s="254"/>
      <c r="AK202" s="254"/>
      <c r="AL202" s="254"/>
      <c r="AM202" s="254"/>
      <c r="AN202" s="254"/>
    </row>
    <row r="203" spans="1:40" ht="14.25" customHeight="1" x14ac:dyDescent="0.25">
      <c r="A203" s="254"/>
      <c r="B203" s="254"/>
      <c r="C203" s="254"/>
      <c r="D203" s="254"/>
      <c r="E203" s="254"/>
      <c r="F203" s="254"/>
      <c r="G203" s="254"/>
      <c r="H203" s="254"/>
      <c r="I203" s="254"/>
      <c r="J203" s="254"/>
      <c r="K203" s="254"/>
      <c r="L203" s="254"/>
      <c r="M203" s="254"/>
      <c r="N203" s="254"/>
      <c r="O203" s="254"/>
      <c r="P203" s="254"/>
      <c r="Q203" s="254"/>
      <c r="R203" s="254"/>
      <c r="S203" s="254"/>
      <c r="T203" s="254"/>
      <c r="U203" s="250"/>
      <c r="V203" s="250"/>
      <c r="W203" s="250"/>
      <c r="X203" s="250"/>
      <c r="Y203" s="250"/>
      <c r="Z203" s="250"/>
      <c r="AA203" s="250"/>
      <c r="AB203" s="250"/>
      <c r="AC203" s="250"/>
      <c r="AD203" s="250"/>
      <c r="AE203" s="250"/>
      <c r="AF203" s="250"/>
      <c r="AG203" s="250"/>
      <c r="AH203" s="250"/>
      <c r="AI203" s="254"/>
      <c r="AJ203" s="254"/>
      <c r="AK203" s="254"/>
      <c r="AL203" s="254"/>
      <c r="AM203" s="254"/>
      <c r="AN203" s="254"/>
    </row>
    <row r="204" spans="1:40" ht="14.25" customHeight="1" x14ac:dyDescent="0.25">
      <c r="A204" s="254"/>
      <c r="B204" s="254"/>
      <c r="C204" s="254"/>
      <c r="D204" s="254"/>
      <c r="E204" s="254"/>
      <c r="F204" s="254"/>
      <c r="G204" s="254"/>
      <c r="H204" s="254"/>
      <c r="I204" s="254"/>
      <c r="J204" s="254"/>
      <c r="K204" s="254"/>
      <c r="L204" s="254"/>
      <c r="M204" s="254"/>
      <c r="N204" s="254"/>
      <c r="O204" s="254"/>
      <c r="P204" s="254"/>
      <c r="Q204" s="254"/>
      <c r="R204" s="254"/>
      <c r="S204" s="254"/>
      <c r="T204" s="254"/>
      <c r="U204" s="250"/>
      <c r="V204" s="250"/>
      <c r="W204" s="250"/>
      <c r="X204" s="250"/>
      <c r="Y204" s="250"/>
      <c r="Z204" s="250"/>
      <c r="AA204" s="250"/>
      <c r="AB204" s="250"/>
      <c r="AC204" s="250"/>
      <c r="AD204" s="250"/>
      <c r="AE204" s="250"/>
      <c r="AF204" s="250"/>
      <c r="AG204" s="250"/>
      <c r="AH204" s="250"/>
      <c r="AI204" s="254"/>
      <c r="AJ204" s="254"/>
      <c r="AK204" s="254"/>
      <c r="AL204" s="254"/>
      <c r="AM204" s="254"/>
      <c r="AN204" s="254"/>
    </row>
    <row r="205" spans="1:40" ht="14.25" customHeight="1" x14ac:dyDescent="0.25">
      <c r="A205" s="254"/>
      <c r="B205" s="254"/>
      <c r="C205" s="254"/>
      <c r="D205" s="254"/>
      <c r="E205" s="254"/>
      <c r="F205" s="254"/>
      <c r="G205" s="254"/>
      <c r="H205" s="254"/>
      <c r="I205" s="254"/>
      <c r="J205" s="254"/>
      <c r="K205" s="254"/>
      <c r="L205" s="254"/>
      <c r="M205" s="254"/>
      <c r="N205" s="254"/>
      <c r="O205" s="254"/>
      <c r="P205" s="254"/>
      <c r="Q205" s="254"/>
      <c r="R205" s="254"/>
      <c r="S205" s="254"/>
      <c r="T205" s="254"/>
      <c r="U205" s="250"/>
      <c r="V205" s="250"/>
      <c r="W205" s="250"/>
      <c r="X205" s="250"/>
      <c r="Y205" s="250"/>
      <c r="Z205" s="250"/>
      <c r="AA205" s="250"/>
      <c r="AB205" s="250"/>
      <c r="AC205" s="250"/>
      <c r="AD205" s="250"/>
      <c r="AE205" s="250"/>
      <c r="AF205" s="250"/>
      <c r="AG205" s="250"/>
      <c r="AH205" s="250"/>
      <c r="AI205" s="254"/>
      <c r="AJ205" s="254"/>
      <c r="AK205" s="254"/>
      <c r="AL205" s="254"/>
      <c r="AM205" s="254"/>
      <c r="AN205" s="254"/>
    </row>
    <row r="206" spans="1:40" ht="14.25" customHeight="1" x14ac:dyDescent="0.25">
      <c r="A206" s="254"/>
      <c r="B206" s="254"/>
      <c r="C206" s="254"/>
      <c r="D206" s="254"/>
      <c r="E206" s="254"/>
      <c r="F206" s="254"/>
      <c r="G206" s="254"/>
      <c r="H206" s="254"/>
      <c r="I206" s="254"/>
      <c r="J206" s="254"/>
      <c r="K206" s="254"/>
      <c r="L206" s="254"/>
      <c r="M206" s="254"/>
      <c r="N206" s="254"/>
      <c r="O206" s="254"/>
      <c r="P206" s="254"/>
      <c r="Q206" s="254"/>
      <c r="R206" s="254"/>
      <c r="S206" s="254"/>
      <c r="T206" s="254"/>
      <c r="U206" s="250"/>
      <c r="V206" s="250"/>
      <c r="W206" s="250"/>
      <c r="X206" s="250"/>
      <c r="Y206" s="250"/>
      <c r="Z206" s="250"/>
      <c r="AA206" s="250"/>
      <c r="AB206" s="250"/>
      <c r="AC206" s="250"/>
      <c r="AD206" s="250"/>
      <c r="AE206" s="250"/>
      <c r="AF206" s="250"/>
      <c r="AG206" s="250"/>
      <c r="AH206" s="250"/>
      <c r="AI206" s="254"/>
      <c r="AJ206" s="254"/>
      <c r="AK206" s="254"/>
      <c r="AL206" s="254"/>
      <c r="AM206" s="254"/>
      <c r="AN206" s="254"/>
    </row>
    <row r="207" spans="1:40" ht="14.25" customHeight="1" x14ac:dyDescent="0.25">
      <c r="A207" s="254"/>
      <c r="B207" s="254"/>
      <c r="C207" s="254"/>
      <c r="D207" s="254"/>
      <c r="E207" s="254"/>
      <c r="F207" s="254"/>
      <c r="G207" s="254"/>
      <c r="H207" s="254"/>
      <c r="I207" s="254"/>
      <c r="J207" s="254"/>
      <c r="K207" s="254"/>
      <c r="L207" s="254"/>
      <c r="M207" s="254"/>
      <c r="N207" s="254"/>
      <c r="O207" s="254"/>
      <c r="P207" s="254"/>
      <c r="Q207" s="254"/>
      <c r="R207" s="254"/>
      <c r="S207" s="254"/>
      <c r="T207" s="254"/>
      <c r="U207" s="250"/>
      <c r="V207" s="250"/>
      <c r="W207" s="250"/>
      <c r="X207" s="250"/>
      <c r="Y207" s="250"/>
      <c r="Z207" s="250"/>
      <c r="AA207" s="250"/>
      <c r="AB207" s="250"/>
      <c r="AC207" s="250"/>
      <c r="AD207" s="250"/>
      <c r="AE207" s="250"/>
      <c r="AF207" s="250"/>
      <c r="AG207" s="250"/>
      <c r="AH207" s="250"/>
      <c r="AI207" s="254"/>
      <c r="AJ207" s="254"/>
      <c r="AK207" s="254"/>
      <c r="AL207" s="254"/>
      <c r="AM207" s="254"/>
      <c r="AN207" s="254"/>
    </row>
    <row r="208" spans="1:40" ht="14.25" customHeight="1" x14ac:dyDescent="0.25">
      <c r="A208" s="254"/>
      <c r="B208" s="254"/>
      <c r="C208" s="254"/>
      <c r="D208" s="254"/>
      <c r="E208" s="254"/>
      <c r="F208" s="254"/>
      <c r="G208" s="254"/>
      <c r="H208" s="254"/>
      <c r="I208" s="254"/>
      <c r="J208" s="254"/>
      <c r="K208" s="254"/>
      <c r="L208" s="254"/>
      <c r="M208" s="254"/>
      <c r="N208" s="254"/>
      <c r="O208" s="254"/>
      <c r="P208" s="254"/>
      <c r="Q208" s="254"/>
      <c r="R208" s="254"/>
      <c r="S208" s="254"/>
      <c r="T208" s="254"/>
      <c r="U208" s="250"/>
      <c r="V208" s="250"/>
      <c r="W208" s="250"/>
      <c r="X208" s="250"/>
      <c r="Y208" s="250"/>
      <c r="Z208" s="250"/>
      <c r="AA208" s="250"/>
      <c r="AB208" s="250"/>
      <c r="AC208" s="250"/>
      <c r="AD208" s="250"/>
      <c r="AE208" s="250"/>
      <c r="AF208" s="250"/>
      <c r="AG208" s="250"/>
      <c r="AH208" s="250"/>
      <c r="AI208" s="254"/>
      <c r="AJ208" s="254"/>
      <c r="AK208" s="254"/>
      <c r="AL208" s="254"/>
      <c r="AM208" s="254"/>
      <c r="AN208" s="254"/>
    </row>
    <row r="209" spans="1:40" ht="14.25" customHeight="1" x14ac:dyDescent="0.25">
      <c r="A209" s="254"/>
      <c r="B209" s="254"/>
      <c r="C209" s="254"/>
      <c r="D209" s="254"/>
      <c r="E209" s="254"/>
      <c r="F209" s="254"/>
      <c r="G209" s="254"/>
      <c r="H209" s="254"/>
      <c r="I209" s="254"/>
      <c r="J209" s="254"/>
      <c r="K209" s="254"/>
      <c r="L209" s="254"/>
      <c r="M209" s="254"/>
      <c r="N209" s="254"/>
      <c r="O209" s="254"/>
      <c r="P209" s="254"/>
      <c r="Q209" s="254"/>
      <c r="R209" s="254"/>
      <c r="S209" s="254"/>
      <c r="T209" s="254"/>
      <c r="U209" s="250"/>
      <c r="V209" s="250"/>
      <c r="W209" s="250"/>
      <c r="X209" s="250"/>
      <c r="Y209" s="250"/>
      <c r="Z209" s="250"/>
      <c r="AA209" s="250"/>
      <c r="AB209" s="250"/>
      <c r="AC209" s="250"/>
      <c r="AD209" s="250"/>
      <c r="AE209" s="250"/>
      <c r="AF209" s="250"/>
      <c r="AG209" s="250"/>
      <c r="AH209" s="250"/>
      <c r="AI209" s="254"/>
      <c r="AJ209" s="254"/>
      <c r="AK209" s="254"/>
      <c r="AL209" s="254"/>
      <c r="AM209" s="254"/>
      <c r="AN209" s="254"/>
    </row>
    <row r="210" spans="1:40" ht="14.25" customHeight="1" x14ac:dyDescent="0.25">
      <c r="A210" s="254"/>
      <c r="B210" s="254"/>
      <c r="C210" s="254"/>
      <c r="D210" s="254"/>
      <c r="E210" s="254"/>
      <c r="F210" s="254"/>
      <c r="G210" s="254"/>
      <c r="H210" s="254"/>
      <c r="I210" s="254"/>
      <c r="J210" s="254"/>
      <c r="K210" s="254"/>
      <c r="L210" s="254"/>
      <c r="M210" s="254"/>
      <c r="N210" s="254"/>
      <c r="O210" s="254"/>
      <c r="P210" s="254"/>
      <c r="Q210" s="254"/>
      <c r="R210" s="254"/>
      <c r="S210" s="254"/>
      <c r="T210" s="254"/>
      <c r="U210" s="250"/>
      <c r="V210" s="250"/>
      <c r="W210" s="250"/>
      <c r="X210" s="250"/>
      <c r="Y210" s="250"/>
      <c r="Z210" s="250"/>
      <c r="AA210" s="250"/>
      <c r="AB210" s="250"/>
      <c r="AC210" s="250"/>
      <c r="AD210" s="250"/>
      <c r="AE210" s="250"/>
      <c r="AF210" s="250"/>
      <c r="AG210" s="250"/>
      <c r="AH210" s="250"/>
      <c r="AI210" s="254"/>
      <c r="AJ210" s="254"/>
      <c r="AK210" s="254"/>
      <c r="AL210" s="254"/>
      <c r="AM210" s="254"/>
      <c r="AN210" s="254"/>
    </row>
    <row r="211" spans="1:40" ht="14.25" customHeight="1" x14ac:dyDescent="0.25">
      <c r="A211" s="254"/>
      <c r="B211" s="254"/>
      <c r="C211" s="254"/>
      <c r="D211" s="254"/>
      <c r="E211" s="254"/>
      <c r="F211" s="254"/>
      <c r="G211" s="254"/>
      <c r="H211" s="254"/>
      <c r="I211" s="254"/>
      <c r="J211" s="254"/>
      <c r="K211" s="254"/>
      <c r="L211" s="254"/>
      <c r="M211" s="254"/>
      <c r="N211" s="254"/>
      <c r="O211" s="254"/>
      <c r="P211" s="254"/>
      <c r="Q211" s="254"/>
      <c r="R211" s="254"/>
      <c r="S211" s="254"/>
      <c r="T211" s="254"/>
      <c r="U211" s="250"/>
      <c r="V211" s="250"/>
      <c r="W211" s="250"/>
      <c r="X211" s="250"/>
      <c r="Y211" s="250"/>
      <c r="Z211" s="250"/>
      <c r="AA211" s="250"/>
      <c r="AB211" s="250"/>
      <c r="AC211" s="250"/>
      <c r="AD211" s="250"/>
      <c r="AE211" s="250"/>
      <c r="AF211" s="250"/>
      <c r="AG211" s="250"/>
      <c r="AH211" s="250"/>
      <c r="AI211" s="254"/>
      <c r="AJ211" s="254"/>
      <c r="AK211" s="254"/>
      <c r="AL211" s="254"/>
      <c r="AM211" s="254"/>
      <c r="AN211" s="254"/>
    </row>
    <row r="212" spans="1:40" ht="14.25" customHeight="1" x14ac:dyDescent="0.25">
      <c r="A212" s="254"/>
      <c r="B212" s="254"/>
      <c r="C212" s="254"/>
      <c r="D212" s="254"/>
      <c r="E212" s="254"/>
      <c r="F212" s="254"/>
      <c r="G212" s="254"/>
      <c r="H212" s="254"/>
      <c r="I212" s="254"/>
      <c r="J212" s="254"/>
      <c r="K212" s="254"/>
      <c r="L212" s="254"/>
      <c r="M212" s="254"/>
      <c r="N212" s="254"/>
      <c r="O212" s="254"/>
      <c r="P212" s="254"/>
      <c r="Q212" s="254"/>
      <c r="R212" s="254"/>
      <c r="S212" s="254"/>
      <c r="T212" s="254"/>
      <c r="U212" s="250"/>
      <c r="V212" s="250"/>
      <c r="W212" s="250"/>
      <c r="X212" s="250"/>
      <c r="Y212" s="250"/>
      <c r="Z212" s="250"/>
      <c r="AA212" s="250"/>
      <c r="AB212" s="250"/>
      <c r="AC212" s="250"/>
      <c r="AD212" s="250"/>
      <c r="AE212" s="250"/>
      <c r="AF212" s="250"/>
      <c r="AG212" s="250"/>
      <c r="AH212" s="250"/>
      <c r="AI212" s="254"/>
      <c r="AJ212" s="254"/>
      <c r="AK212" s="254"/>
      <c r="AL212" s="254"/>
      <c r="AM212" s="254"/>
      <c r="AN212" s="254"/>
    </row>
    <row r="213" spans="1:40" ht="14.25" customHeight="1" x14ac:dyDescent="0.25">
      <c r="A213" s="254"/>
      <c r="B213" s="254"/>
      <c r="C213" s="254"/>
      <c r="D213" s="254"/>
      <c r="E213" s="254"/>
      <c r="F213" s="254"/>
      <c r="G213" s="254"/>
      <c r="H213" s="254"/>
      <c r="I213" s="254"/>
      <c r="J213" s="254"/>
      <c r="K213" s="254"/>
      <c r="L213" s="254"/>
      <c r="M213" s="254"/>
      <c r="N213" s="254"/>
      <c r="O213" s="254"/>
      <c r="P213" s="254"/>
      <c r="Q213" s="254"/>
      <c r="R213" s="254"/>
      <c r="S213" s="254"/>
      <c r="T213" s="254"/>
      <c r="U213" s="250"/>
      <c r="V213" s="250"/>
      <c r="W213" s="250"/>
      <c r="X213" s="250"/>
      <c r="Y213" s="250"/>
      <c r="Z213" s="250"/>
      <c r="AA213" s="250"/>
      <c r="AB213" s="250"/>
      <c r="AC213" s="250"/>
      <c r="AD213" s="250"/>
      <c r="AE213" s="250"/>
      <c r="AF213" s="250"/>
      <c r="AG213" s="250"/>
      <c r="AH213" s="250"/>
      <c r="AI213" s="254"/>
      <c r="AJ213" s="254"/>
      <c r="AK213" s="254"/>
      <c r="AL213" s="254"/>
      <c r="AM213" s="254"/>
      <c r="AN213" s="254"/>
    </row>
    <row r="214" spans="1:40" ht="14.25" customHeight="1" x14ac:dyDescent="0.25">
      <c r="A214" s="254"/>
      <c r="B214" s="254"/>
      <c r="C214" s="254"/>
      <c r="D214" s="254"/>
      <c r="E214" s="254"/>
      <c r="F214" s="254"/>
      <c r="G214" s="254"/>
      <c r="H214" s="254"/>
      <c r="I214" s="254"/>
      <c r="J214" s="254"/>
      <c r="K214" s="254"/>
      <c r="L214" s="254"/>
      <c r="M214" s="254"/>
      <c r="N214" s="254"/>
      <c r="O214" s="254"/>
      <c r="P214" s="254"/>
      <c r="Q214" s="254"/>
      <c r="R214" s="254"/>
      <c r="S214" s="254"/>
      <c r="T214" s="254"/>
      <c r="U214" s="250"/>
      <c r="V214" s="250"/>
      <c r="W214" s="250"/>
      <c r="X214" s="250"/>
      <c r="Y214" s="250"/>
      <c r="Z214" s="250"/>
      <c r="AA214" s="250"/>
      <c r="AB214" s="250"/>
      <c r="AC214" s="250"/>
      <c r="AD214" s="250"/>
      <c r="AE214" s="250"/>
      <c r="AF214" s="250"/>
      <c r="AG214" s="250"/>
      <c r="AH214" s="250"/>
      <c r="AI214" s="254"/>
      <c r="AJ214" s="254"/>
      <c r="AK214" s="254"/>
      <c r="AL214" s="254"/>
      <c r="AM214" s="254"/>
      <c r="AN214" s="254"/>
    </row>
    <row r="215" spans="1:40" ht="14.25" customHeight="1" x14ac:dyDescent="0.25">
      <c r="A215" s="254"/>
      <c r="B215" s="254"/>
      <c r="C215" s="254"/>
      <c r="D215" s="254"/>
      <c r="E215" s="254"/>
      <c r="F215" s="254"/>
      <c r="G215" s="254"/>
      <c r="H215" s="254"/>
      <c r="I215" s="254"/>
      <c r="J215" s="254"/>
      <c r="K215" s="254"/>
      <c r="L215" s="254"/>
      <c r="M215" s="254"/>
      <c r="N215" s="254"/>
      <c r="O215" s="254"/>
      <c r="P215" s="254"/>
      <c r="Q215" s="254"/>
      <c r="R215" s="254"/>
      <c r="S215" s="254"/>
      <c r="T215" s="254"/>
      <c r="U215" s="250"/>
      <c r="V215" s="250"/>
      <c r="W215" s="250"/>
      <c r="X215" s="250"/>
      <c r="Y215" s="250"/>
      <c r="Z215" s="250"/>
      <c r="AA215" s="250"/>
      <c r="AB215" s="250"/>
      <c r="AC215" s="250"/>
      <c r="AD215" s="250"/>
      <c r="AE215" s="250"/>
      <c r="AF215" s="250"/>
      <c r="AG215" s="250"/>
      <c r="AH215" s="250"/>
      <c r="AI215" s="254"/>
      <c r="AJ215" s="254"/>
      <c r="AK215" s="254"/>
      <c r="AL215" s="254"/>
      <c r="AM215" s="254"/>
      <c r="AN215" s="254"/>
    </row>
    <row r="216" spans="1:40" ht="14.25" customHeight="1" x14ac:dyDescent="0.25">
      <c r="A216" s="254"/>
      <c r="B216" s="254"/>
      <c r="C216" s="254"/>
      <c r="D216" s="254"/>
      <c r="E216" s="254"/>
      <c r="F216" s="254"/>
      <c r="G216" s="254"/>
      <c r="H216" s="254"/>
      <c r="I216" s="254"/>
      <c r="J216" s="254"/>
      <c r="K216" s="254"/>
      <c r="L216" s="254"/>
      <c r="M216" s="254"/>
      <c r="N216" s="254"/>
      <c r="O216" s="254"/>
      <c r="P216" s="254"/>
      <c r="Q216" s="254"/>
      <c r="R216" s="254"/>
      <c r="S216" s="254"/>
      <c r="T216" s="254"/>
      <c r="U216" s="250"/>
      <c r="V216" s="250"/>
      <c r="W216" s="250"/>
      <c r="X216" s="250"/>
      <c r="Y216" s="250"/>
      <c r="Z216" s="250"/>
      <c r="AA216" s="250"/>
      <c r="AB216" s="250"/>
      <c r="AC216" s="250"/>
      <c r="AD216" s="250"/>
      <c r="AE216" s="250"/>
      <c r="AF216" s="250"/>
      <c r="AG216" s="250"/>
      <c r="AH216" s="250"/>
      <c r="AI216" s="254"/>
      <c r="AJ216" s="254"/>
      <c r="AK216" s="254"/>
      <c r="AL216" s="254"/>
      <c r="AM216" s="254"/>
      <c r="AN216" s="254"/>
    </row>
    <row r="217" spans="1:40" ht="14.25" customHeight="1" x14ac:dyDescent="0.25">
      <c r="A217" s="254"/>
      <c r="B217" s="254"/>
      <c r="C217" s="254"/>
      <c r="D217" s="254"/>
      <c r="E217" s="254"/>
      <c r="F217" s="254"/>
      <c r="G217" s="254"/>
      <c r="H217" s="254"/>
      <c r="I217" s="254"/>
      <c r="J217" s="254"/>
      <c r="K217" s="254"/>
      <c r="L217" s="254"/>
      <c r="M217" s="254"/>
      <c r="N217" s="254"/>
      <c r="O217" s="254"/>
      <c r="P217" s="254"/>
      <c r="Q217" s="254"/>
      <c r="R217" s="254"/>
      <c r="S217" s="254"/>
      <c r="T217" s="254"/>
      <c r="U217" s="250"/>
      <c r="V217" s="250"/>
      <c r="W217" s="250"/>
      <c r="X217" s="250"/>
      <c r="Y217" s="250"/>
      <c r="Z217" s="250"/>
      <c r="AA217" s="250"/>
      <c r="AB217" s="250"/>
      <c r="AC217" s="250"/>
      <c r="AD217" s="250"/>
      <c r="AE217" s="250"/>
      <c r="AF217" s="250"/>
      <c r="AG217" s="250"/>
      <c r="AH217" s="250"/>
      <c r="AI217" s="254"/>
      <c r="AJ217" s="254"/>
      <c r="AK217" s="254"/>
      <c r="AL217" s="254"/>
      <c r="AM217" s="254"/>
      <c r="AN217" s="254"/>
    </row>
    <row r="218" spans="1:40" ht="14.25" customHeight="1" x14ac:dyDescent="0.25">
      <c r="A218" s="254"/>
      <c r="B218" s="254"/>
      <c r="C218" s="254"/>
      <c r="D218" s="254"/>
      <c r="E218" s="254"/>
      <c r="F218" s="254"/>
      <c r="G218" s="254"/>
      <c r="H218" s="254"/>
      <c r="I218" s="254"/>
      <c r="J218" s="254"/>
      <c r="K218" s="254"/>
      <c r="L218" s="254"/>
      <c r="M218" s="254"/>
      <c r="N218" s="254"/>
      <c r="O218" s="254"/>
      <c r="P218" s="254"/>
      <c r="Q218" s="254"/>
      <c r="R218" s="254"/>
      <c r="S218" s="254"/>
      <c r="T218" s="254"/>
      <c r="U218" s="250"/>
      <c r="V218" s="250"/>
      <c r="W218" s="250"/>
      <c r="X218" s="250"/>
      <c r="Y218" s="250"/>
      <c r="Z218" s="250"/>
      <c r="AA218" s="250"/>
      <c r="AB218" s="250"/>
      <c r="AC218" s="250"/>
      <c r="AD218" s="250"/>
      <c r="AE218" s="250"/>
      <c r="AF218" s="250"/>
      <c r="AG218" s="250"/>
      <c r="AH218" s="250"/>
      <c r="AI218" s="254"/>
      <c r="AJ218" s="254"/>
      <c r="AK218" s="254"/>
      <c r="AL218" s="254"/>
      <c r="AM218" s="254"/>
      <c r="AN218" s="254"/>
    </row>
    <row r="219" spans="1:40" ht="14.25" customHeight="1" x14ac:dyDescent="0.25">
      <c r="A219" s="254"/>
      <c r="B219" s="254"/>
      <c r="C219" s="254"/>
      <c r="D219" s="254"/>
      <c r="E219" s="254"/>
      <c r="F219" s="254"/>
      <c r="G219" s="254"/>
      <c r="H219" s="254"/>
      <c r="I219" s="254"/>
      <c r="J219" s="254"/>
      <c r="K219" s="254"/>
      <c r="L219" s="254"/>
      <c r="M219" s="254"/>
      <c r="N219" s="254"/>
      <c r="O219" s="254"/>
      <c r="P219" s="254"/>
      <c r="Q219" s="254"/>
      <c r="R219" s="254"/>
      <c r="S219" s="254"/>
      <c r="T219" s="254"/>
      <c r="U219" s="250"/>
      <c r="V219" s="250"/>
      <c r="W219" s="250"/>
      <c r="X219" s="250"/>
      <c r="Y219" s="250"/>
      <c r="Z219" s="250"/>
      <c r="AA219" s="250"/>
      <c r="AB219" s="250"/>
      <c r="AC219" s="250"/>
      <c r="AD219" s="250"/>
      <c r="AE219" s="250"/>
      <c r="AF219" s="250"/>
      <c r="AG219" s="250"/>
      <c r="AH219" s="250"/>
      <c r="AI219" s="254"/>
      <c r="AJ219" s="254"/>
      <c r="AK219" s="254"/>
      <c r="AL219" s="254"/>
      <c r="AM219" s="254"/>
      <c r="AN219" s="254"/>
    </row>
    <row r="220" spans="1:40" ht="14.25" customHeight="1" x14ac:dyDescent="0.25">
      <c r="A220" s="254"/>
      <c r="B220" s="254"/>
      <c r="C220" s="254"/>
      <c r="D220" s="254"/>
      <c r="E220" s="254"/>
      <c r="F220" s="254"/>
      <c r="G220" s="254"/>
      <c r="H220" s="254"/>
      <c r="I220" s="254"/>
      <c r="J220" s="254"/>
      <c r="K220" s="254"/>
      <c r="L220" s="254"/>
      <c r="M220" s="254"/>
      <c r="N220" s="254"/>
      <c r="O220" s="254"/>
      <c r="P220" s="254"/>
      <c r="Q220" s="254"/>
      <c r="R220" s="254"/>
      <c r="S220" s="254"/>
      <c r="T220" s="254"/>
      <c r="U220" s="250"/>
      <c r="V220" s="250"/>
      <c r="W220" s="250"/>
      <c r="X220" s="250"/>
      <c r="Y220" s="250"/>
      <c r="Z220" s="250"/>
      <c r="AA220" s="250"/>
      <c r="AB220" s="250"/>
      <c r="AC220" s="250"/>
      <c r="AD220" s="250"/>
      <c r="AE220" s="250"/>
      <c r="AF220" s="250"/>
      <c r="AG220" s="250"/>
      <c r="AH220" s="250"/>
      <c r="AI220" s="254"/>
      <c r="AJ220" s="254"/>
      <c r="AK220" s="254"/>
      <c r="AL220" s="254"/>
      <c r="AM220" s="254"/>
      <c r="AN220" s="254"/>
    </row>
    <row r="221" spans="1:40" ht="14.25" customHeight="1" x14ac:dyDescent="0.25">
      <c r="A221" s="254"/>
      <c r="B221" s="254"/>
      <c r="C221" s="254"/>
      <c r="D221" s="254"/>
      <c r="E221" s="254"/>
      <c r="F221" s="254"/>
      <c r="G221" s="254"/>
      <c r="H221" s="254"/>
      <c r="I221" s="254"/>
      <c r="J221" s="254"/>
      <c r="K221" s="254"/>
      <c r="L221" s="254"/>
      <c r="M221" s="254"/>
      <c r="N221" s="254"/>
      <c r="O221" s="254"/>
      <c r="P221" s="254"/>
      <c r="Q221" s="254"/>
      <c r="R221" s="254"/>
      <c r="S221" s="254"/>
      <c r="T221" s="254"/>
      <c r="U221" s="250"/>
      <c r="V221" s="250"/>
      <c r="W221" s="250"/>
      <c r="X221" s="250"/>
      <c r="Y221" s="250"/>
      <c r="Z221" s="250"/>
      <c r="AA221" s="250"/>
      <c r="AB221" s="250"/>
      <c r="AC221" s="250"/>
      <c r="AD221" s="250"/>
      <c r="AE221" s="250"/>
      <c r="AF221" s="250"/>
      <c r="AG221" s="250"/>
      <c r="AH221" s="250"/>
      <c r="AI221" s="254"/>
      <c r="AJ221" s="254"/>
      <c r="AK221" s="254"/>
      <c r="AL221" s="254"/>
      <c r="AM221" s="254"/>
      <c r="AN221" s="254"/>
    </row>
    <row r="222" spans="1:40" ht="14.25" customHeight="1" x14ac:dyDescent="0.25">
      <c r="A222" s="254"/>
      <c r="B222" s="254"/>
      <c r="C222" s="254"/>
      <c r="D222" s="254"/>
      <c r="E222" s="254"/>
      <c r="F222" s="254"/>
      <c r="G222" s="254"/>
      <c r="H222" s="254"/>
      <c r="I222" s="254"/>
      <c r="J222" s="254"/>
      <c r="K222" s="254"/>
      <c r="L222" s="254"/>
      <c r="M222" s="254"/>
      <c r="N222" s="254"/>
      <c r="O222" s="254"/>
      <c r="P222" s="254"/>
      <c r="Q222" s="254"/>
      <c r="R222" s="254"/>
      <c r="S222" s="254"/>
      <c r="T222" s="254"/>
      <c r="U222" s="250"/>
      <c r="V222" s="250"/>
      <c r="W222" s="250"/>
      <c r="X222" s="250"/>
      <c r="Y222" s="250"/>
      <c r="Z222" s="250"/>
      <c r="AA222" s="250"/>
      <c r="AB222" s="250"/>
      <c r="AC222" s="250"/>
      <c r="AD222" s="250"/>
      <c r="AE222" s="250"/>
      <c r="AF222" s="250"/>
      <c r="AG222" s="250"/>
      <c r="AH222" s="250"/>
      <c r="AI222" s="254"/>
      <c r="AJ222" s="254"/>
      <c r="AK222" s="254"/>
      <c r="AL222" s="254"/>
      <c r="AM222" s="254"/>
      <c r="AN222" s="254"/>
    </row>
    <row r="223" spans="1:40" ht="14.25" customHeight="1" x14ac:dyDescent="0.25">
      <c r="A223" s="254"/>
      <c r="B223" s="254"/>
      <c r="C223" s="254"/>
      <c r="D223" s="254"/>
      <c r="E223" s="254"/>
      <c r="F223" s="254"/>
      <c r="G223" s="254"/>
      <c r="H223" s="254"/>
      <c r="I223" s="254"/>
      <c r="J223" s="254"/>
      <c r="K223" s="254"/>
      <c r="L223" s="254"/>
      <c r="M223" s="254"/>
      <c r="N223" s="254"/>
      <c r="O223" s="254"/>
      <c r="P223" s="254"/>
      <c r="Q223" s="254"/>
      <c r="R223" s="254"/>
      <c r="S223" s="254"/>
      <c r="T223" s="254"/>
      <c r="U223" s="250"/>
      <c r="V223" s="250"/>
      <c r="W223" s="250"/>
      <c r="X223" s="250"/>
      <c r="Y223" s="250"/>
      <c r="Z223" s="250"/>
      <c r="AA223" s="250"/>
      <c r="AB223" s="250"/>
      <c r="AC223" s="250"/>
      <c r="AD223" s="250"/>
      <c r="AE223" s="250"/>
      <c r="AF223" s="250"/>
      <c r="AG223" s="250"/>
      <c r="AH223" s="250"/>
      <c r="AI223" s="254"/>
      <c r="AJ223" s="254"/>
      <c r="AK223" s="254"/>
      <c r="AL223" s="254"/>
      <c r="AM223" s="254"/>
      <c r="AN223" s="254"/>
    </row>
    <row r="224" spans="1:40" ht="14.25" customHeight="1" x14ac:dyDescent="0.25">
      <c r="A224" s="254"/>
      <c r="B224" s="254"/>
      <c r="C224" s="254"/>
      <c r="D224" s="254"/>
      <c r="E224" s="254"/>
      <c r="F224" s="254"/>
      <c r="G224" s="254"/>
      <c r="H224" s="254"/>
      <c r="I224" s="254"/>
      <c r="J224" s="254"/>
      <c r="K224" s="254"/>
      <c r="L224" s="254"/>
      <c r="M224" s="254"/>
      <c r="N224" s="254"/>
      <c r="O224" s="254"/>
      <c r="P224" s="254"/>
      <c r="Q224" s="254"/>
      <c r="R224" s="254"/>
      <c r="S224" s="254"/>
      <c r="T224" s="254"/>
      <c r="U224" s="250"/>
      <c r="V224" s="250"/>
      <c r="W224" s="250"/>
      <c r="X224" s="250"/>
      <c r="Y224" s="250"/>
      <c r="Z224" s="250"/>
      <c r="AA224" s="250"/>
      <c r="AB224" s="250"/>
      <c r="AC224" s="250"/>
      <c r="AD224" s="250"/>
      <c r="AE224" s="250"/>
      <c r="AF224" s="250"/>
      <c r="AG224" s="250"/>
      <c r="AH224" s="250"/>
      <c r="AI224" s="254"/>
      <c r="AJ224" s="254"/>
      <c r="AK224" s="254"/>
      <c r="AL224" s="254"/>
      <c r="AM224" s="254"/>
      <c r="AN224" s="254"/>
    </row>
    <row r="225" spans="1:40" ht="14.25" customHeight="1" x14ac:dyDescent="0.25">
      <c r="A225" s="254"/>
      <c r="B225" s="254"/>
      <c r="C225" s="254"/>
      <c r="D225" s="254"/>
      <c r="E225" s="254"/>
      <c r="F225" s="254"/>
      <c r="G225" s="254"/>
      <c r="H225" s="254"/>
      <c r="I225" s="254"/>
      <c r="J225" s="254"/>
      <c r="K225" s="254"/>
      <c r="L225" s="254"/>
      <c r="M225" s="254"/>
      <c r="N225" s="254"/>
      <c r="O225" s="254"/>
      <c r="P225" s="254"/>
      <c r="Q225" s="254"/>
      <c r="R225" s="254"/>
      <c r="S225" s="254"/>
      <c r="T225" s="254"/>
      <c r="U225" s="250"/>
      <c r="V225" s="250"/>
      <c r="W225" s="250"/>
      <c r="X225" s="250"/>
      <c r="Y225" s="250"/>
      <c r="Z225" s="250"/>
      <c r="AA225" s="250"/>
      <c r="AB225" s="250"/>
      <c r="AC225" s="250"/>
      <c r="AD225" s="250"/>
      <c r="AE225" s="250"/>
      <c r="AF225" s="250"/>
      <c r="AG225" s="250"/>
      <c r="AH225" s="250"/>
      <c r="AI225" s="254"/>
      <c r="AJ225" s="254"/>
      <c r="AK225" s="254"/>
      <c r="AL225" s="254"/>
      <c r="AM225" s="254"/>
      <c r="AN225" s="254"/>
    </row>
    <row r="226" spans="1:40" ht="14.25" customHeight="1" x14ac:dyDescent="0.25">
      <c r="A226" s="254"/>
      <c r="B226" s="254"/>
      <c r="C226" s="254"/>
      <c r="D226" s="254"/>
      <c r="E226" s="254"/>
      <c r="F226" s="254"/>
      <c r="G226" s="254"/>
      <c r="H226" s="254"/>
      <c r="I226" s="254"/>
      <c r="J226" s="254"/>
      <c r="K226" s="254"/>
      <c r="L226" s="254"/>
      <c r="M226" s="254"/>
      <c r="N226" s="254"/>
      <c r="O226" s="254"/>
      <c r="P226" s="254"/>
      <c r="Q226" s="254"/>
      <c r="R226" s="254"/>
      <c r="S226" s="254"/>
      <c r="T226" s="254"/>
      <c r="U226" s="250"/>
      <c r="V226" s="250"/>
      <c r="W226" s="250"/>
      <c r="X226" s="250"/>
      <c r="Y226" s="250"/>
      <c r="Z226" s="250"/>
      <c r="AA226" s="250"/>
      <c r="AB226" s="250"/>
      <c r="AC226" s="250"/>
      <c r="AD226" s="250"/>
      <c r="AE226" s="250"/>
      <c r="AF226" s="250"/>
      <c r="AG226" s="250"/>
      <c r="AH226" s="250"/>
      <c r="AI226" s="254"/>
      <c r="AJ226" s="254"/>
      <c r="AK226" s="254"/>
      <c r="AL226" s="254"/>
      <c r="AM226" s="254"/>
      <c r="AN226" s="254"/>
    </row>
    <row r="227" spans="1:40" ht="14.25" customHeight="1" x14ac:dyDescent="0.25">
      <c r="A227" s="254"/>
      <c r="B227" s="254"/>
      <c r="C227" s="254"/>
      <c r="D227" s="254"/>
      <c r="E227" s="254"/>
      <c r="F227" s="254"/>
      <c r="G227" s="254"/>
      <c r="H227" s="254"/>
      <c r="I227" s="254"/>
      <c r="J227" s="254"/>
      <c r="K227" s="254"/>
      <c r="L227" s="254"/>
      <c r="M227" s="254"/>
      <c r="N227" s="254"/>
      <c r="O227" s="254"/>
      <c r="P227" s="254"/>
      <c r="Q227" s="254"/>
      <c r="R227" s="254"/>
      <c r="S227" s="254"/>
      <c r="T227" s="254"/>
      <c r="U227" s="250"/>
      <c r="V227" s="250"/>
      <c r="W227" s="250"/>
      <c r="X227" s="250"/>
      <c r="Y227" s="250"/>
      <c r="Z227" s="250"/>
      <c r="AA227" s="250"/>
      <c r="AB227" s="250"/>
      <c r="AC227" s="250"/>
      <c r="AD227" s="250"/>
      <c r="AE227" s="250"/>
      <c r="AF227" s="250"/>
      <c r="AG227" s="250"/>
      <c r="AH227" s="250"/>
      <c r="AI227" s="254"/>
      <c r="AJ227" s="254"/>
      <c r="AK227" s="254"/>
      <c r="AL227" s="254"/>
      <c r="AM227" s="254"/>
      <c r="AN227" s="254"/>
    </row>
    <row r="228" spans="1:40" ht="14.25" customHeight="1" x14ac:dyDescent="0.25">
      <c r="A228" s="254"/>
      <c r="B228" s="254"/>
      <c r="C228" s="254"/>
      <c r="D228" s="254"/>
      <c r="E228" s="254"/>
      <c r="F228" s="254"/>
      <c r="G228" s="254"/>
      <c r="H228" s="254"/>
      <c r="I228" s="254"/>
      <c r="J228" s="254"/>
      <c r="K228" s="254"/>
      <c r="L228" s="254"/>
      <c r="M228" s="254"/>
      <c r="N228" s="254"/>
      <c r="O228" s="254"/>
      <c r="P228" s="254"/>
      <c r="Q228" s="254"/>
      <c r="R228" s="254"/>
      <c r="S228" s="254"/>
      <c r="T228" s="254"/>
      <c r="U228" s="250"/>
      <c r="V228" s="250"/>
      <c r="W228" s="250"/>
      <c r="X228" s="250"/>
      <c r="Y228" s="250"/>
      <c r="Z228" s="250"/>
      <c r="AA228" s="250"/>
      <c r="AB228" s="250"/>
      <c r="AC228" s="250"/>
      <c r="AD228" s="250"/>
      <c r="AE228" s="250"/>
      <c r="AF228" s="250"/>
      <c r="AG228" s="250"/>
      <c r="AH228" s="250"/>
      <c r="AI228" s="254"/>
      <c r="AJ228" s="254"/>
      <c r="AK228" s="254"/>
      <c r="AL228" s="254"/>
      <c r="AM228" s="254"/>
      <c r="AN228" s="254"/>
    </row>
    <row r="229" spans="1:40" ht="14.25" customHeight="1" x14ac:dyDescent="0.25">
      <c r="A229" s="254"/>
      <c r="B229" s="254"/>
      <c r="C229" s="254"/>
      <c r="D229" s="254"/>
      <c r="E229" s="254"/>
      <c r="F229" s="254"/>
      <c r="G229" s="254"/>
      <c r="H229" s="254"/>
      <c r="I229" s="254"/>
      <c r="J229" s="254"/>
      <c r="K229" s="254"/>
      <c r="L229" s="254"/>
      <c r="M229" s="254"/>
      <c r="N229" s="254"/>
      <c r="O229" s="254"/>
      <c r="P229" s="254"/>
      <c r="Q229" s="254"/>
      <c r="R229" s="254"/>
      <c r="S229" s="254"/>
      <c r="T229" s="254"/>
      <c r="U229" s="250"/>
      <c r="V229" s="250"/>
      <c r="W229" s="250"/>
      <c r="X229" s="250"/>
      <c r="Y229" s="250"/>
      <c r="Z229" s="250"/>
      <c r="AA229" s="250"/>
      <c r="AB229" s="250"/>
      <c r="AC229" s="250"/>
      <c r="AD229" s="250"/>
      <c r="AE229" s="250"/>
      <c r="AF229" s="250"/>
      <c r="AG229" s="250"/>
      <c r="AH229" s="250"/>
      <c r="AI229" s="254"/>
      <c r="AJ229" s="254"/>
      <c r="AK229" s="254"/>
      <c r="AL229" s="254"/>
      <c r="AM229" s="254"/>
      <c r="AN229" s="254"/>
    </row>
    <row r="230" spans="1:40" ht="14.25" customHeight="1" x14ac:dyDescent="0.25">
      <c r="A230" s="254"/>
      <c r="B230" s="254"/>
      <c r="C230" s="254"/>
      <c r="D230" s="254"/>
      <c r="E230" s="254"/>
      <c r="F230" s="254"/>
      <c r="G230" s="254"/>
      <c r="H230" s="254"/>
      <c r="I230" s="254"/>
      <c r="J230" s="254"/>
      <c r="K230" s="254"/>
      <c r="L230" s="254"/>
      <c r="M230" s="254"/>
      <c r="N230" s="254"/>
      <c r="O230" s="254"/>
      <c r="P230" s="254"/>
      <c r="Q230" s="254"/>
      <c r="R230" s="254"/>
      <c r="S230" s="254"/>
      <c r="T230" s="254"/>
      <c r="U230" s="250"/>
      <c r="V230" s="250"/>
      <c r="W230" s="250"/>
      <c r="X230" s="250"/>
      <c r="Y230" s="250"/>
      <c r="Z230" s="250"/>
      <c r="AA230" s="250"/>
      <c r="AB230" s="250"/>
      <c r="AC230" s="250"/>
      <c r="AD230" s="250"/>
      <c r="AE230" s="250"/>
      <c r="AF230" s="250"/>
      <c r="AG230" s="250"/>
      <c r="AH230" s="250"/>
      <c r="AI230" s="254"/>
      <c r="AJ230" s="254"/>
      <c r="AK230" s="254"/>
      <c r="AL230" s="254"/>
      <c r="AM230" s="254"/>
      <c r="AN230" s="254"/>
    </row>
    <row r="231" spans="1:40" ht="14.25" customHeight="1" x14ac:dyDescent="0.25">
      <c r="A231" s="254"/>
      <c r="B231" s="254"/>
      <c r="C231" s="254"/>
      <c r="D231" s="254"/>
      <c r="E231" s="254"/>
      <c r="F231" s="254"/>
      <c r="G231" s="254"/>
      <c r="H231" s="254"/>
      <c r="I231" s="254"/>
      <c r="J231" s="254"/>
      <c r="K231" s="254"/>
      <c r="L231" s="254"/>
      <c r="M231" s="254"/>
      <c r="N231" s="254"/>
      <c r="O231" s="254"/>
      <c r="P231" s="254"/>
      <c r="Q231" s="254"/>
      <c r="R231" s="254"/>
      <c r="S231" s="254"/>
      <c r="T231" s="254"/>
      <c r="U231" s="250"/>
      <c r="V231" s="250"/>
      <c r="W231" s="250"/>
      <c r="X231" s="250"/>
      <c r="Y231" s="250"/>
      <c r="Z231" s="250"/>
      <c r="AA231" s="250"/>
      <c r="AB231" s="250"/>
      <c r="AC231" s="250"/>
      <c r="AD231" s="250"/>
      <c r="AE231" s="250"/>
      <c r="AF231" s="250"/>
      <c r="AG231" s="250"/>
      <c r="AH231" s="250"/>
      <c r="AI231" s="254"/>
      <c r="AJ231" s="254"/>
      <c r="AK231" s="254"/>
      <c r="AL231" s="254"/>
      <c r="AM231" s="254"/>
      <c r="AN231" s="254"/>
    </row>
    <row r="232" spans="1:40" ht="14.25" customHeight="1" x14ac:dyDescent="0.25">
      <c r="A232" s="254"/>
      <c r="B232" s="254"/>
      <c r="C232" s="254"/>
      <c r="D232" s="254"/>
      <c r="E232" s="254"/>
      <c r="F232" s="254"/>
      <c r="G232" s="254"/>
      <c r="H232" s="254"/>
      <c r="I232" s="254"/>
      <c r="J232" s="254"/>
      <c r="K232" s="254"/>
      <c r="L232" s="254"/>
      <c r="M232" s="254"/>
      <c r="N232" s="254"/>
      <c r="O232" s="254"/>
      <c r="P232" s="254"/>
      <c r="Q232" s="254"/>
      <c r="R232" s="254"/>
      <c r="S232" s="254"/>
      <c r="T232" s="254"/>
      <c r="U232" s="250"/>
      <c r="V232" s="250"/>
      <c r="W232" s="250"/>
      <c r="X232" s="250"/>
      <c r="Y232" s="250"/>
      <c r="Z232" s="250"/>
      <c r="AA232" s="250"/>
      <c r="AB232" s="250"/>
      <c r="AC232" s="250"/>
      <c r="AD232" s="250"/>
      <c r="AE232" s="250"/>
      <c r="AF232" s="250"/>
      <c r="AG232" s="250"/>
      <c r="AH232" s="250"/>
      <c r="AI232" s="254"/>
      <c r="AJ232" s="254"/>
      <c r="AK232" s="254"/>
      <c r="AL232" s="254"/>
      <c r="AM232" s="254"/>
      <c r="AN232" s="254"/>
    </row>
    <row r="233" spans="1:40" ht="14.25" customHeight="1" x14ac:dyDescent="0.25">
      <c r="A233" s="254"/>
      <c r="B233" s="254"/>
      <c r="C233" s="254"/>
      <c r="D233" s="254"/>
      <c r="E233" s="254"/>
      <c r="F233" s="254"/>
      <c r="G233" s="254"/>
      <c r="H233" s="254"/>
      <c r="I233" s="254"/>
      <c r="J233" s="254"/>
      <c r="K233" s="254"/>
      <c r="L233" s="254"/>
      <c r="M233" s="254"/>
      <c r="N233" s="254"/>
      <c r="O233" s="254"/>
      <c r="P233" s="254"/>
      <c r="Q233" s="254"/>
      <c r="R233" s="254"/>
      <c r="S233" s="254"/>
      <c r="T233" s="254"/>
      <c r="U233" s="250"/>
      <c r="V233" s="250"/>
      <c r="W233" s="250"/>
      <c r="X233" s="250"/>
      <c r="Y233" s="250"/>
      <c r="Z233" s="250"/>
      <c r="AA233" s="250"/>
      <c r="AB233" s="250"/>
      <c r="AC233" s="250"/>
      <c r="AD233" s="250"/>
      <c r="AE233" s="250"/>
      <c r="AF233" s="250"/>
      <c r="AG233" s="250"/>
      <c r="AH233" s="250"/>
      <c r="AI233" s="254"/>
      <c r="AJ233" s="254"/>
      <c r="AK233" s="254"/>
      <c r="AL233" s="254"/>
      <c r="AM233" s="254"/>
      <c r="AN233" s="254"/>
    </row>
    <row r="234" spans="1:40" ht="14.25" customHeight="1" x14ac:dyDescent="0.25">
      <c r="A234" s="254"/>
      <c r="B234" s="254"/>
      <c r="C234" s="254"/>
      <c r="D234" s="254"/>
      <c r="E234" s="254"/>
      <c r="F234" s="254"/>
      <c r="G234" s="254"/>
      <c r="H234" s="254"/>
      <c r="I234" s="254"/>
      <c r="J234" s="254"/>
      <c r="K234" s="254"/>
      <c r="L234" s="254"/>
      <c r="M234" s="254"/>
      <c r="N234" s="254"/>
      <c r="O234" s="254"/>
      <c r="P234" s="254"/>
      <c r="Q234" s="254"/>
      <c r="R234" s="254"/>
      <c r="S234" s="254"/>
      <c r="T234" s="254"/>
      <c r="U234" s="250"/>
      <c r="V234" s="250"/>
      <c r="W234" s="250"/>
      <c r="X234" s="250"/>
      <c r="Y234" s="250"/>
      <c r="Z234" s="250"/>
      <c r="AA234" s="250"/>
      <c r="AB234" s="250"/>
      <c r="AC234" s="250"/>
      <c r="AD234" s="250"/>
      <c r="AE234" s="250"/>
      <c r="AF234" s="250"/>
      <c r="AG234" s="250"/>
      <c r="AH234" s="250"/>
      <c r="AI234" s="254"/>
      <c r="AJ234" s="254"/>
      <c r="AK234" s="254"/>
      <c r="AL234" s="254"/>
      <c r="AM234" s="254"/>
      <c r="AN234" s="254"/>
    </row>
    <row r="235" spans="1:40" ht="14.25" customHeight="1" x14ac:dyDescent="0.25">
      <c r="A235" s="254"/>
      <c r="B235" s="254"/>
      <c r="C235" s="254"/>
      <c r="D235" s="254"/>
      <c r="E235" s="254"/>
      <c r="F235" s="254"/>
      <c r="G235" s="254"/>
      <c r="H235" s="254"/>
      <c r="I235" s="254"/>
      <c r="J235" s="254"/>
      <c r="K235" s="254"/>
      <c r="L235" s="254"/>
      <c r="M235" s="254"/>
      <c r="N235" s="254"/>
      <c r="O235" s="254"/>
      <c r="P235" s="254"/>
      <c r="Q235" s="254"/>
      <c r="R235" s="254"/>
      <c r="S235" s="254"/>
      <c r="T235" s="254"/>
      <c r="U235" s="250"/>
      <c r="V235" s="250"/>
      <c r="W235" s="250"/>
      <c r="X235" s="250"/>
      <c r="Y235" s="250"/>
      <c r="Z235" s="250"/>
      <c r="AA235" s="250"/>
      <c r="AB235" s="250"/>
      <c r="AC235" s="250"/>
      <c r="AD235" s="250"/>
      <c r="AE235" s="250"/>
      <c r="AF235" s="250"/>
      <c r="AG235" s="250"/>
      <c r="AH235" s="250"/>
      <c r="AI235" s="254"/>
      <c r="AJ235" s="254"/>
      <c r="AK235" s="254"/>
      <c r="AL235" s="254"/>
      <c r="AM235" s="254"/>
      <c r="AN235" s="254"/>
    </row>
    <row r="236" spans="1:40" ht="14.25" customHeight="1" x14ac:dyDescent="0.25">
      <c r="A236" s="254"/>
      <c r="B236" s="254"/>
      <c r="C236" s="254"/>
      <c r="D236" s="254"/>
      <c r="E236" s="254"/>
      <c r="F236" s="254"/>
      <c r="G236" s="254"/>
      <c r="H236" s="254"/>
      <c r="I236" s="254"/>
      <c r="J236" s="254"/>
      <c r="K236" s="254"/>
      <c r="L236" s="254"/>
      <c r="M236" s="254"/>
      <c r="N236" s="254"/>
      <c r="O236" s="254"/>
      <c r="P236" s="254"/>
      <c r="Q236" s="254"/>
      <c r="R236" s="254"/>
      <c r="S236" s="254"/>
      <c r="T236" s="254"/>
      <c r="U236" s="250"/>
      <c r="V236" s="250"/>
      <c r="W236" s="250"/>
      <c r="X236" s="250"/>
      <c r="Y236" s="250"/>
      <c r="Z236" s="250"/>
      <c r="AA236" s="250"/>
      <c r="AB236" s="250"/>
      <c r="AC236" s="250"/>
      <c r="AD236" s="250"/>
      <c r="AE236" s="250"/>
      <c r="AF236" s="250"/>
      <c r="AG236" s="250"/>
      <c r="AH236" s="250"/>
      <c r="AI236" s="254"/>
      <c r="AJ236" s="254"/>
      <c r="AK236" s="254"/>
      <c r="AL236" s="254"/>
      <c r="AM236" s="254"/>
      <c r="AN236" s="254"/>
    </row>
    <row r="237" spans="1:40" ht="14.25" customHeight="1" x14ac:dyDescent="0.25">
      <c r="A237" s="254"/>
      <c r="B237" s="254"/>
      <c r="C237" s="254"/>
      <c r="D237" s="254"/>
      <c r="E237" s="254"/>
      <c r="F237" s="254"/>
      <c r="G237" s="254"/>
      <c r="H237" s="254"/>
      <c r="I237" s="254"/>
      <c r="J237" s="254"/>
      <c r="K237" s="254"/>
      <c r="L237" s="254"/>
      <c r="M237" s="254"/>
      <c r="N237" s="254"/>
      <c r="O237" s="254"/>
      <c r="P237" s="254"/>
      <c r="Q237" s="254"/>
      <c r="R237" s="254"/>
      <c r="S237" s="254"/>
      <c r="T237" s="254"/>
      <c r="U237" s="250"/>
      <c r="V237" s="250"/>
      <c r="W237" s="250"/>
      <c r="X237" s="250"/>
      <c r="Y237" s="250"/>
      <c r="Z237" s="250"/>
      <c r="AA237" s="250"/>
      <c r="AB237" s="250"/>
      <c r="AC237" s="250"/>
      <c r="AD237" s="250"/>
      <c r="AE237" s="250"/>
      <c r="AF237" s="250"/>
      <c r="AG237" s="250"/>
      <c r="AH237" s="250"/>
      <c r="AI237" s="254"/>
      <c r="AJ237" s="254"/>
      <c r="AK237" s="254"/>
      <c r="AL237" s="254"/>
      <c r="AM237" s="254"/>
      <c r="AN237" s="254"/>
    </row>
    <row r="238" spans="1:40" ht="14.25" customHeight="1" x14ac:dyDescent="0.25">
      <c r="A238" s="254"/>
      <c r="B238" s="254"/>
      <c r="C238" s="254"/>
      <c r="D238" s="254"/>
      <c r="E238" s="254"/>
      <c r="F238" s="254"/>
      <c r="G238" s="254"/>
      <c r="H238" s="254"/>
      <c r="I238" s="254"/>
      <c r="J238" s="254"/>
      <c r="K238" s="254"/>
      <c r="L238" s="254"/>
      <c r="M238" s="254"/>
      <c r="N238" s="254"/>
      <c r="O238" s="254"/>
      <c r="P238" s="254"/>
      <c r="Q238" s="254"/>
      <c r="R238" s="254"/>
      <c r="S238" s="254"/>
      <c r="T238" s="254"/>
      <c r="U238" s="250"/>
      <c r="V238" s="250"/>
      <c r="W238" s="250"/>
      <c r="X238" s="250"/>
      <c r="Y238" s="250"/>
      <c r="Z238" s="250"/>
      <c r="AA238" s="250"/>
      <c r="AB238" s="250"/>
      <c r="AC238" s="250"/>
      <c r="AD238" s="250"/>
      <c r="AE238" s="250"/>
      <c r="AF238" s="250"/>
      <c r="AG238" s="250"/>
      <c r="AH238" s="250"/>
      <c r="AI238" s="254"/>
      <c r="AJ238" s="254"/>
      <c r="AK238" s="254"/>
      <c r="AL238" s="254"/>
      <c r="AM238" s="254"/>
      <c r="AN238" s="254"/>
    </row>
    <row r="239" spans="1:40" ht="14.25" customHeight="1" x14ac:dyDescent="0.25">
      <c r="A239" s="254"/>
      <c r="B239" s="254"/>
      <c r="C239" s="254"/>
      <c r="D239" s="254"/>
      <c r="E239" s="254"/>
      <c r="F239" s="254"/>
      <c r="G239" s="254"/>
      <c r="H239" s="254"/>
      <c r="I239" s="254"/>
      <c r="J239" s="254"/>
      <c r="K239" s="254"/>
      <c r="L239" s="254"/>
      <c r="M239" s="254"/>
      <c r="N239" s="254"/>
      <c r="O239" s="254"/>
      <c r="P239" s="254"/>
      <c r="Q239" s="254"/>
      <c r="R239" s="254"/>
      <c r="S239" s="254"/>
      <c r="T239" s="254"/>
      <c r="U239" s="250"/>
      <c r="V239" s="250"/>
      <c r="W239" s="250"/>
      <c r="X239" s="250"/>
      <c r="Y239" s="250"/>
      <c r="Z239" s="250"/>
      <c r="AA239" s="250"/>
      <c r="AB239" s="250"/>
      <c r="AC239" s="250"/>
      <c r="AD239" s="250"/>
      <c r="AE239" s="250"/>
      <c r="AF239" s="250"/>
      <c r="AG239" s="250"/>
      <c r="AH239" s="250"/>
      <c r="AI239" s="254"/>
      <c r="AJ239" s="254"/>
      <c r="AK239" s="254"/>
      <c r="AL239" s="254"/>
      <c r="AM239" s="254"/>
      <c r="AN239" s="254"/>
    </row>
    <row r="240" spans="1:40" ht="14.25" customHeight="1" x14ac:dyDescent="0.25">
      <c r="A240" s="254"/>
      <c r="B240" s="254"/>
      <c r="C240" s="254"/>
      <c r="D240" s="254"/>
      <c r="E240" s="254"/>
      <c r="F240" s="254"/>
      <c r="G240" s="254"/>
      <c r="H240" s="254"/>
      <c r="I240" s="254"/>
      <c r="J240" s="254"/>
      <c r="K240" s="254"/>
      <c r="L240" s="254"/>
      <c r="M240" s="254"/>
      <c r="N240" s="254"/>
      <c r="O240" s="254"/>
      <c r="P240" s="254"/>
      <c r="Q240" s="254"/>
      <c r="R240" s="254"/>
      <c r="S240" s="254"/>
      <c r="T240" s="254"/>
      <c r="U240" s="250"/>
      <c r="V240" s="250"/>
      <c r="W240" s="250"/>
      <c r="X240" s="250"/>
      <c r="Y240" s="250"/>
      <c r="Z240" s="250"/>
      <c r="AA240" s="250"/>
      <c r="AB240" s="250"/>
      <c r="AC240" s="250"/>
      <c r="AD240" s="250"/>
      <c r="AE240" s="250"/>
      <c r="AF240" s="250"/>
      <c r="AG240" s="250"/>
      <c r="AH240" s="250"/>
      <c r="AI240" s="254"/>
      <c r="AJ240" s="254"/>
      <c r="AK240" s="254"/>
      <c r="AL240" s="254"/>
      <c r="AM240" s="254"/>
      <c r="AN240" s="254"/>
    </row>
    <row r="241" spans="1:40" ht="14.25" customHeight="1" x14ac:dyDescent="0.25">
      <c r="A241" s="254"/>
      <c r="B241" s="254"/>
      <c r="C241" s="254"/>
      <c r="D241" s="254"/>
      <c r="E241" s="254"/>
      <c r="F241" s="254"/>
      <c r="G241" s="254"/>
      <c r="H241" s="254"/>
      <c r="I241" s="254"/>
      <c r="J241" s="254"/>
      <c r="K241" s="254"/>
      <c r="L241" s="254"/>
      <c r="M241" s="254"/>
      <c r="N241" s="254"/>
      <c r="O241" s="254"/>
      <c r="P241" s="254"/>
      <c r="Q241" s="254"/>
      <c r="R241" s="254"/>
      <c r="S241" s="254"/>
      <c r="T241" s="254"/>
      <c r="U241" s="250"/>
      <c r="V241" s="250"/>
      <c r="W241" s="250"/>
      <c r="X241" s="250"/>
      <c r="Y241" s="250"/>
      <c r="Z241" s="250"/>
      <c r="AA241" s="250"/>
      <c r="AB241" s="250"/>
      <c r="AC241" s="250"/>
      <c r="AD241" s="250"/>
      <c r="AE241" s="250"/>
      <c r="AF241" s="250"/>
      <c r="AG241" s="250"/>
      <c r="AH241" s="250"/>
      <c r="AI241" s="254"/>
      <c r="AJ241" s="254"/>
      <c r="AK241" s="254"/>
      <c r="AL241" s="254"/>
      <c r="AM241" s="254"/>
      <c r="AN241" s="254"/>
    </row>
    <row r="242" spans="1:40" ht="14.25" customHeight="1" x14ac:dyDescent="0.25">
      <c r="A242" s="254"/>
      <c r="B242" s="254"/>
      <c r="C242" s="254"/>
      <c r="D242" s="254"/>
      <c r="E242" s="254"/>
      <c r="F242" s="254"/>
      <c r="G242" s="254"/>
      <c r="H242" s="254"/>
      <c r="I242" s="254"/>
      <c r="J242" s="254"/>
      <c r="K242" s="254"/>
      <c r="L242" s="254"/>
      <c r="M242" s="254"/>
      <c r="N242" s="254"/>
      <c r="O242" s="254"/>
      <c r="P242" s="254"/>
      <c r="Q242" s="254"/>
      <c r="R242" s="254"/>
      <c r="S242" s="254"/>
      <c r="T242" s="254"/>
      <c r="U242" s="250"/>
      <c r="V242" s="250"/>
      <c r="W242" s="250"/>
      <c r="X242" s="250"/>
      <c r="Y242" s="250"/>
      <c r="Z242" s="250"/>
      <c r="AA242" s="250"/>
      <c r="AB242" s="250"/>
      <c r="AC242" s="250"/>
      <c r="AD242" s="250"/>
      <c r="AE242" s="250"/>
      <c r="AF242" s="250"/>
      <c r="AG242" s="250"/>
      <c r="AH242" s="250"/>
      <c r="AI242" s="254"/>
      <c r="AJ242" s="254"/>
      <c r="AK242" s="254"/>
      <c r="AL242" s="254"/>
      <c r="AM242" s="254"/>
      <c r="AN242" s="254"/>
    </row>
    <row r="243" spans="1:40" ht="14.25" customHeight="1" x14ac:dyDescent="0.25">
      <c r="A243" s="254"/>
      <c r="B243" s="254"/>
      <c r="C243" s="254"/>
      <c r="D243" s="254"/>
      <c r="E243" s="254"/>
      <c r="F243" s="254"/>
      <c r="G243" s="254"/>
      <c r="H243" s="254"/>
      <c r="I243" s="254"/>
      <c r="J243" s="254"/>
      <c r="K243" s="254"/>
      <c r="L243" s="254"/>
      <c r="M243" s="254"/>
      <c r="N243" s="254"/>
      <c r="O243" s="254"/>
      <c r="P243" s="254"/>
      <c r="Q243" s="254"/>
      <c r="R243" s="254"/>
      <c r="S243" s="254"/>
      <c r="T243" s="254"/>
      <c r="U243" s="250"/>
      <c r="V243" s="250"/>
      <c r="W243" s="250"/>
      <c r="X243" s="250"/>
      <c r="Y243" s="250"/>
      <c r="Z243" s="250"/>
      <c r="AA243" s="250"/>
      <c r="AB243" s="250"/>
      <c r="AC243" s="250"/>
      <c r="AD243" s="250"/>
      <c r="AE243" s="250"/>
      <c r="AF243" s="250"/>
      <c r="AG243" s="250"/>
      <c r="AH243" s="250"/>
      <c r="AI243" s="254"/>
      <c r="AJ243" s="254"/>
      <c r="AK243" s="254"/>
      <c r="AL243" s="254"/>
      <c r="AM243" s="254"/>
      <c r="AN243" s="254"/>
    </row>
    <row r="244" spans="1:40" ht="14.25" customHeight="1" x14ac:dyDescent="0.25">
      <c r="A244" s="254"/>
      <c r="B244" s="254"/>
      <c r="C244" s="254"/>
      <c r="D244" s="254"/>
      <c r="E244" s="254"/>
      <c r="F244" s="254"/>
      <c r="G244" s="254"/>
      <c r="H244" s="254"/>
      <c r="I244" s="254"/>
      <c r="J244" s="254"/>
      <c r="K244" s="254"/>
      <c r="L244" s="254"/>
      <c r="M244" s="254"/>
      <c r="N244" s="254"/>
      <c r="O244" s="254"/>
      <c r="P244" s="254"/>
      <c r="Q244" s="254"/>
      <c r="R244" s="254"/>
      <c r="S244" s="254"/>
      <c r="T244" s="254"/>
      <c r="U244" s="250"/>
      <c r="V244" s="250"/>
      <c r="W244" s="250"/>
      <c r="X244" s="250"/>
      <c r="Y244" s="250"/>
      <c r="Z244" s="250"/>
      <c r="AA244" s="250"/>
      <c r="AB244" s="250"/>
      <c r="AC244" s="250"/>
      <c r="AD244" s="250"/>
      <c r="AE244" s="250"/>
      <c r="AF244" s="250"/>
      <c r="AG244" s="250"/>
      <c r="AH244" s="250"/>
      <c r="AI244" s="254"/>
      <c r="AJ244" s="254"/>
      <c r="AK244" s="254"/>
      <c r="AL244" s="254"/>
      <c r="AM244" s="254"/>
      <c r="AN244" s="254"/>
    </row>
    <row r="245" spans="1:40" ht="14.25" customHeight="1" x14ac:dyDescent="0.25">
      <c r="A245" s="254"/>
      <c r="B245" s="254"/>
      <c r="C245" s="254"/>
      <c r="D245" s="254"/>
      <c r="E245" s="254"/>
      <c r="F245" s="254"/>
      <c r="G245" s="254"/>
      <c r="H245" s="254"/>
      <c r="I245" s="254"/>
      <c r="J245" s="254"/>
      <c r="K245" s="254"/>
      <c r="L245" s="254"/>
      <c r="M245" s="254"/>
      <c r="N245" s="254"/>
      <c r="O245" s="254"/>
      <c r="P245" s="254"/>
      <c r="Q245" s="254"/>
      <c r="R245" s="254"/>
      <c r="S245" s="254"/>
      <c r="T245" s="254"/>
      <c r="U245" s="250"/>
      <c r="V245" s="250"/>
      <c r="W245" s="250"/>
      <c r="X245" s="250"/>
      <c r="Y245" s="250"/>
      <c r="Z245" s="250"/>
      <c r="AA245" s="250"/>
      <c r="AB245" s="250"/>
      <c r="AC245" s="250"/>
      <c r="AD245" s="250"/>
      <c r="AE245" s="250"/>
      <c r="AF245" s="250"/>
      <c r="AG245" s="250"/>
      <c r="AH245" s="250"/>
      <c r="AI245" s="254"/>
      <c r="AJ245" s="254"/>
      <c r="AK245" s="254"/>
      <c r="AL245" s="254"/>
      <c r="AM245" s="254"/>
      <c r="AN245" s="254"/>
    </row>
    <row r="246" spans="1:40" ht="14.25" customHeight="1" x14ac:dyDescent="0.25">
      <c r="A246" s="254"/>
      <c r="B246" s="254"/>
      <c r="C246" s="254"/>
      <c r="D246" s="254"/>
      <c r="E246" s="254"/>
      <c r="F246" s="254"/>
      <c r="G246" s="254"/>
      <c r="H246" s="254"/>
      <c r="I246" s="254"/>
      <c r="J246" s="254"/>
      <c r="K246" s="254"/>
      <c r="L246" s="254"/>
      <c r="M246" s="254"/>
      <c r="N246" s="254"/>
      <c r="O246" s="254"/>
      <c r="P246" s="254"/>
      <c r="Q246" s="254"/>
      <c r="R246" s="254"/>
      <c r="S246" s="254"/>
      <c r="T246" s="254"/>
      <c r="U246" s="250"/>
      <c r="V246" s="250"/>
      <c r="W246" s="250"/>
      <c r="X246" s="250"/>
      <c r="Y246" s="250"/>
      <c r="Z246" s="250"/>
      <c r="AA246" s="250"/>
      <c r="AB246" s="250"/>
      <c r="AC246" s="250"/>
      <c r="AD246" s="250"/>
      <c r="AE246" s="250"/>
      <c r="AF246" s="250"/>
      <c r="AG246" s="250"/>
      <c r="AH246" s="250"/>
      <c r="AI246" s="254"/>
      <c r="AJ246" s="254"/>
      <c r="AK246" s="254"/>
      <c r="AL246" s="254"/>
      <c r="AM246" s="254"/>
      <c r="AN246" s="254"/>
    </row>
    <row r="247" spans="1:40" ht="14.25" customHeight="1" x14ac:dyDescent="0.25">
      <c r="A247" s="254"/>
      <c r="B247" s="254"/>
      <c r="C247" s="254"/>
      <c r="D247" s="254"/>
      <c r="E247" s="254"/>
      <c r="F247" s="254"/>
      <c r="G247" s="254"/>
      <c r="H247" s="254"/>
      <c r="I247" s="254"/>
      <c r="J247" s="254"/>
      <c r="K247" s="254"/>
      <c r="L247" s="254"/>
      <c r="M247" s="254"/>
      <c r="N247" s="254"/>
      <c r="O247" s="254"/>
      <c r="P247" s="254"/>
      <c r="Q247" s="254"/>
      <c r="R247" s="254"/>
      <c r="S247" s="254"/>
      <c r="T247" s="254"/>
      <c r="U247" s="250"/>
      <c r="V247" s="250"/>
      <c r="W247" s="250"/>
      <c r="X247" s="250"/>
      <c r="Y247" s="250"/>
      <c r="Z247" s="250"/>
      <c r="AA247" s="250"/>
      <c r="AB247" s="250"/>
      <c r="AC247" s="250"/>
      <c r="AD247" s="250"/>
      <c r="AE247" s="250"/>
      <c r="AF247" s="250"/>
      <c r="AG247" s="250"/>
      <c r="AH247" s="250"/>
      <c r="AI247" s="254"/>
      <c r="AJ247" s="254"/>
      <c r="AK247" s="254"/>
      <c r="AL247" s="254"/>
      <c r="AM247" s="254"/>
      <c r="AN247" s="254"/>
    </row>
    <row r="248" spans="1:40" ht="14.25" customHeight="1" x14ac:dyDescent="0.25">
      <c r="A248" s="254"/>
      <c r="B248" s="254"/>
      <c r="C248" s="254"/>
      <c r="D248" s="254"/>
      <c r="E248" s="254"/>
      <c r="F248" s="254"/>
      <c r="G248" s="254"/>
      <c r="H248" s="254"/>
      <c r="I248" s="254"/>
      <c r="J248" s="254"/>
      <c r="K248" s="254"/>
      <c r="L248" s="254"/>
      <c r="M248" s="254"/>
      <c r="N248" s="254"/>
      <c r="O248" s="254"/>
      <c r="P248" s="254"/>
      <c r="Q248" s="254"/>
      <c r="R248" s="254"/>
      <c r="S248" s="254"/>
      <c r="T248" s="254"/>
      <c r="U248" s="250"/>
      <c r="V248" s="250"/>
      <c r="W248" s="250"/>
      <c r="X248" s="250"/>
      <c r="Y248" s="250"/>
      <c r="Z248" s="250"/>
      <c r="AA248" s="250"/>
      <c r="AB248" s="250"/>
      <c r="AC248" s="250"/>
      <c r="AD248" s="250"/>
      <c r="AE248" s="250"/>
      <c r="AF248" s="250"/>
      <c r="AG248" s="250"/>
      <c r="AH248" s="250"/>
      <c r="AI248" s="254"/>
      <c r="AJ248" s="254"/>
      <c r="AK248" s="254"/>
      <c r="AL248" s="254"/>
      <c r="AM248" s="254"/>
      <c r="AN248" s="254"/>
    </row>
    <row r="249" spans="1:40" ht="14.25" customHeight="1" x14ac:dyDescent="0.25">
      <c r="A249" s="254"/>
      <c r="B249" s="254"/>
      <c r="C249" s="254"/>
      <c r="D249" s="254"/>
      <c r="E249" s="254"/>
      <c r="F249" s="254"/>
      <c r="G249" s="254"/>
      <c r="H249" s="254"/>
      <c r="I249" s="254"/>
      <c r="J249" s="254"/>
      <c r="K249" s="254"/>
      <c r="L249" s="254"/>
      <c r="M249" s="254"/>
      <c r="N249" s="254"/>
      <c r="O249" s="254"/>
      <c r="P249" s="254"/>
      <c r="Q249" s="254"/>
      <c r="R249" s="254"/>
      <c r="S249" s="254"/>
      <c r="T249" s="254"/>
      <c r="U249" s="250"/>
      <c r="V249" s="250"/>
      <c r="W249" s="250"/>
      <c r="X249" s="250"/>
      <c r="Y249" s="250"/>
      <c r="Z249" s="250"/>
      <c r="AA249" s="250"/>
      <c r="AB249" s="250"/>
      <c r="AC249" s="250"/>
      <c r="AD249" s="250"/>
      <c r="AE249" s="250"/>
      <c r="AF249" s="250"/>
      <c r="AG249" s="250"/>
      <c r="AH249" s="250"/>
      <c r="AI249" s="254"/>
      <c r="AJ249" s="254"/>
      <c r="AK249" s="254"/>
      <c r="AL249" s="254"/>
      <c r="AM249" s="254"/>
      <c r="AN249" s="254"/>
    </row>
    <row r="250" spans="1:40" ht="14.25" customHeight="1" x14ac:dyDescent="0.25">
      <c r="A250" s="254"/>
      <c r="B250" s="254"/>
      <c r="C250" s="254"/>
      <c r="D250" s="254"/>
      <c r="E250" s="254"/>
      <c r="F250" s="254"/>
      <c r="G250" s="254"/>
      <c r="H250" s="254"/>
      <c r="I250" s="254"/>
      <c r="J250" s="254"/>
      <c r="K250" s="254"/>
      <c r="L250" s="254"/>
      <c r="M250" s="254"/>
      <c r="N250" s="254"/>
      <c r="O250" s="254"/>
      <c r="P250" s="254"/>
      <c r="Q250" s="254"/>
      <c r="R250" s="254"/>
      <c r="S250" s="254"/>
      <c r="T250" s="254"/>
      <c r="U250" s="250"/>
      <c r="V250" s="250"/>
      <c r="W250" s="250"/>
      <c r="X250" s="250"/>
      <c r="Y250" s="250"/>
      <c r="Z250" s="250"/>
      <c r="AA250" s="250"/>
      <c r="AB250" s="250"/>
      <c r="AC250" s="250"/>
      <c r="AD250" s="250"/>
      <c r="AE250" s="250"/>
      <c r="AF250" s="250"/>
      <c r="AG250" s="250"/>
      <c r="AH250" s="250"/>
      <c r="AI250" s="254"/>
      <c r="AJ250" s="254"/>
      <c r="AK250" s="254"/>
      <c r="AL250" s="254"/>
      <c r="AM250" s="254"/>
      <c r="AN250" s="254"/>
    </row>
    <row r="251" spans="1:40" ht="14.25" customHeight="1" x14ac:dyDescent="0.25">
      <c r="A251" s="254"/>
      <c r="B251" s="254"/>
      <c r="C251" s="254"/>
      <c r="D251" s="254"/>
      <c r="E251" s="254"/>
      <c r="F251" s="254"/>
      <c r="G251" s="254"/>
      <c r="H251" s="254"/>
      <c r="I251" s="254"/>
      <c r="J251" s="254"/>
      <c r="K251" s="254"/>
      <c r="L251" s="254"/>
      <c r="M251" s="254"/>
      <c r="N251" s="254"/>
      <c r="O251" s="254"/>
      <c r="P251" s="254"/>
      <c r="Q251" s="254"/>
      <c r="R251" s="254"/>
      <c r="S251" s="254"/>
      <c r="T251" s="254"/>
      <c r="U251" s="250"/>
      <c r="V251" s="250"/>
      <c r="W251" s="250"/>
      <c r="X251" s="250"/>
      <c r="Y251" s="250"/>
      <c r="Z251" s="250"/>
      <c r="AA251" s="250"/>
      <c r="AB251" s="250"/>
      <c r="AC251" s="250"/>
      <c r="AD251" s="250"/>
      <c r="AE251" s="250"/>
      <c r="AF251" s="250"/>
      <c r="AG251" s="250"/>
      <c r="AH251" s="250"/>
      <c r="AI251" s="254"/>
      <c r="AJ251" s="254"/>
      <c r="AK251" s="254"/>
      <c r="AL251" s="254"/>
      <c r="AM251" s="254"/>
      <c r="AN251" s="254"/>
    </row>
    <row r="252" spans="1:40" ht="14.25" customHeight="1" x14ac:dyDescent="0.25">
      <c r="A252" s="254"/>
      <c r="B252" s="254"/>
      <c r="C252" s="254"/>
      <c r="D252" s="254"/>
      <c r="E252" s="254"/>
      <c r="F252" s="254"/>
      <c r="G252" s="254"/>
      <c r="H252" s="254"/>
      <c r="I252" s="254"/>
      <c r="J252" s="254"/>
      <c r="K252" s="254"/>
      <c r="L252" s="254"/>
      <c r="M252" s="254"/>
      <c r="N252" s="254"/>
      <c r="O252" s="254"/>
      <c r="P252" s="254"/>
      <c r="Q252" s="254"/>
      <c r="R252" s="254"/>
      <c r="S252" s="254"/>
      <c r="T252" s="254"/>
      <c r="U252" s="250"/>
      <c r="V252" s="250"/>
      <c r="W252" s="250"/>
      <c r="X252" s="250"/>
      <c r="Y252" s="250"/>
      <c r="Z252" s="250"/>
      <c r="AA252" s="250"/>
      <c r="AB252" s="250"/>
      <c r="AC252" s="250"/>
      <c r="AD252" s="250"/>
      <c r="AE252" s="250"/>
      <c r="AF252" s="250"/>
      <c r="AG252" s="250"/>
      <c r="AH252" s="250"/>
      <c r="AI252" s="254"/>
      <c r="AJ252" s="254"/>
      <c r="AK252" s="254"/>
      <c r="AL252" s="254"/>
      <c r="AM252" s="254"/>
      <c r="AN252" s="254"/>
    </row>
    <row r="253" spans="1:40" ht="14.25" customHeight="1" x14ac:dyDescent="0.25">
      <c r="A253" s="254"/>
      <c r="B253" s="254"/>
      <c r="C253" s="254"/>
      <c r="D253" s="254"/>
      <c r="E253" s="254"/>
      <c r="F253" s="254"/>
      <c r="G253" s="254"/>
      <c r="H253" s="254"/>
      <c r="I253" s="254"/>
      <c r="J253" s="254"/>
      <c r="K253" s="254"/>
      <c r="L253" s="254"/>
      <c r="M253" s="254"/>
      <c r="N253" s="254"/>
      <c r="O253" s="254"/>
      <c r="P253" s="254"/>
      <c r="Q253" s="254"/>
      <c r="R253" s="254"/>
      <c r="S253" s="254"/>
      <c r="T253" s="254"/>
      <c r="U253" s="250"/>
      <c r="V253" s="250"/>
      <c r="W253" s="250"/>
      <c r="X253" s="250"/>
      <c r="Y253" s="250"/>
      <c r="Z253" s="250"/>
      <c r="AA253" s="250"/>
      <c r="AB253" s="250"/>
      <c r="AC253" s="250"/>
      <c r="AD253" s="250"/>
      <c r="AE253" s="250"/>
      <c r="AF253" s="250"/>
      <c r="AG253" s="250"/>
      <c r="AH253" s="250"/>
      <c r="AI253" s="254"/>
      <c r="AJ253" s="254"/>
      <c r="AK253" s="254"/>
      <c r="AL253" s="254"/>
      <c r="AM253" s="254"/>
      <c r="AN253" s="254"/>
    </row>
    <row r="254" spans="1:40" ht="14.25" customHeight="1" x14ac:dyDescent="0.25">
      <c r="A254" s="254"/>
      <c r="B254" s="254"/>
      <c r="C254" s="254"/>
      <c r="D254" s="254"/>
      <c r="E254" s="254"/>
      <c r="F254" s="254"/>
      <c r="G254" s="254"/>
      <c r="H254" s="254"/>
      <c r="I254" s="254"/>
      <c r="J254" s="254"/>
      <c r="K254" s="254"/>
      <c r="L254" s="254"/>
      <c r="M254" s="254"/>
      <c r="N254" s="254"/>
      <c r="O254" s="254"/>
      <c r="P254" s="254"/>
      <c r="Q254" s="254"/>
      <c r="R254" s="254"/>
      <c r="S254" s="254"/>
      <c r="T254" s="254"/>
      <c r="U254" s="250"/>
      <c r="V254" s="250"/>
      <c r="W254" s="250"/>
      <c r="X254" s="250"/>
      <c r="Y254" s="250"/>
      <c r="Z254" s="250"/>
      <c r="AA254" s="250"/>
      <c r="AB254" s="250"/>
      <c r="AC254" s="250"/>
      <c r="AD254" s="250"/>
      <c r="AE254" s="250"/>
      <c r="AF254" s="250"/>
      <c r="AG254" s="250"/>
      <c r="AH254" s="250"/>
      <c r="AI254" s="254"/>
      <c r="AJ254" s="254"/>
      <c r="AK254" s="254"/>
      <c r="AL254" s="254"/>
      <c r="AM254" s="254"/>
      <c r="AN254" s="254"/>
    </row>
    <row r="255" spans="1:40" ht="14.25" customHeight="1" x14ac:dyDescent="0.25">
      <c r="A255" s="254"/>
      <c r="B255" s="254"/>
      <c r="C255" s="254"/>
      <c r="D255" s="254"/>
      <c r="E255" s="254"/>
      <c r="F255" s="254"/>
      <c r="G255" s="254"/>
      <c r="H255" s="254"/>
      <c r="I255" s="254"/>
      <c r="J255" s="254"/>
      <c r="K255" s="254"/>
      <c r="L255" s="254"/>
      <c r="M255" s="254"/>
      <c r="N255" s="254"/>
      <c r="O255" s="254"/>
      <c r="P255" s="254"/>
      <c r="Q255" s="254"/>
      <c r="R255" s="254"/>
      <c r="S255" s="254"/>
      <c r="T255" s="254"/>
      <c r="U255" s="250"/>
      <c r="V255" s="250"/>
      <c r="W255" s="250"/>
      <c r="X255" s="250"/>
      <c r="Y255" s="250"/>
      <c r="Z255" s="250"/>
      <c r="AA255" s="250"/>
      <c r="AB255" s="250"/>
      <c r="AC255" s="250"/>
      <c r="AD255" s="250"/>
      <c r="AE255" s="250"/>
      <c r="AF255" s="250"/>
      <c r="AG255" s="250"/>
      <c r="AH255" s="250"/>
      <c r="AI255" s="254"/>
      <c r="AJ255" s="254"/>
      <c r="AK255" s="254"/>
      <c r="AL255" s="254"/>
      <c r="AM255" s="254"/>
      <c r="AN255" s="254"/>
    </row>
    <row r="256" spans="1:40" ht="14.25" customHeight="1" x14ac:dyDescent="0.25">
      <c r="A256" s="254"/>
      <c r="B256" s="254"/>
      <c r="C256" s="254"/>
      <c r="D256" s="254"/>
      <c r="E256" s="254"/>
      <c r="F256" s="254"/>
      <c r="G256" s="254"/>
      <c r="H256" s="254"/>
      <c r="I256" s="254"/>
      <c r="J256" s="254"/>
      <c r="K256" s="254"/>
      <c r="L256" s="254"/>
      <c r="M256" s="254"/>
      <c r="N256" s="254"/>
      <c r="O256" s="254"/>
      <c r="P256" s="254"/>
      <c r="Q256" s="254"/>
      <c r="R256" s="254"/>
      <c r="S256" s="254"/>
      <c r="T256" s="254"/>
      <c r="U256" s="250"/>
      <c r="V256" s="250"/>
      <c r="W256" s="250"/>
      <c r="X256" s="250"/>
      <c r="Y256" s="250"/>
      <c r="Z256" s="250"/>
      <c r="AA256" s="250"/>
      <c r="AB256" s="250"/>
      <c r="AC256" s="250"/>
      <c r="AD256" s="250"/>
      <c r="AE256" s="250"/>
      <c r="AF256" s="250"/>
      <c r="AG256" s="250"/>
      <c r="AH256" s="250"/>
      <c r="AI256" s="254"/>
      <c r="AJ256" s="254"/>
      <c r="AK256" s="254"/>
      <c r="AL256" s="254"/>
      <c r="AM256" s="254"/>
      <c r="AN256" s="254"/>
    </row>
    <row r="257" spans="1:40" ht="14.25" customHeight="1" x14ac:dyDescent="0.25">
      <c r="A257" s="254"/>
      <c r="B257" s="254"/>
      <c r="C257" s="254"/>
      <c r="D257" s="254"/>
      <c r="E257" s="254"/>
      <c r="F257" s="254"/>
      <c r="G257" s="254"/>
      <c r="H257" s="254"/>
      <c r="I257" s="254"/>
      <c r="J257" s="254"/>
      <c r="K257" s="254"/>
      <c r="L257" s="254"/>
      <c r="M257" s="254"/>
      <c r="N257" s="254"/>
      <c r="O257" s="254"/>
      <c r="P257" s="254"/>
      <c r="Q257" s="254"/>
      <c r="R257" s="254"/>
      <c r="S257" s="254"/>
      <c r="T257" s="254"/>
      <c r="U257" s="250"/>
      <c r="V257" s="250"/>
      <c r="W257" s="250"/>
      <c r="X257" s="250"/>
      <c r="Y257" s="250"/>
      <c r="Z257" s="250"/>
      <c r="AA257" s="250"/>
      <c r="AB257" s="250"/>
      <c r="AC257" s="250"/>
      <c r="AD257" s="250"/>
      <c r="AE257" s="250"/>
      <c r="AF257" s="250"/>
      <c r="AG257" s="250"/>
      <c r="AH257" s="250"/>
      <c r="AI257" s="254"/>
      <c r="AJ257" s="254"/>
      <c r="AK257" s="254"/>
      <c r="AL257" s="254"/>
      <c r="AM257" s="254"/>
      <c r="AN257" s="254"/>
    </row>
    <row r="258" spans="1:40" ht="14.25" customHeight="1" x14ac:dyDescent="0.25">
      <c r="A258" s="254"/>
      <c r="B258" s="254"/>
      <c r="C258" s="254"/>
      <c r="D258" s="254"/>
      <c r="E258" s="254"/>
      <c r="F258" s="254"/>
      <c r="G258" s="254"/>
      <c r="H258" s="254"/>
      <c r="I258" s="254"/>
      <c r="J258" s="254"/>
      <c r="K258" s="254"/>
      <c r="L258" s="254"/>
      <c r="M258" s="254"/>
      <c r="N258" s="254"/>
      <c r="O258" s="254"/>
      <c r="P258" s="254"/>
      <c r="Q258" s="254"/>
      <c r="R258" s="254"/>
      <c r="S258" s="254"/>
      <c r="T258" s="254"/>
      <c r="U258" s="250"/>
      <c r="V258" s="250"/>
      <c r="W258" s="250"/>
      <c r="X258" s="250"/>
      <c r="Y258" s="250"/>
      <c r="Z258" s="250"/>
      <c r="AA258" s="250"/>
      <c r="AB258" s="250"/>
      <c r="AC258" s="250"/>
      <c r="AD258" s="250"/>
      <c r="AE258" s="250"/>
      <c r="AF258" s="250"/>
      <c r="AG258" s="250"/>
      <c r="AH258" s="250"/>
      <c r="AI258" s="254"/>
      <c r="AJ258" s="254"/>
      <c r="AK258" s="254"/>
      <c r="AL258" s="254"/>
      <c r="AM258" s="254"/>
      <c r="AN258" s="254"/>
    </row>
    <row r="259" spans="1:40" ht="14.25" customHeight="1" x14ac:dyDescent="0.25">
      <c r="A259" s="254"/>
      <c r="B259" s="254"/>
      <c r="C259" s="254"/>
      <c r="D259" s="254"/>
      <c r="E259" s="254"/>
      <c r="F259" s="254"/>
      <c r="G259" s="254"/>
      <c r="H259" s="254"/>
      <c r="I259" s="254"/>
      <c r="J259" s="254"/>
      <c r="K259" s="254"/>
      <c r="L259" s="254"/>
      <c r="M259" s="254"/>
      <c r="N259" s="254"/>
      <c r="O259" s="254"/>
      <c r="P259" s="254"/>
      <c r="Q259" s="254"/>
      <c r="R259" s="254"/>
      <c r="S259" s="254"/>
      <c r="T259" s="254"/>
      <c r="U259" s="250"/>
      <c r="V259" s="250"/>
      <c r="W259" s="250"/>
      <c r="X259" s="250"/>
      <c r="Y259" s="250"/>
      <c r="Z259" s="250"/>
      <c r="AA259" s="250"/>
      <c r="AB259" s="250"/>
      <c r="AC259" s="250"/>
      <c r="AD259" s="250"/>
      <c r="AE259" s="250"/>
      <c r="AF259" s="250"/>
      <c r="AG259" s="250"/>
      <c r="AH259" s="250"/>
      <c r="AI259" s="254"/>
      <c r="AJ259" s="254"/>
      <c r="AK259" s="254"/>
      <c r="AL259" s="254"/>
      <c r="AM259" s="254"/>
      <c r="AN259" s="254"/>
    </row>
    <row r="260" spans="1:40" ht="14.25" customHeight="1" x14ac:dyDescent="0.25">
      <c r="A260" s="254"/>
      <c r="B260" s="254"/>
      <c r="C260" s="254"/>
      <c r="D260" s="254"/>
      <c r="E260" s="254"/>
      <c r="F260" s="254"/>
      <c r="G260" s="254"/>
      <c r="H260" s="254"/>
      <c r="I260" s="254"/>
      <c r="J260" s="254"/>
      <c r="K260" s="254"/>
      <c r="L260" s="254"/>
      <c r="M260" s="254"/>
      <c r="N260" s="254"/>
      <c r="O260" s="254"/>
      <c r="P260" s="254"/>
      <c r="Q260" s="254"/>
      <c r="R260" s="254"/>
      <c r="S260" s="254"/>
      <c r="T260" s="254"/>
      <c r="U260" s="250"/>
      <c r="V260" s="250"/>
      <c r="W260" s="250"/>
      <c r="X260" s="250"/>
      <c r="Y260" s="250"/>
      <c r="Z260" s="250"/>
      <c r="AA260" s="250"/>
      <c r="AB260" s="250"/>
      <c r="AC260" s="250"/>
      <c r="AD260" s="250"/>
      <c r="AE260" s="250"/>
      <c r="AF260" s="250"/>
      <c r="AG260" s="250"/>
      <c r="AH260" s="250"/>
      <c r="AI260" s="254"/>
      <c r="AJ260" s="254"/>
      <c r="AK260" s="254"/>
      <c r="AL260" s="254"/>
      <c r="AM260" s="254"/>
      <c r="AN260" s="254"/>
    </row>
    <row r="261" spans="1:40" ht="14.25" customHeight="1" x14ac:dyDescent="0.25">
      <c r="A261" s="254"/>
      <c r="B261" s="254"/>
      <c r="C261" s="254"/>
      <c r="D261" s="254"/>
      <c r="E261" s="254"/>
      <c r="F261" s="254"/>
      <c r="G261" s="254"/>
      <c r="H261" s="254"/>
      <c r="I261" s="254"/>
      <c r="J261" s="254"/>
      <c r="K261" s="254"/>
      <c r="L261" s="254"/>
      <c r="M261" s="254"/>
      <c r="N261" s="254"/>
      <c r="O261" s="254"/>
      <c r="P261" s="254"/>
      <c r="Q261" s="254"/>
      <c r="R261" s="254"/>
      <c r="S261" s="254"/>
      <c r="T261" s="254"/>
      <c r="U261" s="250"/>
      <c r="V261" s="250"/>
      <c r="W261" s="250"/>
      <c r="X261" s="250"/>
      <c r="Y261" s="250"/>
      <c r="Z261" s="250"/>
      <c r="AA261" s="250"/>
      <c r="AB261" s="250"/>
      <c r="AC261" s="250"/>
      <c r="AD261" s="250"/>
      <c r="AE261" s="250"/>
      <c r="AF261" s="250"/>
      <c r="AG261" s="250"/>
      <c r="AH261" s="250"/>
      <c r="AI261" s="254"/>
      <c r="AJ261" s="254"/>
      <c r="AK261" s="254"/>
      <c r="AL261" s="254"/>
      <c r="AM261" s="254"/>
      <c r="AN261" s="254"/>
    </row>
    <row r="262" spans="1:40" ht="14.25" customHeight="1" x14ac:dyDescent="0.25">
      <c r="A262" s="254"/>
      <c r="B262" s="254"/>
      <c r="C262" s="254"/>
      <c r="D262" s="254"/>
      <c r="E262" s="254"/>
      <c r="F262" s="254"/>
      <c r="G262" s="254"/>
      <c r="H262" s="254"/>
      <c r="I262" s="254"/>
      <c r="J262" s="254"/>
      <c r="K262" s="254"/>
      <c r="L262" s="254"/>
      <c r="M262" s="254"/>
      <c r="N262" s="254"/>
      <c r="O262" s="254"/>
      <c r="P262" s="254"/>
      <c r="Q262" s="254"/>
      <c r="R262" s="254"/>
      <c r="S262" s="254"/>
      <c r="T262" s="254"/>
      <c r="U262" s="250"/>
      <c r="V262" s="250"/>
      <c r="W262" s="250"/>
      <c r="X262" s="250"/>
      <c r="Y262" s="250"/>
      <c r="Z262" s="250"/>
      <c r="AA262" s="250"/>
      <c r="AB262" s="250"/>
      <c r="AC262" s="250"/>
      <c r="AD262" s="250"/>
      <c r="AE262" s="250"/>
      <c r="AF262" s="250"/>
      <c r="AG262" s="250"/>
      <c r="AH262" s="250"/>
      <c r="AI262" s="254"/>
      <c r="AJ262" s="254"/>
      <c r="AK262" s="254"/>
      <c r="AL262" s="254"/>
      <c r="AM262" s="254"/>
      <c r="AN262" s="254"/>
    </row>
    <row r="263" spans="1:40" ht="14.25" customHeight="1" x14ac:dyDescent="0.25">
      <c r="A263" s="254"/>
      <c r="B263" s="254"/>
      <c r="C263" s="254"/>
      <c r="D263" s="254"/>
      <c r="E263" s="254"/>
      <c r="F263" s="254"/>
      <c r="G263" s="254"/>
      <c r="H263" s="254"/>
      <c r="I263" s="254"/>
      <c r="J263" s="254"/>
      <c r="K263" s="254"/>
      <c r="L263" s="254"/>
      <c r="M263" s="254"/>
      <c r="N263" s="254"/>
      <c r="O263" s="254"/>
      <c r="P263" s="254"/>
      <c r="Q263" s="254"/>
      <c r="R263" s="254"/>
      <c r="S263" s="254"/>
      <c r="T263" s="254"/>
      <c r="U263" s="250"/>
      <c r="V263" s="250"/>
      <c r="W263" s="250"/>
      <c r="X263" s="250"/>
      <c r="Y263" s="250"/>
      <c r="Z263" s="250"/>
      <c r="AA263" s="250"/>
      <c r="AB263" s="250"/>
      <c r="AC263" s="250"/>
      <c r="AD263" s="250"/>
      <c r="AE263" s="250"/>
      <c r="AF263" s="250"/>
      <c r="AG263" s="250"/>
      <c r="AH263" s="250"/>
      <c r="AI263" s="254"/>
      <c r="AJ263" s="254"/>
      <c r="AK263" s="254"/>
      <c r="AL263" s="254"/>
      <c r="AM263" s="254"/>
      <c r="AN263" s="254"/>
    </row>
    <row r="264" spans="1:40" ht="14.25" customHeight="1" x14ac:dyDescent="0.25">
      <c r="A264" s="254"/>
      <c r="B264" s="254"/>
      <c r="C264" s="254"/>
      <c r="D264" s="254"/>
      <c r="E264" s="254"/>
      <c r="F264" s="254"/>
      <c r="G264" s="254"/>
      <c r="H264" s="254"/>
      <c r="I264" s="254"/>
      <c r="J264" s="254"/>
      <c r="K264" s="254"/>
      <c r="L264" s="254"/>
      <c r="M264" s="254"/>
      <c r="N264" s="254"/>
      <c r="O264" s="254"/>
      <c r="P264" s="254"/>
      <c r="Q264" s="254"/>
      <c r="R264" s="254"/>
      <c r="S264" s="254"/>
      <c r="T264" s="254"/>
      <c r="U264" s="250"/>
      <c r="V264" s="250"/>
      <c r="W264" s="250"/>
      <c r="X264" s="250"/>
      <c r="Y264" s="250"/>
      <c r="Z264" s="250"/>
      <c r="AA264" s="250"/>
      <c r="AB264" s="250"/>
      <c r="AC264" s="250"/>
      <c r="AD264" s="250"/>
      <c r="AE264" s="250"/>
      <c r="AF264" s="250"/>
      <c r="AG264" s="250"/>
      <c r="AH264" s="250"/>
      <c r="AI264" s="254"/>
      <c r="AJ264" s="254"/>
      <c r="AK264" s="254"/>
      <c r="AL264" s="254"/>
      <c r="AM264" s="254"/>
      <c r="AN264" s="254"/>
    </row>
    <row r="265" spans="1:40" ht="15.75" customHeight="1" x14ac:dyDescent="0.2"/>
    <row r="266" spans="1:40" ht="15.75" customHeight="1" x14ac:dyDescent="0.2"/>
    <row r="267" spans="1:40" ht="15.75" customHeight="1" x14ac:dyDescent="0.2"/>
    <row r="268" spans="1:40" ht="15.75" customHeight="1" x14ac:dyDescent="0.2"/>
    <row r="269" spans="1:40" ht="15.75" customHeight="1" x14ac:dyDescent="0.2"/>
    <row r="270" spans="1:40" ht="15.75" customHeight="1" x14ac:dyDescent="0.2"/>
    <row r="271" spans="1:40" ht="15.75" customHeight="1" x14ac:dyDescent="0.2"/>
    <row r="272" spans="1:40"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2">
    <mergeCell ref="D10:I10"/>
    <mergeCell ref="B14:B17"/>
    <mergeCell ref="A15:A17"/>
    <mergeCell ref="C15:H15"/>
    <mergeCell ref="C17:D17"/>
    <mergeCell ref="E17:F17"/>
    <mergeCell ref="G17:H17"/>
    <mergeCell ref="I17:J17"/>
    <mergeCell ref="A11:T11"/>
    <mergeCell ref="A12:T12"/>
    <mergeCell ref="A13:T13"/>
    <mergeCell ref="C14:T14"/>
    <mergeCell ref="I15:N15"/>
    <mergeCell ref="O15:T15"/>
    <mergeCell ref="K17:L17"/>
    <mergeCell ref="M17:N17"/>
    <mergeCell ref="B9:C9"/>
    <mergeCell ref="D9:I9"/>
    <mergeCell ref="B1:T1"/>
    <mergeCell ref="A2:T2"/>
    <mergeCell ref="A3:T3"/>
    <mergeCell ref="A4:T4"/>
    <mergeCell ref="B5:C5"/>
    <mergeCell ref="D5:I5"/>
    <mergeCell ref="K5:T10"/>
    <mergeCell ref="B6:C6"/>
    <mergeCell ref="D6:I6"/>
    <mergeCell ref="B7:C7"/>
    <mergeCell ref="D7:I7"/>
    <mergeCell ref="B8:C8"/>
    <mergeCell ref="D8:I8"/>
    <mergeCell ref="B10:C10"/>
    <mergeCell ref="O17:P17"/>
    <mergeCell ref="Q17:R17"/>
    <mergeCell ref="S17:T17"/>
    <mergeCell ref="A65:T65"/>
    <mergeCell ref="B39:B42"/>
    <mergeCell ref="C39:K39"/>
    <mergeCell ref="A40:A42"/>
    <mergeCell ref="C40:E40"/>
    <mergeCell ref="F40:H40"/>
    <mergeCell ref="I40:K40"/>
  </mergeCells>
  <printOptions verticalCentered="1"/>
  <pageMargins left="0.5" right="0.2" top="0.5" bottom="0.5" header="0" footer="0"/>
  <pageSetup fitToHeight="0" orientation="landscape"/>
  <headerFooter>
    <oddHeader>&amp;LAKIS AIMS 2019&amp;CAIHEC AIMS AY 2018-19</oddHeader>
    <oddFooter>&amp;LAmerican Indian Higher Education Consortium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00"/>
  <sheetViews>
    <sheetView workbookViewId="0"/>
  </sheetViews>
  <sheetFormatPr defaultColWidth="12.625" defaultRowHeight="15" customHeight="1" x14ac:dyDescent="0.2"/>
  <cols>
    <col min="1" max="14" width="10" customWidth="1"/>
    <col min="15" max="21" width="8" customWidth="1"/>
  </cols>
  <sheetData>
    <row r="1" spans="1:21" ht="14.25" customHeight="1" x14ac:dyDescent="0.25">
      <c r="A1" s="4"/>
      <c r="B1" s="4"/>
      <c r="C1" s="4"/>
      <c r="D1" s="4"/>
      <c r="E1" s="4"/>
      <c r="F1" s="4"/>
      <c r="G1" s="4"/>
      <c r="H1" s="4"/>
      <c r="I1" s="4"/>
      <c r="J1" s="4"/>
      <c r="K1" s="4"/>
      <c r="L1" s="4"/>
      <c r="M1" s="4"/>
      <c r="N1" s="4"/>
      <c r="O1" s="4"/>
      <c r="P1" s="4"/>
      <c r="Q1" s="4"/>
      <c r="R1" s="4"/>
      <c r="S1" s="4"/>
      <c r="T1" s="4"/>
      <c r="U1" s="4"/>
    </row>
    <row r="2" spans="1:21" ht="14.25" customHeight="1" x14ac:dyDescent="0.25">
      <c r="A2" s="4"/>
      <c r="B2" s="4"/>
      <c r="C2" s="4"/>
      <c r="D2" s="4"/>
      <c r="E2" s="4"/>
      <c r="F2" s="4"/>
      <c r="G2" s="4"/>
      <c r="H2" s="4"/>
      <c r="I2" s="4"/>
      <c r="J2" s="4"/>
      <c r="K2" s="4"/>
      <c r="L2" s="4"/>
      <c r="M2" s="4"/>
      <c r="N2" s="4"/>
      <c r="O2" s="4"/>
      <c r="P2" s="4"/>
      <c r="Q2" s="4"/>
      <c r="R2" s="4"/>
      <c r="S2" s="4"/>
      <c r="T2" s="4"/>
      <c r="U2" s="4"/>
    </row>
    <row r="3" spans="1:21" ht="14.25" customHeight="1" x14ac:dyDescent="0.25">
      <c r="A3" s="4"/>
      <c r="B3" s="4"/>
      <c r="C3" s="4"/>
      <c r="D3" s="4"/>
      <c r="E3" s="4"/>
      <c r="F3" s="4"/>
      <c r="G3" s="4"/>
      <c r="H3" s="4"/>
      <c r="I3" s="4"/>
      <c r="J3" s="4"/>
      <c r="K3" s="4"/>
      <c r="L3" s="4"/>
      <c r="M3" s="4"/>
      <c r="N3" s="4"/>
      <c r="O3" s="4"/>
      <c r="P3" s="4"/>
      <c r="Q3" s="4"/>
      <c r="R3" s="4"/>
      <c r="S3" s="4"/>
      <c r="T3" s="4"/>
      <c r="U3" s="4"/>
    </row>
    <row r="4" spans="1:21" ht="27" customHeight="1" x14ac:dyDescent="0.25">
      <c r="A4" s="794" t="s">
        <v>3</v>
      </c>
      <c r="B4" s="795"/>
      <c r="C4" s="795"/>
      <c r="D4" s="795"/>
      <c r="E4" s="795"/>
      <c r="F4" s="795"/>
      <c r="G4" s="795"/>
      <c r="H4" s="795"/>
      <c r="I4" s="795"/>
      <c r="J4" s="795"/>
      <c r="K4" s="796"/>
      <c r="L4" s="5"/>
      <c r="M4" s="5"/>
      <c r="N4" s="5"/>
      <c r="O4" s="4"/>
      <c r="P4" s="4"/>
      <c r="Q4" s="4"/>
      <c r="R4" s="4"/>
      <c r="S4" s="4"/>
      <c r="T4" s="4"/>
      <c r="U4" s="4"/>
    </row>
    <row r="5" spans="1:21" ht="14.25" customHeight="1" x14ac:dyDescent="0.25">
      <c r="A5" s="797" t="s">
        <v>4</v>
      </c>
      <c r="B5" s="782"/>
      <c r="C5" s="782"/>
      <c r="D5" s="782"/>
      <c r="E5" s="782"/>
      <c r="F5" s="782"/>
      <c r="G5" s="782"/>
      <c r="H5" s="782"/>
      <c r="I5" s="782"/>
      <c r="J5" s="782"/>
      <c r="K5" s="798"/>
      <c r="L5" s="5"/>
      <c r="M5" s="5"/>
      <c r="N5" s="5"/>
      <c r="O5" s="4"/>
      <c r="P5" s="4"/>
      <c r="Q5" s="4"/>
      <c r="R5" s="4"/>
      <c r="S5" s="4"/>
      <c r="T5" s="4"/>
      <c r="U5" s="4"/>
    </row>
    <row r="6" spans="1:21" ht="14.25" customHeight="1" x14ac:dyDescent="0.25">
      <c r="A6" s="6"/>
      <c r="B6" s="7"/>
      <c r="C6" s="7"/>
      <c r="D6" s="7"/>
      <c r="E6" s="7"/>
      <c r="F6" s="7"/>
      <c r="G6" s="7"/>
      <c r="H6" s="7"/>
      <c r="I6" s="7"/>
      <c r="J6" s="7"/>
      <c r="K6" s="8"/>
      <c r="L6" s="7"/>
      <c r="M6" s="7"/>
      <c r="N6" s="7"/>
      <c r="O6" s="4"/>
      <c r="P6" s="4"/>
      <c r="Q6" s="4"/>
      <c r="R6" s="4"/>
      <c r="S6" s="4"/>
      <c r="T6" s="4"/>
      <c r="U6" s="4"/>
    </row>
    <row r="7" spans="1:21" ht="14.25" customHeight="1" x14ac:dyDescent="0.25">
      <c r="A7" s="797" t="s">
        <v>5</v>
      </c>
      <c r="B7" s="782"/>
      <c r="C7" s="782"/>
      <c r="D7" s="782"/>
      <c r="E7" s="782"/>
      <c r="F7" s="782"/>
      <c r="G7" s="782"/>
      <c r="H7" s="782"/>
      <c r="I7" s="782"/>
      <c r="J7" s="782"/>
      <c r="K7" s="798"/>
      <c r="L7" s="5"/>
      <c r="M7" s="5"/>
      <c r="N7" s="5"/>
      <c r="O7" s="4"/>
      <c r="P7" s="4"/>
      <c r="Q7" s="4"/>
      <c r="R7" s="4"/>
      <c r="S7" s="4"/>
      <c r="T7" s="4"/>
      <c r="U7" s="4"/>
    </row>
    <row r="8" spans="1:21" ht="14.25" customHeight="1" x14ac:dyDescent="0.25">
      <c r="A8" s="9"/>
      <c r="B8" s="4"/>
      <c r="C8" s="4"/>
      <c r="D8" s="4"/>
      <c r="E8" s="4"/>
      <c r="F8" s="4"/>
      <c r="G8" s="4"/>
      <c r="H8" s="4"/>
      <c r="I8" s="4"/>
      <c r="J8" s="4"/>
      <c r="K8" s="10"/>
      <c r="L8" s="4"/>
      <c r="M8" s="4"/>
      <c r="N8" s="4"/>
      <c r="O8" s="4"/>
      <c r="P8" s="4"/>
      <c r="Q8" s="4"/>
      <c r="R8" s="4"/>
      <c r="S8" s="4"/>
      <c r="T8" s="4"/>
      <c r="U8" s="4"/>
    </row>
    <row r="9" spans="1:21" ht="14.25" customHeight="1" x14ac:dyDescent="0.25">
      <c r="A9" s="9"/>
      <c r="B9" s="4"/>
      <c r="C9" s="4"/>
      <c r="D9" s="4"/>
      <c r="E9" s="4"/>
      <c r="F9" s="4"/>
      <c r="G9" s="4"/>
      <c r="H9" s="4"/>
      <c r="I9" s="4"/>
      <c r="J9" s="4"/>
      <c r="K9" s="10"/>
      <c r="L9" s="4"/>
      <c r="M9" s="4"/>
      <c r="N9" s="4"/>
      <c r="O9" s="4"/>
      <c r="P9" s="4"/>
      <c r="Q9" s="4"/>
      <c r="R9" s="4"/>
      <c r="S9" s="4"/>
      <c r="T9" s="4"/>
      <c r="U9" s="4"/>
    </row>
    <row r="10" spans="1:21" ht="14.25" customHeight="1" x14ac:dyDescent="0.25">
      <c r="A10" s="9"/>
      <c r="B10" s="4"/>
      <c r="C10" s="4"/>
      <c r="D10" s="4"/>
      <c r="E10" s="4"/>
      <c r="F10" s="4"/>
      <c r="G10" s="4"/>
      <c r="H10" s="4"/>
      <c r="I10" s="4"/>
      <c r="J10" s="4"/>
      <c r="K10" s="10"/>
      <c r="L10" s="4"/>
      <c r="M10" s="4"/>
      <c r="N10" s="4"/>
      <c r="O10" s="4"/>
      <c r="P10" s="4"/>
      <c r="Q10" s="4"/>
      <c r="R10" s="4"/>
      <c r="S10" s="4"/>
      <c r="T10" s="4"/>
      <c r="U10" s="4"/>
    </row>
    <row r="11" spans="1:21" ht="14.25" customHeight="1" x14ac:dyDescent="0.25">
      <c r="A11" s="9"/>
      <c r="B11" s="4"/>
      <c r="C11" s="4"/>
      <c r="D11" s="4"/>
      <c r="E11" s="4"/>
      <c r="F11" s="4"/>
      <c r="G11" s="4"/>
      <c r="H11" s="4"/>
      <c r="I11" s="4"/>
      <c r="J11" s="4"/>
      <c r="K11" s="10"/>
      <c r="L11" s="4"/>
      <c r="M11" s="4"/>
      <c r="N11" s="4"/>
      <c r="O11" s="4"/>
      <c r="P11" s="4"/>
      <c r="Q11" s="4"/>
      <c r="R11" s="4"/>
      <c r="S11" s="4"/>
      <c r="T11" s="4"/>
      <c r="U11" s="4"/>
    </row>
    <row r="12" spans="1:21" ht="14.25" customHeight="1" x14ac:dyDescent="0.25">
      <c r="A12" s="9"/>
      <c r="B12" s="4"/>
      <c r="C12" s="4"/>
      <c r="D12" s="4"/>
      <c r="E12" s="4"/>
      <c r="F12" s="4"/>
      <c r="G12" s="4"/>
      <c r="H12" s="4"/>
      <c r="I12" s="4"/>
      <c r="J12" s="4"/>
      <c r="K12" s="10"/>
      <c r="L12" s="4"/>
      <c r="M12" s="4"/>
      <c r="N12" s="4"/>
      <c r="O12" s="4"/>
      <c r="P12" s="4"/>
      <c r="Q12" s="4"/>
      <c r="R12" s="4"/>
      <c r="S12" s="4"/>
      <c r="T12" s="4"/>
      <c r="U12" s="4"/>
    </row>
    <row r="13" spans="1:21" ht="14.25" customHeight="1" x14ac:dyDescent="0.25">
      <c r="A13" s="9"/>
      <c r="B13" s="4"/>
      <c r="C13" s="4"/>
      <c r="D13" s="4"/>
      <c r="E13" s="4"/>
      <c r="F13" s="4"/>
      <c r="G13" s="4"/>
      <c r="H13" s="4"/>
      <c r="I13" s="4"/>
      <c r="J13" s="4"/>
      <c r="K13" s="10"/>
      <c r="L13" s="4"/>
      <c r="M13" s="4"/>
      <c r="N13" s="4"/>
      <c r="O13" s="4"/>
      <c r="P13" s="4"/>
      <c r="Q13" s="4"/>
      <c r="R13" s="4"/>
      <c r="S13" s="4"/>
      <c r="T13" s="4"/>
      <c r="U13" s="4"/>
    </row>
    <row r="14" spans="1:21" ht="14.25" customHeight="1" x14ac:dyDescent="0.25">
      <c r="A14" s="9"/>
      <c r="B14" s="4"/>
      <c r="C14" s="4"/>
      <c r="D14" s="4"/>
      <c r="E14" s="4"/>
      <c r="F14" s="4"/>
      <c r="G14" s="4"/>
      <c r="H14" s="4"/>
      <c r="I14" s="4"/>
      <c r="J14" s="4"/>
      <c r="K14" s="10"/>
      <c r="L14" s="4"/>
      <c r="M14" s="4"/>
      <c r="N14" s="4"/>
      <c r="O14" s="4"/>
      <c r="P14" s="4"/>
      <c r="Q14" s="4"/>
      <c r="R14" s="4"/>
      <c r="S14" s="4"/>
      <c r="T14" s="4"/>
      <c r="U14" s="4"/>
    </row>
    <row r="15" spans="1:21" ht="14.25" customHeight="1" x14ac:dyDescent="0.25">
      <c r="A15" s="9"/>
      <c r="B15" s="4"/>
      <c r="C15" s="4"/>
      <c r="D15" s="4"/>
      <c r="E15" s="4"/>
      <c r="F15" s="4"/>
      <c r="G15" s="4"/>
      <c r="H15" s="4"/>
      <c r="I15" s="4"/>
      <c r="J15" s="4"/>
      <c r="K15" s="10"/>
      <c r="L15" s="4"/>
      <c r="M15" s="4"/>
      <c r="N15" s="4"/>
      <c r="O15" s="4"/>
      <c r="P15" s="4"/>
      <c r="Q15" s="4"/>
      <c r="R15" s="4"/>
      <c r="S15" s="4"/>
      <c r="T15" s="4"/>
      <c r="U15" s="4"/>
    </row>
    <row r="16" spans="1:21" ht="14.25" customHeight="1" x14ac:dyDescent="0.25">
      <c r="A16" s="9"/>
      <c r="B16" s="4"/>
      <c r="C16" s="4"/>
      <c r="D16" s="4"/>
      <c r="E16" s="4"/>
      <c r="F16" s="4"/>
      <c r="G16" s="4"/>
      <c r="H16" s="4"/>
      <c r="I16" s="4"/>
      <c r="J16" s="4"/>
      <c r="K16" s="10"/>
      <c r="L16" s="4"/>
      <c r="M16" s="4"/>
      <c r="N16" s="4"/>
      <c r="O16" s="4"/>
      <c r="P16" s="4"/>
      <c r="Q16" s="4"/>
      <c r="R16" s="4"/>
      <c r="S16" s="4"/>
      <c r="T16" s="4"/>
      <c r="U16" s="4"/>
    </row>
    <row r="17" spans="1:21" ht="14.25" customHeight="1" x14ac:dyDescent="0.25">
      <c r="A17" s="9"/>
      <c r="B17" s="4"/>
      <c r="C17" s="4"/>
      <c r="D17" s="4"/>
      <c r="E17" s="4"/>
      <c r="F17" s="4"/>
      <c r="G17" s="4"/>
      <c r="H17" s="4"/>
      <c r="I17" s="4"/>
      <c r="J17" s="4"/>
      <c r="K17" s="10"/>
      <c r="L17" s="4"/>
      <c r="M17" s="4"/>
      <c r="N17" s="4"/>
      <c r="O17" s="4"/>
      <c r="P17" s="4"/>
      <c r="Q17" s="4"/>
      <c r="R17" s="4"/>
      <c r="S17" s="4"/>
      <c r="T17" s="4"/>
      <c r="U17" s="4"/>
    </row>
    <row r="18" spans="1:21" ht="14.25" customHeight="1" x14ac:dyDescent="0.25">
      <c r="A18" s="9"/>
      <c r="B18" s="4"/>
      <c r="C18" s="4"/>
      <c r="D18" s="4"/>
      <c r="E18" s="4"/>
      <c r="F18" s="4"/>
      <c r="G18" s="4"/>
      <c r="H18" s="4"/>
      <c r="I18" s="4"/>
      <c r="J18" s="4"/>
      <c r="K18" s="10"/>
      <c r="L18" s="4"/>
      <c r="M18" s="4"/>
      <c r="N18" s="4"/>
      <c r="O18" s="4"/>
      <c r="P18" s="4"/>
      <c r="Q18" s="4"/>
      <c r="R18" s="4"/>
      <c r="S18" s="4"/>
      <c r="T18" s="4"/>
      <c r="U18" s="4"/>
    </row>
    <row r="19" spans="1:21" ht="14.25" customHeight="1" x14ac:dyDescent="0.25">
      <c r="A19" s="9"/>
      <c r="B19" s="4"/>
      <c r="C19" s="4"/>
      <c r="D19" s="4"/>
      <c r="E19" s="4"/>
      <c r="F19" s="4"/>
      <c r="G19" s="4"/>
      <c r="H19" s="4"/>
      <c r="I19" s="4"/>
      <c r="J19" s="4"/>
      <c r="K19" s="10"/>
      <c r="L19" s="4"/>
      <c r="M19" s="4"/>
      <c r="N19" s="4"/>
      <c r="O19" s="4"/>
      <c r="P19" s="4"/>
      <c r="Q19" s="4"/>
      <c r="R19" s="4"/>
      <c r="S19" s="4"/>
      <c r="T19" s="4"/>
      <c r="U19" s="4"/>
    </row>
    <row r="20" spans="1:21" ht="14.25" customHeight="1" x14ac:dyDescent="0.25">
      <c r="A20" s="9"/>
      <c r="B20" s="4"/>
      <c r="C20" s="4"/>
      <c r="D20" s="4"/>
      <c r="E20" s="4"/>
      <c r="F20" s="4"/>
      <c r="G20" s="4"/>
      <c r="H20" s="4"/>
      <c r="I20" s="4"/>
      <c r="J20" s="4"/>
      <c r="K20" s="10"/>
      <c r="L20" s="4"/>
      <c r="M20" s="4"/>
      <c r="N20" s="4"/>
      <c r="O20" s="4"/>
      <c r="P20" s="4"/>
      <c r="Q20" s="4"/>
      <c r="R20" s="4"/>
      <c r="S20" s="4"/>
      <c r="T20" s="4"/>
      <c r="U20" s="4"/>
    </row>
    <row r="21" spans="1:21" ht="14.25" customHeight="1" x14ac:dyDescent="0.25">
      <c r="A21" s="9"/>
      <c r="B21" s="4"/>
      <c r="C21" s="4"/>
      <c r="D21" s="4"/>
      <c r="E21" s="4"/>
      <c r="F21" s="4"/>
      <c r="G21" s="4"/>
      <c r="H21" s="4"/>
      <c r="I21" s="4"/>
      <c r="J21" s="4"/>
      <c r="K21" s="10"/>
      <c r="L21" s="4"/>
      <c r="M21" s="4"/>
      <c r="N21" s="4"/>
      <c r="O21" s="4"/>
      <c r="P21" s="4"/>
      <c r="Q21" s="4"/>
      <c r="R21" s="4"/>
      <c r="S21" s="4"/>
      <c r="T21" s="4"/>
      <c r="U21" s="4"/>
    </row>
    <row r="22" spans="1:21" ht="14.25" customHeight="1" x14ac:dyDescent="0.25">
      <c r="A22" s="9"/>
      <c r="B22" s="4"/>
      <c r="C22" s="4"/>
      <c r="D22" s="4"/>
      <c r="E22" s="4"/>
      <c r="F22" s="4"/>
      <c r="G22" s="4"/>
      <c r="H22" s="4"/>
      <c r="I22" s="4"/>
      <c r="J22" s="4"/>
      <c r="K22" s="10"/>
      <c r="L22" s="4"/>
      <c r="M22" s="4"/>
      <c r="N22" s="4"/>
      <c r="O22" s="4"/>
      <c r="P22" s="4"/>
      <c r="Q22" s="4"/>
      <c r="R22" s="4"/>
      <c r="S22" s="4"/>
      <c r="T22" s="4"/>
      <c r="U22" s="4"/>
    </row>
    <row r="23" spans="1:21" ht="14.25" customHeight="1" x14ac:dyDescent="0.25">
      <c r="A23" s="9"/>
      <c r="B23" s="4"/>
      <c r="C23" s="4"/>
      <c r="D23" s="4"/>
      <c r="E23" s="4"/>
      <c r="F23" s="4"/>
      <c r="G23" s="4"/>
      <c r="H23" s="4"/>
      <c r="I23" s="4"/>
      <c r="J23" s="4"/>
      <c r="K23" s="10"/>
      <c r="L23" s="4"/>
      <c r="M23" s="4"/>
      <c r="N23" s="4"/>
      <c r="O23" s="4"/>
      <c r="P23" s="4"/>
      <c r="Q23" s="4"/>
      <c r="R23" s="4"/>
      <c r="S23" s="4"/>
      <c r="T23" s="4"/>
      <c r="U23" s="4"/>
    </row>
    <row r="24" spans="1:21" ht="14.25" customHeight="1" x14ac:dyDescent="0.25">
      <c r="A24" s="9"/>
      <c r="B24" s="4"/>
      <c r="C24" s="4"/>
      <c r="D24" s="4"/>
      <c r="E24" s="4"/>
      <c r="F24" s="4"/>
      <c r="G24" s="4"/>
      <c r="H24" s="4"/>
      <c r="I24" s="4"/>
      <c r="J24" s="4"/>
      <c r="K24" s="10"/>
      <c r="L24" s="4"/>
      <c r="M24" s="4"/>
      <c r="N24" s="4"/>
      <c r="O24" s="4"/>
      <c r="P24" s="4"/>
      <c r="Q24" s="4"/>
      <c r="R24" s="4"/>
      <c r="S24" s="4"/>
      <c r="T24" s="4"/>
      <c r="U24" s="4"/>
    </row>
    <row r="25" spans="1:21" ht="14.25" customHeight="1" x14ac:dyDescent="0.25">
      <c r="A25" s="11"/>
      <c r="B25" s="4"/>
      <c r="C25" s="4"/>
      <c r="D25" s="4"/>
      <c r="E25" s="4"/>
      <c r="F25" s="4"/>
      <c r="G25" s="4"/>
      <c r="H25" s="4"/>
      <c r="I25" s="4"/>
      <c r="J25" s="4"/>
      <c r="K25" s="10"/>
      <c r="L25" s="4"/>
      <c r="M25" s="4"/>
      <c r="N25" s="4"/>
      <c r="O25" s="4"/>
      <c r="P25" s="4"/>
      <c r="Q25" s="4"/>
      <c r="R25" s="4"/>
      <c r="S25" s="4"/>
      <c r="T25" s="4"/>
      <c r="U25" s="4"/>
    </row>
    <row r="26" spans="1:21" ht="14.25" customHeight="1" x14ac:dyDescent="0.25">
      <c r="A26" s="9"/>
      <c r="B26" s="4"/>
      <c r="C26" s="4"/>
      <c r="D26" s="4"/>
      <c r="E26" s="4"/>
      <c r="F26" s="4"/>
      <c r="G26" s="4"/>
      <c r="H26" s="4"/>
      <c r="I26" s="4"/>
      <c r="J26" s="4"/>
      <c r="K26" s="10"/>
      <c r="L26" s="4"/>
      <c r="M26" s="4"/>
      <c r="N26" s="4"/>
      <c r="O26" s="4"/>
      <c r="P26" s="4"/>
      <c r="Q26" s="4"/>
      <c r="R26" s="4"/>
      <c r="S26" s="4"/>
      <c r="T26" s="4"/>
      <c r="U26" s="4"/>
    </row>
    <row r="27" spans="1:21" ht="14.25" customHeight="1" x14ac:dyDescent="0.25">
      <c r="A27" s="9"/>
      <c r="B27" s="4"/>
      <c r="C27" s="4"/>
      <c r="D27" s="4"/>
      <c r="E27" s="4"/>
      <c r="F27" s="4"/>
      <c r="G27" s="4"/>
      <c r="H27" s="4"/>
      <c r="I27" s="4"/>
      <c r="J27" s="4"/>
      <c r="K27" s="10"/>
      <c r="L27" s="4"/>
      <c r="M27" s="4"/>
      <c r="N27" s="4"/>
      <c r="O27" s="4"/>
      <c r="P27" s="4"/>
      <c r="Q27" s="4"/>
      <c r="R27" s="4"/>
      <c r="S27" s="4"/>
      <c r="T27" s="4"/>
      <c r="U27" s="4"/>
    </row>
    <row r="28" spans="1:21" ht="14.25" customHeight="1" x14ac:dyDescent="0.25">
      <c r="A28" s="9"/>
      <c r="B28" s="4"/>
      <c r="C28" s="4"/>
      <c r="D28" s="4"/>
      <c r="E28" s="4"/>
      <c r="F28" s="4"/>
      <c r="G28" s="4"/>
      <c r="H28" s="4"/>
      <c r="I28" s="4"/>
      <c r="J28" s="4"/>
      <c r="K28" s="10"/>
      <c r="L28" s="4"/>
      <c r="M28" s="4"/>
      <c r="N28" s="4"/>
      <c r="O28" s="4"/>
      <c r="P28" s="4"/>
      <c r="Q28" s="4"/>
      <c r="R28" s="4"/>
      <c r="S28" s="4"/>
      <c r="T28" s="4"/>
      <c r="U28" s="4"/>
    </row>
    <row r="29" spans="1:21" ht="14.25" customHeight="1" x14ac:dyDescent="0.25">
      <c r="A29" s="9"/>
      <c r="B29" s="4"/>
      <c r="C29" s="4"/>
      <c r="D29" s="4"/>
      <c r="E29" s="4"/>
      <c r="F29" s="4"/>
      <c r="G29" s="4"/>
      <c r="H29" s="4"/>
      <c r="I29" s="4"/>
      <c r="J29" s="4"/>
      <c r="K29" s="10"/>
      <c r="L29" s="4"/>
      <c r="M29" s="4"/>
      <c r="N29" s="4"/>
      <c r="O29" s="4"/>
      <c r="P29" s="4"/>
      <c r="Q29" s="4"/>
      <c r="R29" s="4"/>
      <c r="S29" s="4"/>
      <c r="T29" s="4"/>
      <c r="U29" s="4"/>
    </row>
    <row r="30" spans="1:21" ht="14.25" customHeight="1" x14ac:dyDescent="0.25">
      <c r="A30" s="9"/>
      <c r="B30" s="4"/>
      <c r="C30" s="4"/>
      <c r="D30" s="4"/>
      <c r="E30" s="4"/>
      <c r="F30" s="4"/>
      <c r="G30" s="4"/>
      <c r="H30" s="4"/>
      <c r="I30" s="4"/>
      <c r="J30" s="4"/>
      <c r="K30" s="10"/>
      <c r="L30" s="4"/>
      <c r="M30" s="4"/>
      <c r="N30" s="4"/>
      <c r="O30" s="4"/>
      <c r="P30" s="4"/>
      <c r="Q30" s="4"/>
      <c r="R30" s="4"/>
      <c r="S30" s="4"/>
      <c r="T30" s="4"/>
      <c r="U30" s="4"/>
    </row>
    <row r="31" spans="1:21" ht="14.25" customHeight="1" x14ac:dyDescent="0.25">
      <c r="A31" s="9"/>
      <c r="B31" s="4"/>
      <c r="C31" s="4"/>
      <c r="D31" s="4"/>
      <c r="E31" s="4"/>
      <c r="F31" s="4"/>
      <c r="G31" s="4"/>
      <c r="H31" s="4"/>
      <c r="I31" s="4"/>
      <c r="J31" s="4"/>
      <c r="K31" s="10"/>
      <c r="L31" s="4"/>
      <c r="M31" s="4"/>
      <c r="N31" s="4"/>
      <c r="O31" s="4"/>
      <c r="P31" s="4"/>
      <c r="Q31" s="4"/>
      <c r="R31" s="4"/>
      <c r="S31" s="4"/>
      <c r="T31" s="4"/>
      <c r="U31" s="4"/>
    </row>
    <row r="32" spans="1:21" ht="14.25" customHeight="1" x14ac:dyDescent="0.25">
      <c r="A32" s="9"/>
      <c r="B32" s="4"/>
      <c r="C32" s="4"/>
      <c r="D32" s="4"/>
      <c r="E32" s="4"/>
      <c r="F32" s="4"/>
      <c r="G32" s="4"/>
      <c r="H32" s="4"/>
      <c r="I32" s="4"/>
      <c r="J32" s="4"/>
      <c r="K32" s="10"/>
      <c r="L32" s="9"/>
      <c r="M32" s="4"/>
      <c r="N32" s="4"/>
      <c r="O32" s="4"/>
      <c r="P32" s="4"/>
      <c r="Q32" s="4"/>
      <c r="R32" s="4"/>
      <c r="S32" s="4"/>
      <c r="T32" s="4"/>
      <c r="U32" s="4"/>
    </row>
    <row r="33" spans="1:21" ht="30.75" customHeight="1" x14ac:dyDescent="0.25">
      <c r="A33" s="12"/>
      <c r="B33" s="13"/>
      <c r="C33" s="13"/>
      <c r="D33" s="13"/>
      <c r="E33" s="13"/>
      <c r="F33" s="13"/>
      <c r="G33" s="13"/>
      <c r="H33" s="13"/>
      <c r="I33" s="13"/>
      <c r="J33" s="13"/>
      <c r="K33" s="14"/>
      <c r="L33" s="4"/>
      <c r="M33" s="4"/>
      <c r="N33" s="4"/>
      <c r="O33" s="4"/>
      <c r="P33" s="4"/>
      <c r="Q33" s="4"/>
      <c r="R33" s="4"/>
      <c r="S33" s="4"/>
      <c r="T33" s="4"/>
      <c r="U33" s="4"/>
    </row>
    <row r="34" spans="1:21" ht="14.25" customHeight="1" x14ac:dyDescent="0.25">
      <c r="A34" s="4"/>
      <c r="B34" s="4"/>
      <c r="C34" s="4"/>
      <c r="D34" s="4"/>
      <c r="E34" s="4"/>
      <c r="F34" s="4"/>
      <c r="G34" s="4"/>
      <c r="H34" s="4"/>
      <c r="I34" s="4"/>
      <c r="J34" s="4"/>
      <c r="K34" s="4"/>
      <c r="L34" s="4"/>
      <c r="M34" s="4"/>
      <c r="N34" s="4"/>
      <c r="O34" s="4"/>
      <c r="P34" s="4"/>
      <c r="Q34" s="4"/>
      <c r="R34" s="4"/>
      <c r="S34" s="4"/>
      <c r="T34" s="4"/>
      <c r="U34" s="4"/>
    </row>
    <row r="35" spans="1:21" ht="14.25" customHeight="1" x14ac:dyDescent="0.25">
      <c r="A35" s="4"/>
      <c r="B35" s="4"/>
      <c r="C35" s="4"/>
      <c r="D35" s="4"/>
      <c r="E35" s="4"/>
      <c r="F35" s="4"/>
      <c r="G35" s="4"/>
      <c r="H35" s="4"/>
      <c r="I35" s="4"/>
      <c r="J35" s="4"/>
      <c r="K35" s="4"/>
      <c r="L35" s="4"/>
      <c r="M35" s="4"/>
      <c r="N35" s="4"/>
      <c r="O35" s="4"/>
      <c r="P35" s="4"/>
      <c r="Q35" s="4"/>
      <c r="R35" s="4"/>
      <c r="S35" s="4"/>
      <c r="T35" s="4"/>
      <c r="U35" s="4"/>
    </row>
    <row r="36" spans="1:21" ht="14.25" customHeight="1" x14ac:dyDescent="0.25">
      <c r="A36" s="4"/>
      <c r="B36" s="4"/>
      <c r="C36" s="4"/>
      <c r="D36" s="4"/>
      <c r="E36" s="4"/>
      <c r="F36" s="4"/>
      <c r="G36" s="4"/>
      <c r="H36" s="4"/>
      <c r="I36" s="4"/>
      <c r="J36" s="4"/>
      <c r="K36" s="4"/>
      <c r="L36" s="4"/>
      <c r="M36" s="4"/>
      <c r="N36" s="4"/>
      <c r="O36" s="4"/>
      <c r="P36" s="4"/>
      <c r="Q36" s="4"/>
      <c r="R36" s="4"/>
      <c r="S36" s="4"/>
      <c r="T36" s="4"/>
      <c r="U36" s="4"/>
    </row>
    <row r="37" spans="1:21" ht="14.25" customHeight="1" x14ac:dyDescent="0.25">
      <c r="A37" s="4"/>
      <c r="B37" s="4"/>
      <c r="C37" s="4"/>
      <c r="D37" s="4"/>
      <c r="E37" s="4"/>
      <c r="F37" s="4"/>
      <c r="G37" s="4"/>
      <c r="H37" s="4"/>
      <c r="I37" s="4"/>
      <c r="J37" s="4"/>
      <c r="K37" s="4"/>
      <c r="L37" s="4"/>
      <c r="M37" s="4"/>
      <c r="N37" s="4"/>
      <c r="O37" s="4"/>
      <c r="P37" s="4"/>
      <c r="Q37" s="4"/>
      <c r="R37" s="4"/>
      <c r="S37" s="4"/>
      <c r="T37" s="4"/>
      <c r="U37" s="4"/>
    </row>
    <row r="38" spans="1:21" ht="14.25" customHeight="1" x14ac:dyDescent="0.25">
      <c r="A38" s="4"/>
      <c r="B38" s="4"/>
      <c r="C38" s="4"/>
      <c r="D38" s="4"/>
      <c r="E38" s="4"/>
      <c r="F38" s="4"/>
      <c r="G38" s="4"/>
      <c r="H38" s="4"/>
      <c r="I38" s="4"/>
      <c r="J38" s="4"/>
      <c r="K38" s="4"/>
      <c r="L38" s="4"/>
      <c r="M38" s="4"/>
      <c r="N38" s="4"/>
      <c r="O38" s="4"/>
      <c r="P38" s="4"/>
      <c r="Q38" s="4"/>
      <c r="R38" s="4"/>
      <c r="S38" s="4"/>
      <c r="T38" s="4"/>
      <c r="U38" s="4"/>
    </row>
    <row r="39" spans="1:21" ht="14.25" customHeight="1" x14ac:dyDescent="0.25">
      <c r="A39" s="4"/>
      <c r="B39" s="4"/>
      <c r="C39" s="4"/>
      <c r="D39" s="4"/>
      <c r="E39" s="4"/>
      <c r="F39" s="4"/>
      <c r="G39" s="4"/>
      <c r="H39" s="4"/>
      <c r="I39" s="4"/>
      <c r="J39" s="4"/>
      <c r="K39" s="4"/>
      <c r="L39" s="4"/>
      <c r="M39" s="4"/>
      <c r="N39" s="4"/>
      <c r="O39" s="4"/>
      <c r="P39" s="4"/>
      <c r="Q39" s="4"/>
      <c r="R39" s="4"/>
      <c r="S39" s="4"/>
      <c r="T39" s="4"/>
      <c r="U39" s="4"/>
    </row>
    <row r="40" spans="1:21" ht="14.25" customHeight="1" x14ac:dyDescent="0.25">
      <c r="A40" s="4"/>
      <c r="B40" s="4"/>
      <c r="C40" s="4"/>
      <c r="D40" s="4"/>
      <c r="E40" s="4"/>
      <c r="F40" s="4"/>
      <c r="G40" s="4"/>
      <c r="H40" s="4"/>
      <c r="I40" s="4"/>
      <c r="J40" s="4"/>
      <c r="K40" s="4"/>
      <c r="L40" s="4"/>
      <c r="M40" s="4"/>
      <c r="N40" s="4"/>
      <c r="O40" s="4"/>
      <c r="P40" s="4"/>
      <c r="Q40" s="4"/>
      <c r="R40" s="4"/>
      <c r="S40" s="4"/>
      <c r="T40" s="4"/>
      <c r="U40" s="4"/>
    </row>
    <row r="41" spans="1:21" ht="14.25" customHeight="1" x14ac:dyDescent="0.25">
      <c r="A41" s="4"/>
      <c r="B41" s="4"/>
      <c r="C41" s="4"/>
      <c r="D41" s="4"/>
      <c r="E41" s="4"/>
      <c r="F41" s="4"/>
      <c r="G41" s="4"/>
      <c r="H41" s="4"/>
      <c r="I41" s="4"/>
      <c r="J41" s="4"/>
      <c r="K41" s="4"/>
      <c r="L41" s="4"/>
      <c r="M41" s="4"/>
      <c r="N41" s="4"/>
      <c r="O41" s="4"/>
      <c r="P41" s="4"/>
      <c r="Q41" s="4"/>
      <c r="R41" s="4"/>
      <c r="S41" s="4"/>
      <c r="T41" s="4"/>
      <c r="U41" s="4"/>
    </row>
    <row r="42" spans="1:21" ht="14.25" customHeight="1" x14ac:dyDescent="0.25">
      <c r="A42" s="4"/>
      <c r="B42" s="4"/>
      <c r="C42" s="4"/>
      <c r="D42" s="4"/>
      <c r="E42" s="4"/>
      <c r="F42" s="4"/>
      <c r="G42" s="4"/>
      <c r="H42" s="4"/>
      <c r="I42" s="4"/>
      <c r="J42" s="4"/>
      <c r="K42" s="4"/>
      <c r="L42" s="4"/>
      <c r="M42" s="4"/>
      <c r="N42" s="4"/>
      <c r="O42" s="4"/>
      <c r="P42" s="4"/>
      <c r="Q42" s="4"/>
      <c r="R42" s="4"/>
      <c r="S42" s="4"/>
      <c r="T42" s="4"/>
      <c r="U42" s="4"/>
    </row>
    <row r="43" spans="1:21" ht="14.25" customHeight="1" x14ac:dyDescent="0.25">
      <c r="A43" s="4"/>
      <c r="B43" s="4"/>
      <c r="C43" s="4"/>
      <c r="D43" s="4"/>
      <c r="E43" s="4"/>
      <c r="F43" s="4"/>
      <c r="G43" s="4"/>
      <c r="H43" s="4"/>
      <c r="I43" s="4"/>
      <c r="J43" s="4"/>
      <c r="K43" s="4"/>
      <c r="L43" s="4"/>
      <c r="M43" s="4"/>
      <c r="N43" s="4"/>
      <c r="O43" s="4"/>
      <c r="P43" s="4"/>
      <c r="Q43" s="4"/>
      <c r="R43" s="4"/>
      <c r="S43" s="4"/>
      <c r="T43" s="4"/>
      <c r="U43" s="4"/>
    </row>
    <row r="44" spans="1:21" ht="14.25" customHeight="1" x14ac:dyDescent="0.25">
      <c r="A44" s="4"/>
      <c r="B44" s="4"/>
      <c r="C44" s="4"/>
      <c r="D44" s="4"/>
      <c r="E44" s="4"/>
      <c r="F44" s="4"/>
      <c r="G44" s="4"/>
      <c r="H44" s="4"/>
      <c r="I44" s="4"/>
      <c r="J44" s="4"/>
      <c r="K44" s="4"/>
      <c r="L44" s="4"/>
      <c r="M44" s="4"/>
      <c r="N44" s="4"/>
      <c r="O44" s="4"/>
      <c r="P44" s="4"/>
      <c r="Q44" s="4"/>
      <c r="R44" s="4"/>
      <c r="S44" s="4"/>
      <c r="T44" s="4"/>
      <c r="U44" s="4"/>
    </row>
    <row r="45" spans="1:21" ht="14.25" customHeight="1" x14ac:dyDescent="0.25">
      <c r="A45" s="4"/>
      <c r="B45" s="4"/>
      <c r="C45" s="4"/>
      <c r="D45" s="4"/>
      <c r="E45" s="4"/>
      <c r="F45" s="4"/>
      <c r="G45" s="4"/>
      <c r="H45" s="4"/>
      <c r="I45" s="4"/>
      <c r="J45" s="4"/>
      <c r="K45" s="4"/>
      <c r="L45" s="4"/>
      <c r="M45" s="4"/>
      <c r="N45" s="4"/>
      <c r="O45" s="4"/>
      <c r="P45" s="4"/>
      <c r="Q45" s="4"/>
      <c r="R45" s="4"/>
      <c r="S45" s="4"/>
      <c r="T45" s="4"/>
      <c r="U45" s="4"/>
    </row>
    <row r="46" spans="1:21" ht="14.25" customHeight="1" x14ac:dyDescent="0.25">
      <c r="A46" s="4"/>
      <c r="B46" s="4"/>
      <c r="C46" s="4"/>
      <c r="D46" s="4"/>
      <c r="E46" s="4"/>
      <c r="F46" s="4"/>
      <c r="G46" s="4"/>
      <c r="H46" s="4"/>
      <c r="I46" s="4"/>
      <c r="J46" s="4"/>
      <c r="K46" s="4"/>
      <c r="L46" s="4"/>
      <c r="M46" s="4"/>
      <c r="N46" s="4"/>
      <c r="O46" s="4"/>
      <c r="P46" s="4"/>
      <c r="Q46" s="4"/>
      <c r="R46" s="4"/>
      <c r="S46" s="4"/>
      <c r="T46" s="4"/>
      <c r="U46" s="4"/>
    </row>
    <row r="47" spans="1:21" ht="14.25" customHeight="1" x14ac:dyDescent="0.25">
      <c r="A47" s="4"/>
      <c r="B47" s="4"/>
      <c r="C47" s="4"/>
      <c r="D47" s="4"/>
      <c r="E47" s="4"/>
      <c r="F47" s="4"/>
      <c r="G47" s="4"/>
      <c r="H47" s="4"/>
      <c r="I47" s="4"/>
      <c r="J47" s="4"/>
      <c r="K47" s="4"/>
      <c r="L47" s="4"/>
      <c r="M47" s="4"/>
      <c r="N47" s="4"/>
      <c r="O47" s="4"/>
      <c r="P47" s="4"/>
      <c r="Q47" s="4"/>
      <c r="R47" s="4"/>
      <c r="S47" s="4"/>
      <c r="T47" s="4"/>
      <c r="U47" s="4"/>
    </row>
    <row r="48" spans="1:21" ht="14.25" customHeight="1" x14ac:dyDescent="0.25">
      <c r="A48" s="4"/>
      <c r="B48" s="4"/>
      <c r="C48" s="4"/>
      <c r="D48" s="4"/>
      <c r="E48" s="4"/>
      <c r="F48" s="4"/>
      <c r="G48" s="4"/>
      <c r="H48" s="4"/>
      <c r="I48" s="4"/>
      <c r="J48" s="4"/>
      <c r="K48" s="4"/>
      <c r="L48" s="4"/>
      <c r="M48" s="4"/>
      <c r="N48" s="4"/>
      <c r="O48" s="4"/>
      <c r="P48" s="4"/>
      <c r="Q48" s="4"/>
      <c r="R48" s="4"/>
      <c r="S48" s="4"/>
      <c r="T48" s="4"/>
      <c r="U48" s="4"/>
    </row>
    <row r="49" spans="1:21" ht="14.25" customHeight="1" x14ac:dyDescent="0.25">
      <c r="A49" s="4"/>
      <c r="B49" s="4"/>
      <c r="C49" s="4"/>
      <c r="D49" s="4"/>
      <c r="E49" s="4"/>
      <c r="F49" s="4"/>
      <c r="G49" s="4"/>
      <c r="H49" s="4"/>
      <c r="I49" s="4"/>
      <c r="J49" s="4"/>
      <c r="K49" s="4"/>
      <c r="L49" s="4"/>
      <c r="M49" s="4"/>
      <c r="N49" s="4"/>
      <c r="O49" s="4"/>
      <c r="P49" s="4"/>
      <c r="Q49" s="4"/>
      <c r="R49" s="4"/>
      <c r="S49" s="4"/>
      <c r="T49" s="4"/>
      <c r="U49" s="4"/>
    </row>
    <row r="50" spans="1:21" ht="14.25" customHeight="1" x14ac:dyDescent="0.25">
      <c r="A50" s="4"/>
      <c r="B50" s="4"/>
      <c r="C50" s="4"/>
      <c r="D50" s="4"/>
      <c r="E50" s="4"/>
      <c r="F50" s="4"/>
      <c r="G50" s="4"/>
      <c r="H50" s="4"/>
      <c r="I50" s="4"/>
      <c r="J50" s="4"/>
      <c r="K50" s="4"/>
      <c r="L50" s="4"/>
      <c r="M50" s="4"/>
      <c r="N50" s="4"/>
      <c r="O50" s="4"/>
      <c r="P50" s="4"/>
      <c r="Q50" s="4"/>
      <c r="R50" s="4"/>
      <c r="S50" s="4"/>
      <c r="T50" s="4"/>
      <c r="U50" s="4"/>
    </row>
    <row r="51" spans="1:21" ht="14.25" customHeight="1" x14ac:dyDescent="0.25">
      <c r="A51" s="4"/>
      <c r="B51" s="4"/>
      <c r="C51" s="4"/>
      <c r="D51" s="4"/>
      <c r="E51" s="4"/>
      <c r="F51" s="4"/>
      <c r="G51" s="4"/>
      <c r="H51" s="4"/>
      <c r="I51" s="4"/>
      <c r="J51" s="4"/>
      <c r="K51" s="4"/>
      <c r="L51" s="4"/>
      <c r="M51" s="4"/>
      <c r="N51" s="4"/>
      <c r="O51" s="4"/>
      <c r="P51" s="4"/>
      <c r="Q51" s="4"/>
      <c r="R51" s="4"/>
      <c r="S51" s="4"/>
      <c r="T51" s="4"/>
      <c r="U51" s="4"/>
    </row>
    <row r="52" spans="1:21" ht="14.25" customHeight="1" x14ac:dyDescent="0.25">
      <c r="A52" s="4"/>
      <c r="B52" s="4"/>
      <c r="C52" s="4"/>
      <c r="D52" s="4"/>
      <c r="E52" s="4"/>
      <c r="F52" s="4"/>
      <c r="G52" s="4"/>
      <c r="H52" s="4"/>
      <c r="I52" s="4"/>
      <c r="J52" s="4"/>
      <c r="K52" s="4"/>
      <c r="L52" s="4"/>
      <c r="M52" s="4"/>
      <c r="N52" s="4"/>
      <c r="O52" s="4"/>
      <c r="P52" s="4"/>
      <c r="Q52" s="4"/>
      <c r="R52" s="4"/>
      <c r="S52" s="4"/>
      <c r="T52" s="4"/>
      <c r="U52" s="4"/>
    </row>
    <row r="53" spans="1:21" ht="14.25" customHeight="1" x14ac:dyDescent="0.25">
      <c r="A53" s="4"/>
      <c r="B53" s="4"/>
      <c r="C53" s="4"/>
      <c r="D53" s="4"/>
      <c r="E53" s="4"/>
      <c r="F53" s="4"/>
      <c r="G53" s="4"/>
      <c r="H53" s="4"/>
      <c r="I53" s="4"/>
      <c r="J53" s="4"/>
      <c r="K53" s="4"/>
      <c r="L53" s="4"/>
      <c r="M53" s="4"/>
      <c r="N53" s="4"/>
      <c r="O53" s="4"/>
      <c r="P53" s="4"/>
      <c r="Q53" s="4"/>
      <c r="R53" s="4"/>
      <c r="S53" s="4"/>
      <c r="T53" s="4"/>
      <c r="U53" s="4"/>
    </row>
    <row r="54" spans="1:21" ht="14.25" customHeight="1" x14ac:dyDescent="0.25">
      <c r="A54" s="4"/>
      <c r="B54" s="4"/>
      <c r="C54" s="4"/>
      <c r="D54" s="4"/>
      <c r="E54" s="4"/>
      <c r="F54" s="4"/>
      <c r="G54" s="4"/>
      <c r="H54" s="4"/>
      <c r="I54" s="4"/>
      <c r="J54" s="4"/>
      <c r="K54" s="4"/>
      <c r="L54" s="4"/>
      <c r="M54" s="4"/>
      <c r="N54" s="4"/>
      <c r="O54" s="4"/>
      <c r="P54" s="4"/>
      <c r="Q54" s="4"/>
      <c r="R54" s="4"/>
      <c r="S54" s="4"/>
      <c r="T54" s="4"/>
      <c r="U54" s="4"/>
    </row>
    <row r="55" spans="1:21" ht="14.25" customHeight="1" x14ac:dyDescent="0.25">
      <c r="A55" s="4"/>
      <c r="B55" s="4"/>
      <c r="C55" s="4"/>
      <c r="D55" s="4"/>
      <c r="E55" s="4"/>
      <c r="F55" s="4"/>
      <c r="G55" s="4"/>
      <c r="H55" s="4"/>
      <c r="I55" s="4"/>
      <c r="J55" s="4"/>
      <c r="K55" s="4"/>
      <c r="L55" s="4"/>
      <c r="M55" s="4"/>
      <c r="N55" s="4"/>
      <c r="O55" s="4"/>
      <c r="P55" s="4"/>
      <c r="Q55" s="4"/>
      <c r="R55" s="4"/>
      <c r="S55" s="4"/>
      <c r="T55" s="4"/>
      <c r="U55" s="4"/>
    </row>
    <row r="56" spans="1:21" ht="14.25" customHeight="1" x14ac:dyDescent="0.25">
      <c r="A56" s="4"/>
      <c r="B56" s="4"/>
      <c r="C56" s="4"/>
      <c r="D56" s="4"/>
      <c r="E56" s="4"/>
      <c r="F56" s="4"/>
      <c r="G56" s="4"/>
      <c r="H56" s="4"/>
      <c r="I56" s="4"/>
      <c r="J56" s="4"/>
      <c r="K56" s="4"/>
      <c r="L56" s="4"/>
      <c r="M56" s="4"/>
      <c r="N56" s="4"/>
      <c r="O56" s="4"/>
      <c r="P56" s="4"/>
      <c r="Q56" s="4"/>
      <c r="R56" s="4"/>
      <c r="S56" s="4"/>
      <c r="T56" s="4"/>
      <c r="U56" s="4"/>
    </row>
    <row r="57" spans="1:21" ht="14.25" customHeight="1" x14ac:dyDescent="0.25">
      <c r="A57" s="4"/>
      <c r="B57" s="4"/>
      <c r="C57" s="4"/>
      <c r="D57" s="4"/>
      <c r="E57" s="4"/>
      <c r="F57" s="4"/>
      <c r="G57" s="4"/>
      <c r="H57" s="4"/>
      <c r="I57" s="4"/>
      <c r="J57" s="4"/>
      <c r="K57" s="4"/>
      <c r="L57" s="4"/>
      <c r="M57" s="4"/>
      <c r="N57" s="4"/>
      <c r="O57" s="4"/>
      <c r="P57" s="4"/>
      <c r="Q57" s="4"/>
      <c r="R57" s="4"/>
      <c r="S57" s="4"/>
      <c r="T57" s="4"/>
      <c r="U57" s="4"/>
    </row>
    <row r="58" spans="1:21" ht="14.25" customHeight="1" x14ac:dyDescent="0.25">
      <c r="A58" s="4"/>
      <c r="B58" s="4"/>
      <c r="C58" s="4"/>
      <c r="D58" s="4"/>
      <c r="E58" s="4"/>
      <c r="F58" s="4"/>
      <c r="G58" s="4"/>
      <c r="H58" s="4"/>
      <c r="I58" s="4"/>
      <c r="J58" s="4"/>
      <c r="K58" s="4"/>
      <c r="L58" s="4"/>
      <c r="M58" s="4"/>
      <c r="N58" s="4"/>
      <c r="O58" s="4"/>
      <c r="P58" s="4"/>
      <c r="Q58" s="4"/>
      <c r="R58" s="4"/>
      <c r="S58" s="4"/>
      <c r="T58" s="4"/>
      <c r="U58" s="4"/>
    </row>
    <row r="59" spans="1:21" ht="14.25" customHeight="1" x14ac:dyDescent="0.25">
      <c r="A59" s="4"/>
      <c r="B59" s="4"/>
      <c r="C59" s="4"/>
      <c r="D59" s="4"/>
      <c r="E59" s="4"/>
      <c r="F59" s="4"/>
      <c r="G59" s="4"/>
      <c r="H59" s="4"/>
      <c r="I59" s="4"/>
      <c r="J59" s="4"/>
      <c r="K59" s="4"/>
      <c r="L59" s="4"/>
      <c r="M59" s="4"/>
      <c r="N59" s="4"/>
      <c r="O59" s="4"/>
      <c r="P59" s="4"/>
      <c r="Q59" s="4"/>
      <c r="R59" s="4"/>
      <c r="S59" s="4"/>
      <c r="T59" s="4"/>
      <c r="U59" s="4"/>
    </row>
    <row r="60" spans="1:21" ht="14.25" customHeight="1" x14ac:dyDescent="0.25">
      <c r="A60" s="4"/>
      <c r="B60" s="4"/>
      <c r="C60" s="4"/>
      <c r="D60" s="4"/>
      <c r="E60" s="4"/>
      <c r="F60" s="4"/>
      <c r="G60" s="4"/>
      <c r="H60" s="4"/>
      <c r="I60" s="4"/>
      <c r="J60" s="4"/>
      <c r="K60" s="4"/>
      <c r="L60" s="4"/>
      <c r="M60" s="4"/>
      <c r="N60" s="4"/>
      <c r="O60" s="4"/>
      <c r="P60" s="4"/>
      <c r="Q60" s="4"/>
      <c r="R60" s="4"/>
      <c r="S60" s="4"/>
      <c r="T60" s="4"/>
      <c r="U60" s="4"/>
    </row>
    <row r="61" spans="1:21" ht="14.25" customHeight="1" x14ac:dyDescent="0.25">
      <c r="A61" s="4"/>
      <c r="B61" s="4"/>
      <c r="C61" s="4"/>
      <c r="D61" s="4"/>
      <c r="E61" s="4"/>
      <c r="F61" s="4"/>
      <c r="G61" s="4"/>
      <c r="H61" s="4"/>
      <c r="I61" s="4"/>
      <c r="J61" s="4"/>
      <c r="K61" s="4"/>
      <c r="L61" s="4"/>
      <c r="M61" s="4"/>
      <c r="N61" s="4"/>
      <c r="O61" s="4"/>
      <c r="P61" s="4"/>
      <c r="Q61" s="4"/>
      <c r="R61" s="4"/>
      <c r="S61" s="4"/>
      <c r="T61" s="4"/>
      <c r="U61" s="4"/>
    </row>
    <row r="62" spans="1:21" ht="14.25" customHeight="1" x14ac:dyDescent="0.25">
      <c r="A62" s="4"/>
      <c r="B62" s="4"/>
      <c r="C62" s="4"/>
      <c r="D62" s="4"/>
      <c r="E62" s="4"/>
      <c r="F62" s="4"/>
      <c r="G62" s="4"/>
      <c r="H62" s="4"/>
      <c r="I62" s="4"/>
      <c r="J62" s="4"/>
      <c r="K62" s="4"/>
      <c r="L62" s="4"/>
      <c r="M62" s="4"/>
      <c r="N62" s="4"/>
      <c r="O62" s="4"/>
      <c r="P62" s="4"/>
      <c r="Q62" s="4"/>
      <c r="R62" s="4"/>
      <c r="S62" s="4"/>
      <c r="T62" s="4"/>
      <c r="U62" s="4"/>
    </row>
    <row r="63" spans="1:21" ht="14.25" customHeight="1" x14ac:dyDescent="0.25">
      <c r="A63" s="4"/>
      <c r="B63" s="4"/>
      <c r="C63" s="4"/>
      <c r="D63" s="4"/>
      <c r="E63" s="4"/>
      <c r="F63" s="4"/>
      <c r="G63" s="4"/>
      <c r="H63" s="4"/>
      <c r="I63" s="4"/>
      <c r="J63" s="4"/>
      <c r="K63" s="4"/>
      <c r="L63" s="4"/>
      <c r="M63" s="4"/>
      <c r="N63" s="4"/>
      <c r="O63" s="4"/>
      <c r="P63" s="4"/>
      <c r="Q63" s="4"/>
      <c r="R63" s="4"/>
      <c r="S63" s="4"/>
      <c r="T63" s="4"/>
      <c r="U63" s="4"/>
    </row>
    <row r="64" spans="1:21" ht="14.25" customHeight="1" x14ac:dyDescent="0.25">
      <c r="A64" s="4"/>
      <c r="B64" s="4"/>
      <c r="C64" s="4"/>
      <c r="D64" s="4"/>
      <c r="E64" s="4"/>
      <c r="F64" s="4"/>
      <c r="G64" s="4"/>
      <c r="H64" s="4"/>
      <c r="I64" s="4"/>
      <c r="J64" s="4"/>
      <c r="K64" s="4"/>
      <c r="L64" s="4"/>
      <c r="M64" s="4"/>
      <c r="N64" s="4"/>
      <c r="O64" s="4"/>
      <c r="P64" s="4"/>
      <c r="Q64" s="4"/>
      <c r="R64" s="4"/>
      <c r="S64" s="4"/>
      <c r="T64" s="4"/>
      <c r="U64" s="4"/>
    </row>
    <row r="65" spans="1:21" ht="14.25" customHeight="1" x14ac:dyDescent="0.25">
      <c r="A65" s="4"/>
      <c r="B65" s="4"/>
      <c r="C65" s="4"/>
      <c r="D65" s="4"/>
      <c r="E65" s="4"/>
      <c r="F65" s="4"/>
      <c r="G65" s="4"/>
      <c r="H65" s="4"/>
      <c r="I65" s="4"/>
      <c r="J65" s="4"/>
      <c r="K65" s="4"/>
      <c r="L65" s="4"/>
      <c r="M65" s="4"/>
      <c r="N65" s="4"/>
      <c r="O65" s="4"/>
      <c r="P65" s="4"/>
      <c r="Q65" s="4"/>
      <c r="R65" s="4"/>
      <c r="S65" s="4"/>
      <c r="T65" s="4"/>
      <c r="U65" s="4"/>
    </row>
    <row r="66" spans="1:21" ht="14.25" customHeight="1" x14ac:dyDescent="0.25">
      <c r="A66" s="4"/>
      <c r="B66" s="4"/>
      <c r="C66" s="4"/>
      <c r="D66" s="4"/>
      <c r="E66" s="4"/>
      <c r="F66" s="4"/>
      <c r="G66" s="4"/>
      <c r="H66" s="4"/>
      <c r="I66" s="4"/>
      <c r="J66" s="4"/>
      <c r="K66" s="4"/>
      <c r="L66" s="4"/>
      <c r="M66" s="4"/>
      <c r="N66" s="4"/>
      <c r="O66" s="4"/>
      <c r="P66" s="4"/>
      <c r="Q66" s="4"/>
      <c r="R66" s="4"/>
      <c r="S66" s="4"/>
      <c r="T66" s="4"/>
      <c r="U66" s="4"/>
    </row>
    <row r="67" spans="1:21" ht="14.25" customHeight="1" x14ac:dyDescent="0.25">
      <c r="A67" s="4"/>
      <c r="B67" s="4"/>
      <c r="C67" s="4"/>
      <c r="D67" s="4"/>
      <c r="E67" s="4"/>
      <c r="F67" s="4"/>
      <c r="G67" s="4"/>
      <c r="H67" s="4"/>
      <c r="I67" s="4"/>
      <c r="J67" s="4"/>
      <c r="K67" s="4"/>
      <c r="L67" s="4"/>
      <c r="M67" s="4"/>
      <c r="N67" s="4"/>
      <c r="O67" s="4"/>
      <c r="P67" s="4"/>
      <c r="Q67" s="4"/>
      <c r="R67" s="4"/>
      <c r="S67" s="4"/>
      <c r="T67" s="4"/>
      <c r="U67" s="4"/>
    </row>
    <row r="68" spans="1:21" ht="14.25" customHeight="1" x14ac:dyDescent="0.25">
      <c r="A68" s="4"/>
      <c r="B68" s="4"/>
      <c r="C68" s="4"/>
      <c r="D68" s="4"/>
      <c r="E68" s="4"/>
      <c r="F68" s="4"/>
      <c r="G68" s="4"/>
      <c r="H68" s="4"/>
      <c r="I68" s="4"/>
      <c r="J68" s="4"/>
      <c r="K68" s="4"/>
      <c r="L68" s="4"/>
      <c r="M68" s="4"/>
      <c r="N68" s="4"/>
      <c r="O68" s="4"/>
      <c r="P68" s="4"/>
      <c r="Q68" s="4"/>
      <c r="R68" s="4"/>
      <c r="S68" s="4"/>
      <c r="T68" s="4"/>
      <c r="U68" s="4"/>
    </row>
    <row r="69" spans="1:21" ht="14.25" customHeight="1" x14ac:dyDescent="0.25">
      <c r="A69" s="4"/>
      <c r="B69" s="4"/>
      <c r="C69" s="4"/>
      <c r="D69" s="4"/>
      <c r="E69" s="4"/>
      <c r="F69" s="4"/>
      <c r="G69" s="4"/>
      <c r="H69" s="4"/>
      <c r="I69" s="4"/>
      <c r="J69" s="4"/>
      <c r="K69" s="4"/>
      <c r="L69" s="4"/>
      <c r="M69" s="4"/>
      <c r="N69" s="4"/>
      <c r="O69" s="4"/>
      <c r="P69" s="4"/>
      <c r="Q69" s="4"/>
      <c r="R69" s="4"/>
      <c r="S69" s="4"/>
      <c r="T69" s="4"/>
      <c r="U69" s="4"/>
    </row>
    <row r="70" spans="1:21" ht="14.25" customHeight="1" x14ac:dyDescent="0.25">
      <c r="A70" s="4"/>
      <c r="B70" s="4"/>
      <c r="C70" s="4"/>
      <c r="D70" s="4"/>
      <c r="E70" s="4"/>
      <c r="F70" s="4"/>
      <c r="G70" s="4"/>
      <c r="H70" s="4"/>
      <c r="I70" s="4"/>
      <c r="J70" s="4"/>
      <c r="K70" s="4"/>
      <c r="L70" s="4"/>
      <c r="M70" s="4"/>
      <c r="N70" s="4"/>
      <c r="O70" s="4"/>
      <c r="P70" s="4"/>
      <c r="Q70" s="4"/>
      <c r="R70" s="4"/>
      <c r="S70" s="4"/>
      <c r="T70" s="4"/>
      <c r="U70" s="4"/>
    </row>
    <row r="71" spans="1:21" ht="14.25" customHeight="1" x14ac:dyDescent="0.25">
      <c r="A71" s="4"/>
      <c r="B71" s="4"/>
      <c r="C71" s="4"/>
      <c r="D71" s="4"/>
      <c r="E71" s="4"/>
      <c r="F71" s="4"/>
      <c r="G71" s="4"/>
      <c r="H71" s="4"/>
      <c r="I71" s="4"/>
      <c r="J71" s="4"/>
      <c r="K71" s="4"/>
      <c r="L71" s="4"/>
      <c r="M71" s="4"/>
      <c r="N71" s="4"/>
      <c r="O71" s="4"/>
      <c r="P71" s="4"/>
      <c r="Q71" s="4"/>
      <c r="R71" s="4"/>
      <c r="S71" s="4"/>
      <c r="T71" s="4"/>
      <c r="U71" s="4"/>
    </row>
    <row r="72" spans="1:21" ht="14.25" customHeight="1" x14ac:dyDescent="0.25">
      <c r="A72" s="4"/>
      <c r="B72" s="4"/>
      <c r="C72" s="4"/>
      <c r="D72" s="4"/>
      <c r="E72" s="4"/>
      <c r="F72" s="4"/>
      <c r="G72" s="4"/>
      <c r="H72" s="4"/>
      <c r="I72" s="4"/>
      <c r="J72" s="4"/>
      <c r="K72" s="4"/>
      <c r="L72" s="4"/>
      <c r="M72" s="4"/>
      <c r="N72" s="4"/>
      <c r="O72" s="4"/>
      <c r="P72" s="4"/>
      <c r="Q72" s="4"/>
      <c r="R72" s="4"/>
      <c r="S72" s="4"/>
      <c r="T72" s="4"/>
      <c r="U72" s="4"/>
    </row>
    <row r="73" spans="1:21" ht="14.25" customHeight="1" x14ac:dyDescent="0.25">
      <c r="A73" s="4"/>
      <c r="B73" s="4"/>
      <c r="C73" s="4"/>
      <c r="D73" s="4"/>
      <c r="E73" s="4"/>
      <c r="F73" s="4"/>
      <c r="G73" s="4"/>
      <c r="H73" s="4"/>
      <c r="I73" s="4"/>
      <c r="J73" s="4"/>
      <c r="K73" s="4"/>
      <c r="L73" s="4"/>
      <c r="M73" s="4"/>
      <c r="N73" s="4"/>
      <c r="O73" s="4"/>
      <c r="P73" s="4"/>
      <c r="Q73" s="4"/>
      <c r="R73" s="4"/>
      <c r="S73" s="4"/>
      <c r="T73" s="4"/>
      <c r="U73" s="4"/>
    </row>
    <row r="74" spans="1:21" ht="14.25" customHeight="1" x14ac:dyDescent="0.25">
      <c r="A74" s="4"/>
      <c r="B74" s="4"/>
      <c r="C74" s="4"/>
      <c r="D74" s="4"/>
      <c r="E74" s="4"/>
      <c r="F74" s="4"/>
      <c r="G74" s="4"/>
      <c r="H74" s="4"/>
      <c r="I74" s="4"/>
      <c r="J74" s="4"/>
      <c r="K74" s="4"/>
      <c r="L74" s="4"/>
      <c r="M74" s="4"/>
      <c r="N74" s="4"/>
      <c r="O74" s="4"/>
      <c r="P74" s="4"/>
      <c r="Q74" s="4"/>
      <c r="R74" s="4"/>
      <c r="S74" s="4"/>
      <c r="T74" s="4"/>
      <c r="U74" s="4"/>
    </row>
    <row r="75" spans="1:21" ht="14.25" customHeight="1" x14ac:dyDescent="0.25">
      <c r="A75" s="4"/>
      <c r="B75" s="4"/>
      <c r="C75" s="4"/>
      <c r="D75" s="4"/>
      <c r="E75" s="4"/>
      <c r="F75" s="4"/>
      <c r="G75" s="4"/>
      <c r="H75" s="4"/>
      <c r="I75" s="4"/>
      <c r="J75" s="4"/>
      <c r="K75" s="4"/>
      <c r="L75" s="4"/>
      <c r="M75" s="4"/>
      <c r="N75" s="4"/>
      <c r="O75" s="4"/>
      <c r="P75" s="4"/>
      <c r="Q75" s="4"/>
      <c r="R75" s="4"/>
      <c r="S75" s="4"/>
      <c r="T75" s="4"/>
      <c r="U75" s="4"/>
    </row>
    <row r="76" spans="1:21" ht="14.25" customHeight="1" x14ac:dyDescent="0.25">
      <c r="A76" s="4"/>
      <c r="B76" s="4"/>
      <c r="C76" s="4"/>
      <c r="D76" s="4"/>
      <c r="E76" s="4"/>
      <c r="F76" s="4"/>
      <c r="G76" s="4"/>
      <c r="H76" s="4"/>
      <c r="I76" s="4"/>
      <c r="J76" s="4"/>
      <c r="K76" s="4"/>
      <c r="L76" s="4"/>
      <c r="M76" s="4"/>
      <c r="N76" s="4"/>
      <c r="O76" s="4"/>
      <c r="P76" s="4"/>
      <c r="Q76" s="4"/>
      <c r="R76" s="4"/>
      <c r="S76" s="4"/>
      <c r="T76" s="4"/>
      <c r="U76" s="4"/>
    </row>
    <row r="77" spans="1:21" ht="14.25" customHeight="1" x14ac:dyDescent="0.25">
      <c r="A77" s="4"/>
      <c r="B77" s="4"/>
      <c r="C77" s="4"/>
      <c r="D77" s="4"/>
      <c r="E77" s="4"/>
      <c r="F77" s="4"/>
      <c r="G77" s="4"/>
      <c r="H77" s="4"/>
      <c r="I77" s="4"/>
      <c r="J77" s="4"/>
      <c r="K77" s="4"/>
      <c r="L77" s="4"/>
      <c r="M77" s="4"/>
      <c r="N77" s="4"/>
      <c r="O77" s="4"/>
      <c r="P77" s="4"/>
      <c r="Q77" s="4"/>
      <c r="R77" s="4"/>
      <c r="S77" s="4"/>
      <c r="T77" s="4"/>
      <c r="U77" s="4"/>
    </row>
    <row r="78" spans="1:21" ht="14.25" customHeight="1" x14ac:dyDescent="0.25">
      <c r="A78" s="4"/>
      <c r="B78" s="4"/>
      <c r="C78" s="4"/>
      <c r="D78" s="4"/>
      <c r="E78" s="4"/>
      <c r="F78" s="4"/>
      <c r="G78" s="4"/>
      <c r="H78" s="4"/>
      <c r="I78" s="4"/>
      <c r="J78" s="4"/>
      <c r="K78" s="4"/>
      <c r="L78" s="4"/>
      <c r="M78" s="4"/>
      <c r="N78" s="4"/>
      <c r="O78" s="4"/>
      <c r="P78" s="4"/>
      <c r="Q78" s="4"/>
      <c r="R78" s="4"/>
      <c r="S78" s="4"/>
      <c r="T78" s="4"/>
      <c r="U78" s="4"/>
    </row>
    <row r="79" spans="1:21" ht="14.25" customHeight="1" x14ac:dyDescent="0.25">
      <c r="A79" s="4"/>
      <c r="B79" s="4"/>
      <c r="C79" s="4"/>
      <c r="D79" s="4"/>
      <c r="E79" s="4"/>
      <c r="F79" s="4"/>
      <c r="G79" s="4"/>
      <c r="H79" s="4"/>
      <c r="I79" s="4"/>
      <c r="J79" s="4"/>
      <c r="K79" s="4"/>
      <c r="L79" s="4"/>
      <c r="M79" s="4"/>
      <c r="N79" s="4"/>
      <c r="O79" s="4"/>
      <c r="P79" s="4"/>
      <c r="Q79" s="4"/>
      <c r="R79" s="4"/>
      <c r="S79" s="4"/>
      <c r="T79" s="4"/>
      <c r="U79" s="4"/>
    </row>
    <row r="80" spans="1:21" ht="14.25" customHeight="1" x14ac:dyDescent="0.25">
      <c r="A80" s="4"/>
      <c r="B80" s="4"/>
      <c r="C80" s="4"/>
      <c r="D80" s="4"/>
      <c r="E80" s="4"/>
      <c r="F80" s="4"/>
      <c r="G80" s="4"/>
      <c r="H80" s="4"/>
      <c r="I80" s="4"/>
      <c r="J80" s="4"/>
      <c r="K80" s="4"/>
      <c r="L80" s="4"/>
      <c r="M80" s="4"/>
      <c r="N80" s="4"/>
      <c r="O80" s="4"/>
      <c r="P80" s="4"/>
      <c r="Q80" s="4"/>
      <c r="R80" s="4"/>
      <c r="S80" s="4"/>
      <c r="T80" s="4"/>
      <c r="U80" s="4"/>
    </row>
    <row r="81" spans="1:21" ht="14.25" customHeight="1" x14ac:dyDescent="0.25">
      <c r="A81" s="4"/>
      <c r="B81" s="4"/>
      <c r="C81" s="4"/>
      <c r="D81" s="4"/>
      <c r="E81" s="4"/>
      <c r="F81" s="4"/>
      <c r="G81" s="4"/>
      <c r="H81" s="4"/>
      <c r="I81" s="4"/>
      <c r="J81" s="4"/>
      <c r="K81" s="4"/>
      <c r="L81" s="4"/>
      <c r="M81" s="4"/>
      <c r="N81" s="4"/>
      <c r="O81" s="4"/>
      <c r="P81" s="4"/>
      <c r="Q81" s="4"/>
      <c r="R81" s="4"/>
      <c r="S81" s="4"/>
      <c r="T81" s="4"/>
      <c r="U81" s="4"/>
    </row>
    <row r="82" spans="1:21" ht="14.25" customHeight="1" x14ac:dyDescent="0.25">
      <c r="A82" s="4"/>
      <c r="B82" s="4"/>
      <c r="C82" s="4"/>
      <c r="D82" s="4"/>
      <c r="E82" s="4"/>
      <c r="F82" s="4"/>
      <c r="G82" s="4"/>
      <c r="H82" s="4"/>
      <c r="I82" s="4"/>
      <c r="J82" s="4"/>
      <c r="K82" s="4"/>
      <c r="L82" s="4"/>
      <c r="M82" s="4"/>
      <c r="N82" s="4"/>
      <c r="O82" s="4"/>
      <c r="P82" s="4"/>
      <c r="Q82" s="4"/>
      <c r="R82" s="4"/>
      <c r="S82" s="4"/>
      <c r="T82" s="4"/>
      <c r="U82" s="4"/>
    </row>
    <row r="83" spans="1:21" ht="14.25" customHeight="1" x14ac:dyDescent="0.25">
      <c r="A83" s="4"/>
      <c r="B83" s="4"/>
      <c r="C83" s="4"/>
      <c r="D83" s="4"/>
      <c r="E83" s="4"/>
      <c r="F83" s="4"/>
      <c r="G83" s="4"/>
      <c r="H83" s="4"/>
      <c r="I83" s="4"/>
      <c r="J83" s="4"/>
      <c r="K83" s="4"/>
      <c r="L83" s="4"/>
      <c r="M83" s="4"/>
      <c r="N83" s="4"/>
      <c r="O83" s="4"/>
      <c r="P83" s="4"/>
      <c r="Q83" s="4"/>
      <c r="R83" s="4"/>
      <c r="S83" s="4"/>
      <c r="T83" s="4"/>
      <c r="U83" s="4"/>
    </row>
    <row r="84" spans="1:21" ht="14.25" customHeight="1" x14ac:dyDescent="0.25">
      <c r="A84" s="4"/>
      <c r="B84" s="4"/>
      <c r="C84" s="4"/>
      <c r="D84" s="4"/>
      <c r="E84" s="4"/>
      <c r="F84" s="4"/>
      <c r="G84" s="4"/>
      <c r="H84" s="4"/>
      <c r="I84" s="4"/>
      <c r="J84" s="4"/>
      <c r="K84" s="4"/>
      <c r="L84" s="4"/>
      <c r="M84" s="4"/>
      <c r="N84" s="4"/>
      <c r="O84" s="4"/>
      <c r="P84" s="4"/>
      <c r="Q84" s="4"/>
      <c r="R84" s="4"/>
      <c r="S84" s="4"/>
      <c r="T84" s="4"/>
      <c r="U84" s="4"/>
    </row>
    <row r="85" spans="1:21" ht="14.25" customHeight="1" x14ac:dyDescent="0.25">
      <c r="A85" s="4"/>
      <c r="B85" s="4"/>
      <c r="C85" s="4"/>
      <c r="D85" s="4"/>
      <c r="E85" s="4"/>
      <c r="F85" s="4"/>
      <c r="G85" s="4"/>
      <c r="H85" s="4"/>
      <c r="I85" s="4"/>
      <c r="J85" s="4"/>
      <c r="K85" s="4"/>
      <c r="L85" s="4"/>
      <c r="M85" s="4"/>
      <c r="N85" s="4"/>
      <c r="O85" s="4"/>
      <c r="P85" s="4"/>
      <c r="Q85" s="4"/>
      <c r="R85" s="4"/>
      <c r="S85" s="4"/>
      <c r="T85" s="4"/>
      <c r="U85" s="4"/>
    </row>
    <row r="86" spans="1:21" ht="14.25" customHeight="1" x14ac:dyDescent="0.25">
      <c r="A86" s="4"/>
      <c r="B86" s="4"/>
      <c r="C86" s="4"/>
      <c r="D86" s="4"/>
      <c r="E86" s="4"/>
      <c r="F86" s="4"/>
      <c r="G86" s="4"/>
      <c r="H86" s="4"/>
      <c r="I86" s="4"/>
      <c r="J86" s="4"/>
      <c r="K86" s="4"/>
      <c r="L86" s="4"/>
      <c r="M86" s="4"/>
      <c r="N86" s="4"/>
      <c r="O86" s="4"/>
      <c r="P86" s="4"/>
      <c r="Q86" s="4"/>
      <c r="R86" s="4"/>
      <c r="S86" s="4"/>
      <c r="T86" s="4"/>
      <c r="U86" s="4"/>
    </row>
    <row r="87" spans="1:21" ht="14.25" customHeight="1" x14ac:dyDescent="0.25">
      <c r="A87" s="4"/>
      <c r="B87" s="4"/>
      <c r="C87" s="4"/>
      <c r="D87" s="4"/>
      <c r="E87" s="4"/>
      <c r="F87" s="4"/>
      <c r="G87" s="4"/>
      <c r="H87" s="4"/>
      <c r="I87" s="4"/>
      <c r="J87" s="4"/>
      <c r="K87" s="4"/>
      <c r="L87" s="4"/>
      <c r="M87" s="4"/>
      <c r="N87" s="4"/>
      <c r="O87" s="4"/>
      <c r="P87" s="4"/>
      <c r="Q87" s="4"/>
      <c r="R87" s="4"/>
      <c r="S87" s="4"/>
      <c r="T87" s="4"/>
      <c r="U87" s="4"/>
    </row>
    <row r="88" spans="1:21" ht="14.25" customHeight="1" x14ac:dyDescent="0.25">
      <c r="A88" s="4"/>
      <c r="B88" s="4"/>
      <c r="C88" s="4"/>
      <c r="D88" s="4"/>
      <c r="E88" s="4"/>
      <c r="F88" s="4"/>
      <c r="G88" s="4"/>
      <c r="H88" s="4"/>
      <c r="I88" s="4"/>
      <c r="J88" s="4"/>
      <c r="K88" s="4"/>
      <c r="L88" s="4"/>
      <c r="M88" s="4"/>
      <c r="N88" s="4"/>
      <c r="O88" s="4"/>
      <c r="P88" s="4"/>
      <c r="Q88" s="4"/>
      <c r="R88" s="4"/>
      <c r="S88" s="4"/>
      <c r="T88" s="4"/>
      <c r="U88" s="4"/>
    </row>
    <row r="89" spans="1:21" ht="14.25" customHeight="1" x14ac:dyDescent="0.25">
      <c r="A89" s="4"/>
      <c r="B89" s="4"/>
      <c r="C89" s="4"/>
      <c r="D89" s="4"/>
      <c r="E89" s="4"/>
      <c r="F89" s="4"/>
      <c r="G89" s="4"/>
      <c r="H89" s="4"/>
      <c r="I89" s="4"/>
      <c r="J89" s="4"/>
      <c r="K89" s="4"/>
      <c r="L89" s="4"/>
      <c r="M89" s="4"/>
      <c r="N89" s="4"/>
      <c r="O89" s="4"/>
      <c r="P89" s="4"/>
      <c r="Q89" s="4"/>
      <c r="R89" s="4"/>
      <c r="S89" s="4"/>
      <c r="T89" s="4"/>
      <c r="U89" s="4"/>
    </row>
    <row r="90" spans="1:21" ht="14.25" customHeight="1" x14ac:dyDescent="0.25">
      <c r="A90" s="4"/>
      <c r="B90" s="4"/>
      <c r="C90" s="4"/>
      <c r="D90" s="4"/>
      <c r="E90" s="4"/>
      <c r="F90" s="4"/>
      <c r="G90" s="4"/>
      <c r="H90" s="4"/>
      <c r="I90" s="4"/>
      <c r="J90" s="4"/>
      <c r="K90" s="4"/>
      <c r="L90" s="4"/>
      <c r="M90" s="4"/>
      <c r="N90" s="4"/>
      <c r="O90" s="4"/>
      <c r="P90" s="4"/>
      <c r="Q90" s="4"/>
      <c r="R90" s="4"/>
      <c r="S90" s="4"/>
      <c r="T90" s="4"/>
      <c r="U90" s="4"/>
    </row>
    <row r="91" spans="1:21" ht="14.25" customHeight="1" x14ac:dyDescent="0.25">
      <c r="A91" s="4"/>
      <c r="B91" s="4"/>
      <c r="C91" s="4"/>
      <c r="D91" s="4"/>
      <c r="E91" s="4"/>
      <c r="F91" s="4"/>
      <c r="G91" s="4"/>
      <c r="H91" s="4"/>
      <c r="I91" s="4"/>
      <c r="J91" s="4"/>
      <c r="K91" s="4"/>
      <c r="L91" s="4"/>
      <c r="M91" s="4"/>
      <c r="N91" s="4"/>
      <c r="O91" s="4"/>
      <c r="P91" s="4"/>
      <c r="Q91" s="4"/>
      <c r="R91" s="4"/>
      <c r="S91" s="4"/>
      <c r="T91" s="4"/>
      <c r="U91" s="4"/>
    </row>
    <row r="92" spans="1:21" ht="14.25" customHeight="1" x14ac:dyDescent="0.25">
      <c r="A92" s="4"/>
      <c r="B92" s="4"/>
      <c r="C92" s="4"/>
      <c r="D92" s="4"/>
      <c r="E92" s="4"/>
      <c r="F92" s="4"/>
      <c r="G92" s="4"/>
      <c r="H92" s="4"/>
      <c r="I92" s="4"/>
      <c r="J92" s="4"/>
      <c r="K92" s="4"/>
      <c r="L92" s="4"/>
      <c r="M92" s="4"/>
      <c r="N92" s="4"/>
      <c r="O92" s="4"/>
      <c r="P92" s="4"/>
      <c r="Q92" s="4"/>
      <c r="R92" s="4"/>
      <c r="S92" s="4"/>
      <c r="T92" s="4"/>
      <c r="U92" s="4"/>
    </row>
    <row r="93" spans="1:21" ht="14.25" customHeight="1" x14ac:dyDescent="0.25">
      <c r="A93" s="4"/>
      <c r="B93" s="4"/>
      <c r="C93" s="4"/>
      <c r="D93" s="4"/>
      <c r="E93" s="4"/>
      <c r="F93" s="4"/>
      <c r="G93" s="4"/>
      <c r="H93" s="4"/>
      <c r="I93" s="4"/>
      <c r="J93" s="4"/>
      <c r="K93" s="4"/>
      <c r="L93" s="4"/>
      <c r="M93" s="4"/>
      <c r="N93" s="4"/>
      <c r="O93" s="4"/>
      <c r="P93" s="4"/>
      <c r="Q93" s="4"/>
      <c r="R93" s="4"/>
      <c r="S93" s="4"/>
      <c r="T93" s="4"/>
      <c r="U93" s="4"/>
    </row>
    <row r="94" spans="1:21" ht="14.25" customHeight="1" x14ac:dyDescent="0.25">
      <c r="A94" s="4"/>
      <c r="B94" s="4"/>
      <c r="C94" s="4"/>
      <c r="D94" s="4"/>
      <c r="E94" s="4"/>
      <c r="F94" s="4"/>
      <c r="G94" s="4"/>
      <c r="H94" s="4"/>
      <c r="I94" s="4"/>
      <c r="J94" s="4"/>
      <c r="K94" s="4"/>
      <c r="L94" s="4"/>
      <c r="M94" s="4"/>
      <c r="N94" s="4"/>
      <c r="O94" s="4"/>
      <c r="P94" s="4"/>
      <c r="Q94" s="4"/>
      <c r="R94" s="4"/>
      <c r="S94" s="4"/>
      <c r="T94" s="4"/>
      <c r="U94" s="4"/>
    </row>
    <row r="95" spans="1:21" ht="14.25" customHeight="1" x14ac:dyDescent="0.25">
      <c r="A95" s="4"/>
      <c r="B95" s="4"/>
      <c r="C95" s="4"/>
      <c r="D95" s="4"/>
      <c r="E95" s="4"/>
      <c r="F95" s="4"/>
      <c r="G95" s="4"/>
      <c r="H95" s="4"/>
      <c r="I95" s="4"/>
      <c r="J95" s="4"/>
      <c r="K95" s="4"/>
      <c r="L95" s="4"/>
      <c r="M95" s="4"/>
      <c r="N95" s="4"/>
      <c r="O95" s="4"/>
      <c r="P95" s="4"/>
      <c r="Q95" s="4"/>
      <c r="R95" s="4"/>
      <c r="S95" s="4"/>
      <c r="T95" s="4"/>
      <c r="U95" s="4"/>
    </row>
    <row r="96" spans="1:21" ht="14.25" customHeight="1" x14ac:dyDescent="0.25">
      <c r="A96" s="4"/>
      <c r="B96" s="4"/>
      <c r="C96" s="4"/>
      <c r="D96" s="4"/>
      <c r="E96" s="4"/>
      <c r="F96" s="4"/>
      <c r="G96" s="4"/>
      <c r="H96" s="4"/>
      <c r="I96" s="4"/>
      <c r="J96" s="4"/>
      <c r="K96" s="4"/>
      <c r="L96" s="4"/>
      <c r="M96" s="4"/>
      <c r="N96" s="4"/>
      <c r="O96" s="4"/>
      <c r="P96" s="4"/>
      <c r="Q96" s="4"/>
      <c r="R96" s="4"/>
      <c r="S96" s="4"/>
      <c r="T96" s="4"/>
      <c r="U96" s="4"/>
    </row>
    <row r="97" spans="1:21" ht="14.25" customHeight="1" x14ac:dyDescent="0.25">
      <c r="A97" s="4"/>
      <c r="B97" s="4"/>
      <c r="C97" s="4"/>
      <c r="D97" s="4"/>
      <c r="E97" s="4"/>
      <c r="F97" s="4"/>
      <c r="G97" s="4"/>
      <c r="H97" s="4"/>
      <c r="I97" s="4"/>
      <c r="J97" s="4"/>
      <c r="K97" s="4"/>
      <c r="L97" s="4"/>
      <c r="M97" s="4"/>
      <c r="N97" s="4"/>
      <c r="O97" s="4"/>
      <c r="P97" s="4"/>
      <c r="Q97" s="4"/>
      <c r="R97" s="4"/>
      <c r="S97" s="4"/>
      <c r="T97" s="4"/>
      <c r="U97" s="4"/>
    </row>
    <row r="98" spans="1:21" ht="14.25" customHeight="1" x14ac:dyDescent="0.25">
      <c r="A98" s="4"/>
      <c r="B98" s="4"/>
      <c r="C98" s="4"/>
      <c r="D98" s="4"/>
      <c r="E98" s="4"/>
      <c r="F98" s="4"/>
      <c r="G98" s="4"/>
      <c r="H98" s="4"/>
      <c r="I98" s="4"/>
      <c r="J98" s="4"/>
      <c r="K98" s="4"/>
      <c r="L98" s="4"/>
      <c r="M98" s="4"/>
      <c r="N98" s="4"/>
      <c r="O98" s="4"/>
      <c r="P98" s="4"/>
      <c r="Q98" s="4"/>
      <c r="R98" s="4"/>
      <c r="S98" s="4"/>
      <c r="T98" s="4"/>
      <c r="U98" s="4"/>
    </row>
    <row r="99" spans="1:21" ht="14.25" customHeight="1" x14ac:dyDescent="0.25">
      <c r="A99" s="4"/>
      <c r="B99" s="4"/>
      <c r="C99" s="4"/>
      <c r="D99" s="4"/>
      <c r="E99" s="4"/>
      <c r="F99" s="4"/>
      <c r="G99" s="4"/>
      <c r="H99" s="4"/>
      <c r="I99" s="4"/>
      <c r="J99" s="4"/>
      <c r="K99" s="4"/>
      <c r="L99" s="4"/>
      <c r="M99" s="4"/>
      <c r="N99" s="4"/>
      <c r="O99" s="4"/>
      <c r="P99" s="4"/>
      <c r="Q99" s="4"/>
      <c r="R99" s="4"/>
      <c r="S99" s="4"/>
      <c r="T99" s="4"/>
      <c r="U99" s="4"/>
    </row>
    <row r="100" spans="1:21" ht="14.25" customHeight="1" x14ac:dyDescent="0.25">
      <c r="A100" s="4"/>
      <c r="B100" s="4"/>
      <c r="C100" s="4"/>
      <c r="D100" s="4"/>
      <c r="E100" s="4"/>
      <c r="F100" s="4"/>
      <c r="G100" s="4"/>
      <c r="H100" s="4"/>
      <c r="I100" s="4"/>
      <c r="J100" s="4"/>
      <c r="K100" s="4"/>
      <c r="L100" s="4"/>
      <c r="M100" s="4"/>
      <c r="N100" s="4"/>
      <c r="O100" s="4"/>
      <c r="P100" s="4"/>
      <c r="Q100" s="4"/>
      <c r="R100" s="4"/>
      <c r="S100" s="4"/>
      <c r="T100" s="4"/>
      <c r="U100" s="4"/>
    </row>
    <row r="101" spans="1:21" ht="14.25" customHeight="1" x14ac:dyDescent="0.25">
      <c r="A101" s="4"/>
      <c r="B101" s="4"/>
      <c r="C101" s="4"/>
      <c r="D101" s="4"/>
      <c r="E101" s="4"/>
      <c r="F101" s="4"/>
      <c r="G101" s="4"/>
      <c r="H101" s="4"/>
      <c r="I101" s="4"/>
      <c r="J101" s="4"/>
      <c r="K101" s="4"/>
      <c r="L101" s="4"/>
      <c r="M101" s="4"/>
      <c r="N101" s="4"/>
      <c r="O101" s="4"/>
      <c r="P101" s="4"/>
      <c r="Q101" s="4"/>
      <c r="R101" s="4"/>
      <c r="S101" s="4"/>
      <c r="T101" s="4"/>
      <c r="U101" s="4"/>
    </row>
    <row r="102" spans="1:21" ht="14.25" customHeight="1" x14ac:dyDescent="0.25">
      <c r="A102" s="4"/>
      <c r="B102" s="4"/>
      <c r="C102" s="4"/>
      <c r="D102" s="4"/>
      <c r="E102" s="4"/>
      <c r="F102" s="4"/>
      <c r="G102" s="4"/>
      <c r="H102" s="4"/>
      <c r="I102" s="4"/>
      <c r="J102" s="4"/>
      <c r="K102" s="4"/>
      <c r="L102" s="4"/>
      <c r="M102" s="4"/>
      <c r="N102" s="4"/>
      <c r="O102" s="4"/>
      <c r="P102" s="4"/>
      <c r="Q102" s="4"/>
      <c r="R102" s="4"/>
      <c r="S102" s="4"/>
      <c r="T102" s="4"/>
      <c r="U102" s="4"/>
    </row>
    <row r="103" spans="1:21" ht="14.25" customHeight="1" x14ac:dyDescent="0.25">
      <c r="A103" s="4"/>
      <c r="B103" s="4"/>
      <c r="C103" s="4"/>
      <c r="D103" s="4"/>
      <c r="E103" s="4"/>
      <c r="F103" s="4"/>
      <c r="G103" s="4"/>
      <c r="H103" s="4"/>
      <c r="I103" s="4"/>
      <c r="J103" s="4"/>
      <c r="K103" s="4"/>
      <c r="L103" s="4"/>
      <c r="M103" s="4"/>
      <c r="N103" s="4"/>
      <c r="O103" s="4"/>
      <c r="P103" s="4"/>
      <c r="Q103" s="4"/>
      <c r="R103" s="4"/>
      <c r="S103" s="4"/>
      <c r="T103" s="4"/>
      <c r="U103" s="4"/>
    </row>
    <row r="104" spans="1:21" ht="14.25" customHeight="1" x14ac:dyDescent="0.25">
      <c r="A104" s="4"/>
      <c r="B104" s="4"/>
      <c r="C104" s="4"/>
      <c r="D104" s="4"/>
      <c r="E104" s="4"/>
      <c r="F104" s="4"/>
      <c r="G104" s="4"/>
      <c r="H104" s="4"/>
      <c r="I104" s="4"/>
      <c r="J104" s="4"/>
      <c r="K104" s="4"/>
      <c r="L104" s="4"/>
      <c r="M104" s="4"/>
      <c r="N104" s="4"/>
      <c r="O104" s="4"/>
      <c r="P104" s="4"/>
      <c r="Q104" s="4"/>
      <c r="R104" s="4"/>
      <c r="S104" s="4"/>
      <c r="T104" s="4"/>
      <c r="U104" s="4"/>
    </row>
    <row r="105" spans="1:21" ht="14.25" customHeight="1" x14ac:dyDescent="0.25">
      <c r="A105" s="4"/>
      <c r="B105" s="4"/>
      <c r="C105" s="4"/>
      <c r="D105" s="4"/>
      <c r="E105" s="4"/>
      <c r="F105" s="4"/>
      <c r="G105" s="4"/>
      <c r="H105" s="4"/>
      <c r="I105" s="4"/>
      <c r="J105" s="4"/>
      <c r="K105" s="4"/>
      <c r="L105" s="4"/>
      <c r="M105" s="4"/>
      <c r="N105" s="4"/>
      <c r="O105" s="4"/>
      <c r="P105" s="4"/>
      <c r="Q105" s="4"/>
      <c r="R105" s="4"/>
      <c r="S105" s="4"/>
      <c r="T105" s="4"/>
      <c r="U105" s="4"/>
    </row>
    <row r="106" spans="1:21" ht="14.25" customHeight="1" x14ac:dyDescent="0.25">
      <c r="A106" s="4"/>
      <c r="B106" s="4"/>
      <c r="C106" s="4"/>
      <c r="D106" s="4"/>
      <c r="E106" s="4"/>
      <c r="F106" s="4"/>
      <c r="G106" s="4"/>
      <c r="H106" s="4"/>
      <c r="I106" s="4"/>
      <c r="J106" s="4"/>
      <c r="K106" s="4"/>
      <c r="L106" s="4"/>
      <c r="M106" s="4"/>
      <c r="N106" s="4"/>
      <c r="O106" s="4"/>
      <c r="P106" s="4"/>
      <c r="Q106" s="4"/>
      <c r="R106" s="4"/>
      <c r="S106" s="4"/>
      <c r="T106" s="4"/>
      <c r="U106" s="4"/>
    </row>
    <row r="107" spans="1:21" ht="14.25" customHeight="1" x14ac:dyDescent="0.25">
      <c r="A107" s="4"/>
      <c r="B107" s="4"/>
      <c r="C107" s="4"/>
      <c r="D107" s="4"/>
      <c r="E107" s="4"/>
      <c r="F107" s="4"/>
      <c r="G107" s="4"/>
      <c r="H107" s="4"/>
      <c r="I107" s="4"/>
      <c r="J107" s="4"/>
      <c r="K107" s="4"/>
      <c r="L107" s="4"/>
      <c r="M107" s="4"/>
      <c r="N107" s="4"/>
      <c r="O107" s="4"/>
      <c r="P107" s="4"/>
      <c r="Q107" s="4"/>
      <c r="R107" s="4"/>
      <c r="S107" s="4"/>
      <c r="T107" s="4"/>
      <c r="U107" s="4"/>
    </row>
    <row r="108" spans="1:21" ht="14.25" customHeight="1" x14ac:dyDescent="0.25">
      <c r="A108" s="4"/>
      <c r="B108" s="4"/>
      <c r="C108" s="4"/>
      <c r="D108" s="4"/>
      <c r="E108" s="4"/>
      <c r="F108" s="4"/>
      <c r="G108" s="4"/>
      <c r="H108" s="4"/>
      <c r="I108" s="4"/>
      <c r="J108" s="4"/>
      <c r="K108" s="4"/>
      <c r="L108" s="4"/>
      <c r="M108" s="4"/>
      <c r="N108" s="4"/>
      <c r="O108" s="4"/>
      <c r="P108" s="4"/>
      <c r="Q108" s="4"/>
      <c r="R108" s="4"/>
      <c r="S108" s="4"/>
      <c r="T108" s="4"/>
      <c r="U108" s="4"/>
    </row>
    <row r="109" spans="1:21" ht="14.25" customHeight="1" x14ac:dyDescent="0.25">
      <c r="A109" s="4"/>
      <c r="B109" s="4"/>
      <c r="C109" s="4"/>
      <c r="D109" s="4"/>
      <c r="E109" s="4"/>
      <c r="F109" s="4"/>
      <c r="G109" s="4"/>
      <c r="H109" s="4"/>
      <c r="I109" s="4"/>
      <c r="J109" s="4"/>
      <c r="K109" s="4"/>
      <c r="L109" s="4"/>
      <c r="M109" s="4"/>
      <c r="N109" s="4"/>
      <c r="O109" s="4"/>
      <c r="P109" s="4"/>
      <c r="Q109" s="4"/>
      <c r="R109" s="4"/>
      <c r="S109" s="4"/>
      <c r="T109" s="4"/>
      <c r="U109" s="4"/>
    </row>
    <row r="110" spans="1:21" ht="14.25" customHeight="1" x14ac:dyDescent="0.25">
      <c r="A110" s="4"/>
      <c r="B110" s="4"/>
      <c r="C110" s="4"/>
      <c r="D110" s="4"/>
      <c r="E110" s="4"/>
      <c r="F110" s="4"/>
      <c r="G110" s="4"/>
      <c r="H110" s="4"/>
      <c r="I110" s="4"/>
      <c r="J110" s="4"/>
      <c r="K110" s="4"/>
      <c r="L110" s="4"/>
      <c r="M110" s="4"/>
      <c r="N110" s="4"/>
      <c r="O110" s="4"/>
      <c r="P110" s="4"/>
      <c r="Q110" s="4"/>
      <c r="R110" s="4"/>
      <c r="S110" s="4"/>
      <c r="T110" s="4"/>
      <c r="U110" s="4"/>
    </row>
    <row r="111" spans="1:21" ht="14.25" customHeight="1" x14ac:dyDescent="0.25">
      <c r="A111" s="4"/>
      <c r="B111" s="4"/>
      <c r="C111" s="4"/>
      <c r="D111" s="4"/>
      <c r="E111" s="4"/>
      <c r="F111" s="4"/>
      <c r="G111" s="4"/>
      <c r="H111" s="4"/>
      <c r="I111" s="4"/>
      <c r="J111" s="4"/>
      <c r="K111" s="4"/>
      <c r="L111" s="4"/>
      <c r="M111" s="4"/>
      <c r="N111" s="4"/>
      <c r="O111" s="4"/>
      <c r="P111" s="4"/>
      <c r="Q111" s="4"/>
      <c r="R111" s="4"/>
      <c r="S111" s="4"/>
      <c r="T111" s="4"/>
      <c r="U111" s="4"/>
    </row>
    <row r="112" spans="1:21" ht="14.25" customHeight="1" x14ac:dyDescent="0.25">
      <c r="A112" s="4"/>
      <c r="B112" s="4"/>
      <c r="C112" s="4"/>
      <c r="D112" s="4"/>
      <c r="E112" s="4"/>
      <c r="F112" s="4"/>
      <c r="G112" s="4"/>
      <c r="H112" s="4"/>
      <c r="I112" s="4"/>
      <c r="J112" s="4"/>
      <c r="K112" s="4"/>
      <c r="L112" s="4"/>
      <c r="M112" s="4"/>
      <c r="N112" s="4"/>
      <c r="O112" s="4"/>
      <c r="P112" s="4"/>
      <c r="Q112" s="4"/>
      <c r="R112" s="4"/>
      <c r="S112" s="4"/>
      <c r="T112" s="4"/>
      <c r="U112" s="4"/>
    </row>
    <row r="113" spans="1:21" ht="14.25" customHeight="1" x14ac:dyDescent="0.25">
      <c r="A113" s="4"/>
      <c r="B113" s="4"/>
      <c r="C113" s="4"/>
      <c r="D113" s="4"/>
      <c r="E113" s="4"/>
      <c r="F113" s="4"/>
      <c r="G113" s="4"/>
      <c r="H113" s="4"/>
      <c r="I113" s="4"/>
      <c r="J113" s="4"/>
      <c r="K113" s="4"/>
      <c r="L113" s="4"/>
      <c r="M113" s="4"/>
      <c r="N113" s="4"/>
      <c r="O113" s="4"/>
      <c r="P113" s="4"/>
      <c r="Q113" s="4"/>
      <c r="R113" s="4"/>
      <c r="S113" s="4"/>
      <c r="T113" s="4"/>
      <c r="U113" s="4"/>
    </row>
    <row r="114" spans="1:21" ht="14.25" customHeight="1" x14ac:dyDescent="0.25">
      <c r="A114" s="4"/>
      <c r="B114" s="4"/>
      <c r="C114" s="4"/>
      <c r="D114" s="4"/>
      <c r="E114" s="4"/>
      <c r="F114" s="4"/>
      <c r="G114" s="4"/>
      <c r="H114" s="4"/>
      <c r="I114" s="4"/>
      <c r="J114" s="4"/>
      <c r="K114" s="4"/>
      <c r="L114" s="4"/>
      <c r="M114" s="4"/>
      <c r="N114" s="4"/>
      <c r="O114" s="4"/>
      <c r="P114" s="4"/>
      <c r="Q114" s="4"/>
      <c r="R114" s="4"/>
      <c r="S114" s="4"/>
      <c r="T114" s="4"/>
      <c r="U114" s="4"/>
    </row>
    <row r="115" spans="1:21" ht="14.25" customHeight="1" x14ac:dyDescent="0.25">
      <c r="A115" s="4"/>
      <c r="B115" s="4"/>
      <c r="C115" s="4"/>
      <c r="D115" s="4"/>
      <c r="E115" s="4"/>
      <c r="F115" s="4"/>
      <c r="G115" s="4"/>
      <c r="H115" s="4"/>
      <c r="I115" s="4"/>
      <c r="J115" s="4"/>
      <c r="K115" s="4"/>
      <c r="L115" s="4"/>
      <c r="M115" s="4"/>
      <c r="N115" s="4"/>
      <c r="O115" s="4"/>
      <c r="P115" s="4"/>
      <c r="Q115" s="4"/>
      <c r="R115" s="4"/>
      <c r="S115" s="4"/>
      <c r="T115" s="4"/>
      <c r="U115" s="4"/>
    </row>
    <row r="116" spans="1:21" ht="14.25" customHeight="1" x14ac:dyDescent="0.25">
      <c r="A116" s="4"/>
      <c r="B116" s="4"/>
      <c r="C116" s="4"/>
      <c r="D116" s="4"/>
      <c r="E116" s="4"/>
      <c r="F116" s="4"/>
      <c r="G116" s="4"/>
      <c r="H116" s="4"/>
      <c r="I116" s="4"/>
      <c r="J116" s="4"/>
      <c r="K116" s="4"/>
      <c r="L116" s="4"/>
      <c r="M116" s="4"/>
      <c r="N116" s="4"/>
      <c r="O116" s="4"/>
      <c r="P116" s="4"/>
      <c r="Q116" s="4"/>
      <c r="R116" s="4"/>
      <c r="S116" s="4"/>
      <c r="T116" s="4"/>
      <c r="U116" s="4"/>
    </row>
    <row r="117" spans="1:21" ht="14.25" customHeight="1" x14ac:dyDescent="0.25">
      <c r="A117" s="4"/>
      <c r="B117" s="4"/>
      <c r="C117" s="4"/>
      <c r="D117" s="4"/>
      <c r="E117" s="4"/>
      <c r="F117" s="4"/>
      <c r="G117" s="4"/>
      <c r="H117" s="4"/>
      <c r="I117" s="4"/>
      <c r="J117" s="4"/>
      <c r="K117" s="4"/>
      <c r="L117" s="4"/>
      <c r="M117" s="4"/>
      <c r="N117" s="4"/>
      <c r="O117" s="4"/>
      <c r="P117" s="4"/>
      <c r="Q117" s="4"/>
      <c r="R117" s="4"/>
      <c r="S117" s="4"/>
      <c r="T117" s="4"/>
      <c r="U117" s="4"/>
    </row>
    <row r="118" spans="1:21" ht="14.25" customHeight="1" x14ac:dyDescent="0.25">
      <c r="A118" s="4"/>
      <c r="B118" s="4"/>
      <c r="C118" s="4"/>
      <c r="D118" s="4"/>
      <c r="E118" s="4"/>
      <c r="F118" s="4"/>
      <c r="G118" s="4"/>
      <c r="H118" s="4"/>
      <c r="I118" s="4"/>
      <c r="J118" s="4"/>
      <c r="K118" s="4"/>
      <c r="L118" s="4"/>
      <c r="M118" s="4"/>
      <c r="N118" s="4"/>
      <c r="O118" s="4"/>
      <c r="P118" s="4"/>
      <c r="Q118" s="4"/>
      <c r="R118" s="4"/>
      <c r="S118" s="4"/>
      <c r="T118" s="4"/>
      <c r="U118" s="4"/>
    </row>
    <row r="119" spans="1:21" ht="14.25" customHeight="1" x14ac:dyDescent="0.25">
      <c r="A119" s="4"/>
      <c r="B119" s="4"/>
      <c r="C119" s="4"/>
      <c r="D119" s="4"/>
      <c r="E119" s="4"/>
      <c r="F119" s="4"/>
      <c r="G119" s="4"/>
      <c r="H119" s="4"/>
      <c r="I119" s="4"/>
      <c r="J119" s="4"/>
      <c r="K119" s="4"/>
      <c r="L119" s="4"/>
      <c r="M119" s="4"/>
      <c r="N119" s="4"/>
      <c r="O119" s="4"/>
      <c r="P119" s="4"/>
      <c r="Q119" s="4"/>
      <c r="R119" s="4"/>
      <c r="S119" s="4"/>
      <c r="T119" s="4"/>
      <c r="U119" s="4"/>
    </row>
    <row r="120" spans="1:21" ht="14.25" customHeight="1" x14ac:dyDescent="0.25">
      <c r="A120" s="4"/>
      <c r="B120" s="4"/>
      <c r="C120" s="4"/>
      <c r="D120" s="4"/>
      <c r="E120" s="4"/>
      <c r="F120" s="4"/>
      <c r="G120" s="4"/>
      <c r="H120" s="4"/>
      <c r="I120" s="4"/>
      <c r="J120" s="4"/>
      <c r="K120" s="4"/>
      <c r="L120" s="4"/>
      <c r="M120" s="4"/>
      <c r="N120" s="4"/>
      <c r="O120" s="4"/>
      <c r="P120" s="4"/>
      <c r="Q120" s="4"/>
      <c r="R120" s="4"/>
      <c r="S120" s="4"/>
      <c r="T120" s="4"/>
      <c r="U120" s="4"/>
    </row>
    <row r="121" spans="1:21" ht="14.25" customHeight="1" x14ac:dyDescent="0.25">
      <c r="A121" s="4"/>
      <c r="B121" s="4"/>
      <c r="C121" s="4"/>
      <c r="D121" s="4"/>
      <c r="E121" s="4"/>
      <c r="F121" s="4"/>
      <c r="G121" s="4"/>
      <c r="H121" s="4"/>
      <c r="I121" s="4"/>
      <c r="J121" s="4"/>
      <c r="K121" s="4"/>
      <c r="L121" s="4"/>
      <c r="M121" s="4"/>
      <c r="N121" s="4"/>
      <c r="O121" s="4"/>
      <c r="P121" s="4"/>
      <c r="Q121" s="4"/>
      <c r="R121" s="4"/>
      <c r="S121" s="4"/>
      <c r="T121" s="4"/>
      <c r="U121" s="4"/>
    </row>
    <row r="122" spans="1:21" ht="14.25" customHeight="1" x14ac:dyDescent="0.25">
      <c r="A122" s="4"/>
      <c r="B122" s="4"/>
      <c r="C122" s="4"/>
      <c r="D122" s="4"/>
      <c r="E122" s="4"/>
      <c r="F122" s="4"/>
      <c r="G122" s="4"/>
      <c r="H122" s="4"/>
      <c r="I122" s="4"/>
      <c r="J122" s="4"/>
      <c r="K122" s="4"/>
      <c r="L122" s="4"/>
      <c r="M122" s="4"/>
      <c r="N122" s="4"/>
      <c r="O122" s="4"/>
      <c r="P122" s="4"/>
      <c r="Q122" s="4"/>
      <c r="R122" s="4"/>
      <c r="S122" s="4"/>
      <c r="T122" s="4"/>
      <c r="U122" s="4"/>
    </row>
    <row r="123" spans="1:21" ht="14.25" customHeight="1" x14ac:dyDescent="0.25">
      <c r="A123" s="4"/>
      <c r="B123" s="4"/>
      <c r="C123" s="4"/>
      <c r="D123" s="4"/>
      <c r="E123" s="4"/>
      <c r="F123" s="4"/>
      <c r="G123" s="4"/>
      <c r="H123" s="4"/>
      <c r="I123" s="4"/>
      <c r="J123" s="4"/>
      <c r="K123" s="4"/>
      <c r="L123" s="4"/>
      <c r="M123" s="4"/>
      <c r="N123" s="4"/>
      <c r="O123" s="4"/>
      <c r="P123" s="4"/>
      <c r="Q123" s="4"/>
      <c r="R123" s="4"/>
      <c r="S123" s="4"/>
      <c r="T123" s="4"/>
      <c r="U123" s="4"/>
    </row>
    <row r="124" spans="1:21" ht="14.25" customHeight="1" x14ac:dyDescent="0.25">
      <c r="A124" s="4"/>
      <c r="B124" s="4"/>
      <c r="C124" s="4"/>
      <c r="D124" s="4"/>
      <c r="E124" s="4"/>
      <c r="F124" s="4"/>
      <c r="G124" s="4"/>
      <c r="H124" s="4"/>
      <c r="I124" s="4"/>
      <c r="J124" s="4"/>
      <c r="K124" s="4"/>
      <c r="L124" s="4"/>
      <c r="M124" s="4"/>
      <c r="N124" s="4"/>
      <c r="O124" s="4"/>
      <c r="P124" s="4"/>
      <c r="Q124" s="4"/>
      <c r="R124" s="4"/>
      <c r="S124" s="4"/>
      <c r="T124" s="4"/>
      <c r="U124" s="4"/>
    </row>
    <row r="125" spans="1:21" ht="14.25" customHeight="1" x14ac:dyDescent="0.25">
      <c r="A125" s="4"/>
      <c r="B125" s="4"/>
      <c r="C125" s="4"/>
      <c r="D125" s="4"/>
      <c r="E125" s="4"/>
      <c r="F125" s="4"/>
      <c r="G125" s="4"/>
      <c r="H125" s="4"/>
      <c r="I125" s="4"/>
      <c r="J125" s="4"/>
      <c r="K125" s="4"/>
      <c r="L125" s="4"/>
      <c r="M125" s="4"/>
      <c r="N125" s="4"/>
      <c r="O125" s="4"/>
      <c r="P125" s="4"/>
      <c r="Q125" s="4"/>
      <c r="R125" s="4"/>
      <c r="S125" s="4"/>
      <c r="T125" s="4"/>
      <c r="U125" s="4"/>
    </row>
    <row r="126" spans="1:21" ht="14.25" customHeight="1" x14ac:dyDescent="0.25">
      <c r="A126" s="4"/>
      <c r="B126" s="4"/>
      <c r="C126" s="4"/>
      <c r="D126" s="4"/>
      <c r="E126" s="4"/>
      <c r="F126" s="4"/>
      <c r="G126" s="4"/>
      <c r="H126" s="4"/>
      <c r="I126" s="4"/>
      <c r="J126" s="4"/>
      <c r="K126" s="4"/>
      <c r="L126" s="4"/>
      <c r="M126" s="4"/>
      <c r="N126" s="4"/>
      <c r="O126" s="4"/>
      <c r="P126" s="4"/>
      <c r="Q126" s="4"/>
      <c r="R126" s="4"/>
      <c r="S126" s="4"/>
      <c r="T126" s="4"/>
      <c r="U126" s="4"/>
    </row>
    <row r="127" spans="1:21" ht="14.25" customHeight="1" x14ac:dyDescent="0.25">
      <c r="A127" s="4"/>
      <c r="B127" s="4"/>
      <c r="C127" s="4"/>
      <c r="D127" s="4"/>
      <c r="E127" s="4"/>
      <c r="F127" s="4"/>
      <c r="G127" s="4"/>
      <c r="H127" s="4"/>
      <c r="I127" s="4"/>
      <c r="J127" s="4"/>
      <c r="K127" s="4"/>
      <c r="L127" s="4"/>
      <c r="M127" s="4"/>
      <c r="N127" s="4"/>
      <c r="O127" s="4"/>
      <c r="P127" s="4"/>
      <c r="Q127" s="4"/>
      <c r="R127" s="4"/>
      <c r="S127" s="4"/>
      <c r="T127" s="4"/>
      <c r="U127" s="4"/>
    </row>
    <row r="128" spans="1:21" ht="14.25" customHeight="1" x14ac:dyDescent="0.25">
      <c r="A128" s="4"/>
      <c r="B128" s="4"/>
      <c r="C128" s="4"/>
      <c r="D128" s="4"/>
      <c r="E128" s="4"/>
      <c r="F128" s="4"/>
      <c r="G128" s="4"/>
      <c r="H128" s="4"/>
      <c r="I128" s="4"/>
      <c r="J128" s="4"/>
      <c r="K128" s="4"/>
      <c r="L128" s="4"/>
      <c r="M128" s="4"/>
      <c r="N128" s="4"/>
      <c r="O128" s="4"/>
      <c r="P128" s="4"/>
      <c r="Q128" s="4"/>
      <c r="R128" s="4"/>
      <c r="S128" s="4"/>
      <c r="T128" s="4"/>
      <c r="U128" s="4"/>
    </row>
    <row r="129" spans="1:21" ht="14.25" customHeight="1" x14ac:dyDescent="0.25">
      <c r="A129" s="4"/>
      <c r="B129" s="4"/>
      <c r="C129" s="4"/>
      <c r="D129" s="4"/>
      <c r="E129" s="4"/>
      <c r="F129" s="4"/>
      <c r="G129" s="4"/>
      <c r="H129" s="4"/>
      <c r="I129" s="4"/>
      <c r="J129" s="4"/>
      <c r="K129" s="4"/>
      <c r="L129" s="4"/>
      <c r="M129" s="4"/>
      <c r="N129" s="4"/>
      <c r="O129" s="4"/>
      <c r="P129" s="4"/>
      <c r="Q129" s="4"/>
      <c r="R129" s="4"/>
      <c r="S129" s="4"/>
      <c r="T129" s="4"/>
      <c r="U129" s="4"/>
    </row>
    <row r="130" spans="1:21" ht="14.25" customHeight="1" x14ac:dyDescent="0.25">
      <c r="A130" s="4"/>
      <c r="B130" s="4"/>
      <c r="C130" s="4"/>
      <c r="D130" s="4"/>
      <c r="E130" s="4"/>
      <c r="F130" s="4"/>
      <c r="G130" s="4"/>
      <c r="H130" s="4"/>
      <c r="I130" s="4"/>
      <c r="J130" s="4"/>
      <c r="K130" s="4"/>
      <c r="L130" s="4"/>
      <c r="M130" s="4"/>
      <c r="N130" s="4"/>
      <c r="O130" s="4"/>
      <c r="P130" s="4"/>
      <c r="Q130" s="4"/>
      <c r="R130" s="4"/>
      <c r="S130" s="4"/>
      <c r="T130" s="4"/>
      <c r="U130" s="4"/>
    </row>
    <row r="131" spans="1:21" ht="14.25" customHeight="1" x14ac:dyDescent="0.25">
      <c r="A131" s="4"/>
      <c r="B131" s="4"/>
      <c r="C131" s="4"/>
      <c r="D131" s="4"/>
      <c r="E131" s="4"/>
      <c r="F131" s="4"/>
      <c r="G131" s="4"/>
      <c r="H131" s="4"/>
      <c r="I131" s="4"/>
      <c r="J131" s="4"/>
      <c r="K131" s="4"/>
      <c r="L131" s="4"/>
      <c r="M131" s="4"/>
      <c r="N131" s="4"/>
      <c r="O131" s="4"/>
      <c r="P131" s="4"/>
      <c r="Q131" s="4"/>
      <c r="R131" s="4"/>
      <c r="S131" s="4"/>
      <c r="T131" s="4"/>
      <c r="U131" s="4"/>
    </row>
    <row r="132" spans="1:21" ht="14.25" customHeight="1" x14ac:dyDescent="0.25">
      <c r="A132" s="4"/>
      <c r="B132" s="4"/>
      <c r="C132" s="4"/>
      <c r="D132" s="4"/>
      <c r="E132" s="4"/>
      <c r="F132" s="4"/>
      <c r="G132" s="4"/>
      <c r="H132" s="4"/>
      <c r="I132" s="4"/>
      <c r="J132" s="4"/>
      <c r="K132" s="4"/>
      <c r="L132" s="4"/>
      <c r="M132" s="4"/>
      <c r="N132" s="4"/>
      <c r="O132" s="4"/>
      <c r="P132" s="4"/>
      <c r="Q132" s="4"/>
      <c r="R132" s="4"/>
      <c r="S132" s="4"/>
      <c r="T132" s="4"/>
      <c r="U132" s="4"/>
    </row>
    <row r="133" spans="1:21" ht="14.25" customHeight="1" x14ac:dyDescent="0.25">
      <c r="A133" s="4"/>
      <c r="B133" s="4"/>
      <c r="C133" s="4"/>
      <c r="D133" s="4"/>
      <c r="E133" s="4"/>
      <c r="F133" s="4"/>
      <c r="G133" s="4"/>
      <c r="H133" s="4"/>
      <c r="I133" s="4"/>
      <c r="J133" s="4"/>
      <c r="K133" s="4"/>
      <c r="L133" s="4"/>
      <c r="M133" s="4"/>
      <c r="N133" s="4"/>
      <c r="O133" s="4"/>
      <c r="P133" s="4"/>
      <c r="Q133" s="4"/>
      <c r="R133" s="4"/>
      <c r="S133" s="4"/>
      <c r="T133" s="4"/>
      <c r="U133" s="4"/>
    </row>
    <row r="134" spans="1:21" ht="14.25" customHeight="1" x14ac:dyDescent="0.25">
      <c r="A134" s="4"/>
      <c r="B134" s="4"/>
      <c r="C134" s="4"/>
      <c r="D134" s="4"/>
      <c r="E134" s="4"/>
      <c r="F134" s="4"/>
      <c r="G134" s="4"/>
      <c r="H134" s="4"/>
      <c r="I134" s="4"/>
      <c r="J134" s="4"/>
      <c r="K134" s="4"/>
      <c r="L134" s="4"/>
      <c r="M134" s="4"/>
      <c r="N134" s="4"/>
      <c r="O134" s="4"/>
      <c r="P134" s="4"/>
      <c r="Q134" s="4"/>
      <c r="R134" s="4"/>
      <c r="S134" s="4"/>
      <c r="T134" s="4"/>
      <c r="U134" s="4"/>
    </row>
    <row r="135" spans="1:21" ht="14.25" customHeight="1" x14ac:dyDescent="0.25">
      <c r="A135" s="4"/>
      <c r="B135" s="4"/>
      <c r="C135" s="4"/>
      <c r="D135" s="4"/>
      <c r="E135" s="4"/>
      <c r="F135" s="4"/>
      <c r="G135" s="4"/>
      <c r="H135" s="4"/>
      <c r="I135" s="4"/>
      <c r="J135" s="4"/>
      <c r="K135" s="4"/>
      <c r="L135" s="4"/>
      <c r="M135" s="4"/>
      <c r="N135" s="4"/>
      <c r="O135" s="4"/>
      <c r="P135" s="4"/>
      <c r="Q135" s="4"/>
      <c r="R135" s="4"/>
      <c r="S135" s="4"/>
      <c r="T135" s="4"/>
      <c r="U135" s="4"/>
    </row>
    <row r="136" spans="1:21" ht="14.25" customHeight="1" x14ac:dyDescent="0.25">
      <c r="A136" s="4"/>
      <c r="B136" s="4"/>
      <c r="C136" s="4"/>
      <c r="D136" s="4"/>
      <c r="E136" s="4"/>
      <c r="F136" s="4"/>
      <c r="G136" s="4"/>
      <c r="H136" s="4"/>
      <c r="I136" s="4"/>
      <c r="J136" s="4"/>
      <c r="K136" s="4"/>
      <c r="L136" s="4"/>
      <c r="M136" s="4"/>
      <c r="N136" s="4"/>
      <c r="O136" s="4"/>
      <c r="P136" s="4"/>
      <c r="Q136" s="4"/>
      <c r="R136" s="4"/>
      <c r="S136" s="4"/>
      <c r="T136" s="4"/>
      <c r="U136" s="4"/>
    </row>
    <row r="137" spans="1:21" ht="14.25" customHeight="1" x14ac:dyDescent="0.25">
      <c r="A137" s="4"/>
      <c r="B137" s="4"/>
      <c r="C137" s="4"/>
      <c r="D137" s="4"/>
      <c r="E137" s="4"/>
      <c r="F137" s="4"/>
      <c r="G137" s="4"/>
      <c r="H137" s="4"/>
      <c r="I137" s="4"/>
      <c r="J137" s="4"/>
      <c r="K137" s="4"/>
      <c r="L137" s="4"/>
      <c r="M137" s="4"/>
      <c r="N137" s="4"/>
      <c r="O137" s="4"/>
      <c r="P137" s="4"/>
      <c r="Q137" s="4"/>
      <c r="R137" s="4"/>
      <c r="S137" s="4"/>
      <c r="T137" s="4"/>
      <c r="U137" s="4"/>
    </row>
    <row r="138" spans="1:21" ht="14.25" customHeight="1" x14ac:dyDescent="0.25">
      <c r="A138" s="4"/>
      <c r="B138" s="4"/>
      <c r="C138" s="4"/>
      <c r="D138" s="4"/>
      <c r="E138" s="4"/>
      <c r="F138" s="4"/>
      <c r="G138" s="4"/>
      <c r="H138" s="4"/>
      <c r="I138" s="4"/>
      <c r="J138" s="4"/>
      <c r="K138" s="4"/>
      <c r="L138" s="4"/>
      <c r="M138" s="4"/>
      <c r="N138" s="4"/>
      <c r="O138" s="4"/>
      <c r="P138" s="4"/>
      <c r="Q138" s="4"/>
      <c r="R138" s="4"/>
      <c r="S138" s="4"/>
      <c r="T138" s="4"/>
      <c r="U138" s="4"/>
    </row>
    <row r="139" spans="1:21" ht="14.25" customHeight="1" x14ac:dyDescent="0.25">
      <c r="A139" s="4"/>
      <c r="B139" s="4"/>
      <c r="C139" s="4"/>
      <c r="D139" s="4"/>
      <c r="E139" s="4"/>
      <c r="F139" s="4"/>
      <c r="G139" s="4"/>
      <c r="H139" s="4"/>
      <c r="I139" s="4"/>
      <c r="J139" s="4"/>
      <c r="K139" s="4"/>
      <c r="L139" s="4"/>
      <c r="M139" s="4"/>
      <c r="N139" s="4"/>
      <c r="O139" s="4"/>
      <c r="P139" s="4"/>
      <c r="Q139" s="4"/>
      <c r="R139" s="4"/>
      <c r="S139" s="4"/>
      <c r="T139" s="4"/>
      <c r="U139" s="4"/>
    </row>
    <row r="140" spans="1:21" ht="14.25" customHeight="1" x14ac:dyDescent="0.25">
      <c r="A140" s="4"/>
      <c r="B140" s="4"/>
      <c r="C140" s="4"/>
      <c r="D140" s="4"/>
      <c r="E140" s="4"/>
      <c r="F140" s="4"/>
      <c r="G140" s="4"/>
      <c r="H140" s="4"/>
      <c r="I140" s="4"/>
      <c r="J140" s="4"/>
      <c r="K140" s="4"/>
      <c r="L140" s="4"/>
      <c r="M140" s="4"/>
      <c r="N140" s="4"/>
      <c r="O140" s="4"/>
      <c r="P140" s="4"/>
      <c r="Q140" s="4"/>
      <c r="R140" s="4"/>
      <c r="S140" s="4"/>
      <c r="T140" s="4"/>
      <c r="U140" s="4"/>
    </row>
    <row r="141" spans="1:21" ht="14.25" customHeight="1" x14ac:dyDescent="0.25">
      <c r="A141" s="4"/>
      <c r="B141" s="4"/>
      <c r="C141" s="4"/>
      <c r="D141" s="4"/>
      <c r="E141" s="4"/>
      <c r="F141" s="4"/>
      <c r="G141" s="4"/>
      <c r="H141" s="4"/>
      <c r="I141" s="4"/>
      <c r="J141" s="4"/>
      <c r="K141" s="4"/>
      <c r="L141" s="4"/>
      <c r="M141" s="4"/>
      <c r="N141" s="4"/>
      <c r="O141" s="4"/>
      <c r="P141" s="4"/>
      <c r="Q141" s="4"/>
      <c r="R141" s="4"/>
      <c r="S141" s="4"/>
      <c r="T141" s="4"/>
      <c r="U141" s="4"/>
    </row>
    <row r="142" spans="1:21" ht="14.25" customHeight="1" x14ac:dyDescent="0.25">
      <c r="A142" s="4"/>
      <c r="B142" s="4"/>
      <c r="C142" s="4"/>
      <c r="D142" s="4"/>
      <c r="E142" s="4"/>
      <c r="F142" s="4"/>
      <c r="G142" s="4"/>
      <c r="H142" s="4"/>
      <c r="I142" s="4"/>
      <c r="J142" s="4"/>
      <c r="K142" s="4"/>
      <c r="L142" s="4"/>
      <c r="M142" s="4"/>
      <c r="N142" s="4"/>
      <c r="O142" s="4"/>
      <c r="P142" s="4"/>
      <c r="Q142" s="4"/>
      <c r="R142" s="4"/>
      <c r="S142" s="4"/>
      <c r="T142" s="4"/>
      <c r="U142" s="4"/>
    </row>
    <row r="143" spans="1:21" ht="14.25" customHeight="1" x14ac:dyDescent="0.25">
      <c r="A143" s="4"/>
      <c r="B143" s="4"/>
      <c r="C143" s="4"/>
      <c r="D143" s="4"/>
      <c r="E143" s="4"/>
      <c r="F143" s="4"/>
      <c r="G143" s="4"/>
      <c r="H143" s="4"/>
      <c r="I143" s="4"/>
      <c r="J143" s="4"/>
      <c r="K143" s="4"/>
      <c r="L143" s="4"/>
      <c r="M143" s="4"/>
      <c r="N143" s="4"/>
      <c r="O143" s="4"/>
      <c r="P143" s="4"/>
      <c r="Q143" s="4"/>
      <c r="R143" s="4"/>
      <c r="S143" s="4"/>
      <c r="T143" s="4"/>
      <c r="U143" s="4"/>
    </row>
    <row r="144" spans="1:21" ht="14.25" customHeight="1" x14ac:dyDescent="0.25">
      <c r="A144" s="4"/>
      <c r="B144" s="4"/>
      <c r="C144" s="4"/>
      <c r="D144" s="4"/>
      <c r="E144" s="4"/>
      <c r="F144" s="4"/>
      <c r="G144" s="4"/>
      <c r="H144" s="4"/>
      <c r="I144" s="4"/>
      <c r="J144" s="4"/>
      <c r="K144" s="4"/>
      <c r="L144" s="4"/>
      <c r="M144" s="4"/>
      <c r="N144" s="4"/>
      <c r="O144" s="4"/>
      <c r="P144" s="4"/>
      <c r="Q144" s="4"/>
      <c r="R144" s="4"/>
      <c r="S144" s="4"/>
      <c r="T144" s="4"/>
      <c r="U144" s="4"/>
    </row>
    <row r="145" spans="1:21" ht="14.25" customHeight="1" x14ac:dyDescent="0.25">
      <c r="A145" s="4"/>
      <c r="B145" s="4"/>
      <c r="C145" s="4"/>
      <c r="D145" s="4"/>
      <c r="E145" s="4"/>
      <c r="F145" s="4"/>
      <c r="G145" s="4"/>
      <c r="H145" s="4"/>
      <c r="I145" s="4"/>
      <c r="J145" s="4"/>
      <c r="K145" s="4"/>
      <c r="L145" s="4"/>
      <c r="M145" s="4"/>
      <c r="N145" s="4"/>
      <c r="O145" s="4"/>
      <c r="P145" s="4"/>
      <c r="Q145" s="4"/>
      <c r="R145" s="4"/>
      <c r="S145" s="4"/>
      <c r="T145" s="4"/>
      <c r="U145" s="4"/>
    </row>
    <row r="146" spans="1:21" ht="14.25" customHeight="1" x14ac:dyDescent="0.25">
      <c r="A146" s="4"/>
      <c r="B146" s="4"/>
      <c r="C146" s="4"/>
      <c r="D146" s="4"/>
      <c r="E146" s="4"/>
      <c r="F146" s="4"/>
      <c r="G146" s="4"/>
      <c r="H146" s="4"/>
      <c r="I146" s="4"/>
      <c r="J146" s="4"/>
      <c r="K146" s="4"/>
      <c r="L146" s="4"/>
      <c r="M146" s="4"/>
      <c r="N146" s="4"/>
      <c r="O146" s="4"/>
      <c r="P146" s="4"/>
      <c r="Q146" s="4"/>
      <c r="R146" s="4"/>
      <c r="S146" s="4"/>
      <c r="T146" s="4"/>
      <c r="U146" s="4"/>
    </row>
    <row r="147" spans="1:21" ht="14.25" customHeight="1" x14ac:dyDescent="0.25">
      <c r="A147" s="4"/>
      <c r="B147" s="4"/>
      <c r="C147" s="4"/>
      <c r="D147" s="4"/>
      <c r="E147" s="4"/>
      <c r="F147" s="4"/>
      <c r="G147" s="4"/>
      <c r="H147" s="4"/>
      <c r="I147" s="4"/>
      <c r="J147" s="4"/>
      <c r="K147" s="4"/>
      <c r="L147" s="4"/>
      <c r="M147" s="4"/>
      <c r="N147" s="4"/>
      <c r="O147" s="4"/>
      <c r="P147" s="4"/>
      <c r="Q147" s="4"/>
      <c r="R147" s="4"/>
      <c r="S147" s="4"/>
      <c r="T147" s="4"/>
      <c r="U147" s="4"/>
    </row>
    <row r="148" spans="1:21" ht="14.25" customHeight="1" x14ac:dyDescent="0.25">
      <c r="A148" s="4"/>
      <c r="B148" s="4"/>
      <c r="C148" s="4"/>
      <c r="D148" s="4"/>
      <c r="E148" s="4"/>
      <c r="F148" s="4"/>
      <c r="G148" s="4"/>
      <c r="H148" s="4"/>
      <c r="I148" s="4"/>
      <c r="J148" s="4"/>
      <c r="K148" s="4"/>
      <c r="L148" s="4"/>
      <c r="M148" s="4"/>
      <c r="N148" s="4"/>
      <c r="O148" s="4"/>
      <c r="P148" s="4"/>
      <c r="Q148" s="4"/>
      <c r="R148" s="4"/>
      <c r="S148" s="4"/>
      <c r="T148" s="4"/>
      <c r="U148" s="4"/>
    </row>
    <row r="149" spans="1:21" ht="14.25" customHeight="1" x14ac:dyDescent="0.25">
      <c r="A149" s="4"/>
      <c r="B149" s="4"/>
      <c r="C149" s="4"/>
      <c r="D149" s="4"/>
      <c r="E149" s="4"/>
      <c r="F149" s="4"/>
      <c r="G149" s="4"/>
      <c r="H149" s="4"/>
      <c r="I149" s="4"/>
      <c r="J149" s="4"/>
      <c r="K149" s="4"/>
      <c r="L149" s="4"/>
      <c r="M149" s="4"/>
      <c r="N149" s="4"/>
      <c r="O149" s="4"/>
      <c r="P149" s="4"/>
      <c r="Q149" s="4"/>
      <c r="R149" s="4"/>
      <c r="S149" s="4"/>
      <c r="T149" s="4"/>
      <c r="U149" s="4"/>
    </row>
    <row r="150" spans="1:21" ht="14.25" customHeight="1" x14ac:dyDescent="0.25">
      <c r="A150" s="4"/>
      <c r="B150" s="4"/>
      <c r="C150" s="4"/>
      <c r="D150" s="4"/>
      <c r="E150" s="4"/>
      <c r="F150" s="4"/>
      <c r="G150" s="4"/>
      <c r="H150" s="4"/>
      <c r="I150" s="4"/>
      <c r="J150" s="4"/>
      <c r="K150" s="4"/>
      <c r="L150" s="4"/>
      <c r="M150" s="4"/>
      <c r="N150" s="4"/>
      <c r="O150" s="4"/>
      <c r="P150" s="4"/>
      <c r="Q150" s="4"/>
      <c r="R150" s="4"/>
      <c r="S150" s="4"/>
      <c r="T150" s="4"/>
      <c r="U150" s="4"/>
    </row>
    <row r="151" spans="1:21" ht="14.25" customHeight="1" x14ac:dyDescent="0.25">
      <c r="A151" s="4"/>
      <c r="B151" s="4"/>
      <c r="C151" s="4"/>
      <c r="D151" s="4"/>
      <c r="E151" s="4"/>
      <c r="F151" s="4"/>
      <c r="G151" s="4"/>
      <c r="H151" s="4"/>
      <c r="I151" s="4"/>
      <c r="J151" s="4"/>
      <c r="K151" s="4"/>
      <c r="L151" s="4"/>
      <c r="M151" s="4"/>
      <c r="N151" s="4"/>
      <c r="O151" s="4"/>
      <c r="P151" s="4"/>
      <c r="Q151" s="4"/>
      <c r="R151" s="4"/>
      <c r="S151" s="4"/>
      <c r="T151" s="4"/>
      <c r="U151" s="4"/>
    </row>
    <row r="152" spans="1:21" ht="14.25" customHeight="1" x14ac:dyDescent="0.25">
      <c r="A152" s="4"/>
      <c r="B152" s="4"/>
      <c r="C152" s="4"/>
      <c r="D152" s="4"/>
      <c r="E152" s="4"/>
      <c r="F152" s="4"/>
      <c r="G152" s="4"/>
      <c r="H152" s="4"/>
      <c r="I152" s="4"/>
      <c r="J152" s="4"/>
      <c r="K152" s="4"/>
      <c r="L152" s="4"/>
      <c r="M152" s="4"/>
      <c r="N152" s="4"/>
      <c r="O152" s="4"/>
      <c r="P152" s="4"/>
      <c r="Q152" s="4"/>
      <c r="R152" s="4"/>
      <c r="S152" s="4"/>
      <c r="T152" s="4"/>
      <c r="U152" s="4"/>
    </row>
    <row r="153" spans="1:21" ht="14.25" customHeight="1" x14ac:dyDescent="0.25">
      <c r="A153" s="4"/>
      <c r="B153" s="4"/>
      <c r="C153" s="4"/>
      <c r="D153" s="4"/>
      <c r="E153" s="4"/>
      <c r="F153" s="4"/>
      <c r="G153" s="4"/>
      <c r="H153" s="4"/>
      <c r="I153" s="4"/>
      <c r="J153" s="4"/>
      <c r="K153" s="4"/>
      <c r="L153" s="4"/>
      <c r="M153" s="4"/>
      <c r="N153" s="4"/>
      <c r="O153" s="4"/>
      <c r="P153" s="4"/>
      <c r="Q153" s="4"/>
      <c r="R153" s="4"/>
      <c r="S153" s="4"/>
      <c r="T153" s="4"/>
      <c r="U153" s="4"/>
    </row>
    <row r="154" spans="1:21" ht="14.25" customHeight="1" x14ac:dyDescent="0.25">
      <c r="A154" s="4"/>
      <c r="B154" s="4"/>
      <c r="C154" s="4"/>
      <c r="D154" s="4"/>
      <c r="E154" s="4"/>
      <c r="F154" s="4"/>
      <c r="G154" s="4"/>
      <c r="H154" s="4"/>
      <c r="I154" s="4"/>
      <c r="J154" s="4"/>
      <c r="K154" s="4"/>
      <c r="L154" s="4"/>
      <c r="M154" s="4"/>
      <c r="N154" s="4"/>
      <c r="O154" s="4"/>
      <c r="P154" s="4"/>
      <c r="Q154" s="4"/>
      <c r="R154" s="4"/>
      <c r="S154" s="4"/>
      <c r="T154" s="4"/>
      <c r="U154" s="4"/>
    </row>
    <row r="155" spans="1:21" ht="14.25" customHeight="1" x14ac:dyDescent="0.25">
      <c r="A155" s="4"/>
      <c r="B155" s="4"/>
      <c r="C155" s="4"/>
      <c r="D155" s="4"/>
      <c r="E155" s="4"/>
      <c r="F155" s="4"/>
      <c r="G155" s="4"/>
      <c r="H155" s="4"/>
      <c r="I155" s="4"/>
      <c r="J155" s="4"/>
      <c r="K155" s="4"/>
      <c r="L155" s="4"/>
      <c r="M155" s="4"/>
      <c r="N155" s="4"/>
      <c r="O155" s="4"/>
      <c r="P155" s="4"/>
      <c r="Q155" s="4"/>
      <c r="R155" s="4"/>
      <c r="S155" s="4"/>
      <c r="T155" s="4"/>
      <c r="U155" s="4"/>
    </row>
    <row r="156" spans="1:21" ht="14.25" customHeight="1" x14ac:dyDescent="0.25">
      <c r="A156" s="4"/>
      <c r="B156" s="4"/>
      <c r="C156" s="4"/>
      <c r="D156" s="4"/>
      <c r="E156" s="4"/>
      <c r="F156" s="4"/>
      <c r="G156" s="4"/>
      <c r="H156" s="4"/>
      <c r="I156" s="4"/>
      <c r="J156" s="4"/>
      <c r="K156" s="4"/>
      <c r="L156" s="4"/>
      <c r="M156" s="4"/>
      <c r="N156" s="4"/>
      <c r="O156" s="4"/>
      <c r="P156" s="4"/>
      <c r="Q156" s="4"/>
      <c r="R156" s="4"/>
      <c r="S156" s="4"/>
      <c r="T156" s="4"/>
      <c r="U156" s="4"/>
    </row>
    <row r="157" spans="1:21" ht="14.25" customHeight="1" x14ac:dyDescent="0.25">
      <c r="A157" s="4"/>
      <c r="B157" s="4"/>
      <c r="C157" s="4"/>
      <c r="D157" s="4"/>
      <c r="E157" s="4"/>
      <c r="F157" s="4"/>
      <c r="G157" s="4"/>
      <c r="H157" s="4"/>
      <c r="I157" s="4"/>
      <c r="J157" s="4"/>
      <c r="K157" s="4"/>
      <c r="L157" s="4"/>
      <c r="M157" s="4"/>
      <c r="N157" s="4"/>
      <c r="O157" s="4"/>
      <c r="P157" s="4"/>
      <c r="Q157" s="4"/>
      <c r="R157" s="4"/>
      <c r="S157" s="4"/>
      <c r="T157" s="4"/>
      <c r="U157" s="4"/>
    </row>
    <row r="158" spans="1:21" ht="14.25" customHeight="1" x14ac:dyDescent="0.25">
      <c r="A158" s="4"/>
      <c r="B158" s="4"/>
      <c r="C158" s="4"/>
      <c r="D158" s="4"/>
      <c r="E158" s="4"/>
      <c r="F158" s="4"/>
      <c r="G158" s="4"/>
      <c r="H158" s="4"/>
      <c r="I158" s="4"/>
      <c r="J158" s="4"/>
      <c r="K158" s="4"/>
      <c r="L158" s="4"/>
      <c r="M158" s="4"/>
      <c r="N158" s="4"/>
      <c r="O158" s="4"/>
      <c r="P158" s="4"/>
      <c r="Q158" s="4"/>
      <c r="R158" s="4"/>
      <c r="S158" s="4"/>
      <c r="T158" s="4"/>
      <c r="U158" s="4"/>
    </row>
    <row r="159" spans="1:21" ht="14.25" customHeight="1" x14ac:dyDescent="0.25">
      <c r="A159" s="4"/>
      <c r="B159" s="4"/>
      <c r="C159" s="4"/>
      <c r="D159" s="4"/>
      <c r="E159" s="4"/>
      <c r="F159" s="4"/>
      <c r="G159" s="4"/>
      <c r="H159" s="4"/>
      <c r="I159" s="4"/>
      <c r="J159" s="4"/>
      <c r="K159" s="4"/>
      <c r="L159" s="4"/>
      <c r="M159" s="4"/>
      <c r="N159" s="4"/>
      <c r="O159" s="4"/>
      <c r="P159" s="4"/>
      <c r="Q159" s="4"/>
      <c r="R159" s="4"/>
      <c r="S159" s="4"/>
      <c r="T159" s="4"/>
      <c r="U159" s="4"/>
    </row>
    <row r="160" spans="1:21" ht="14.25" customHeight="1" x14ac:dyDescent="0.25">
      <c r="A160" s="4"/>
      <c r="B160" s="4"/>
      <c r="C160" s="4"/>
      <c r="D160" s="4"/>
      <c r="E160" s="4"/>
      <c r="F160" s="4"/>
      <c r="G160" s="4"/>
      <c r="H160" s="4"/>
      <c r="I160" s="4"/>
      <c r="J160" s="4"/>
      <c r="K160" s="4"/>
      <c r="L160" s="4"/>
      <c r="M160" s="4"/>
      <c r="N160" s="4"/>
      <c r="O160" s="4"/>
      <c r="P160" s="4"/>
      <c r="Q160" s="4"/>
      <c r="R160" s="4"/>
      <c r="S160" s="4"/>
      <c r="T160" s="4"/>
      <c r="U160" s="4"/>
    </row>
    <row r="161" spans="1:21" ht="14.25" customHeight="1" x14ac:dyDescent="0.25">
      <c r="A161" s="4"/>
      <c r="B161" s="4"/>
      <c r="C161" s="4"/>
      <c r="D161" s="4"/>
      <c r="E161" s="4"/>
      <c r="F161" s="4"/>
      <c r="G161" s="4"/>
      <c r="H161" s="4"/>
      <c r="I161" s="4"/>
      <c r="J161" s="4"/>
      <c r="K161" s="4"/>
      <c r="L161" s="4"/>
      <c r="M161" s="4"/>
      <c r="N161" s="4"/>
      <c r="O161" s="4"/>
      <c r="P161" s="4"/>
      <c r="Q161" s="4"/>
      <c r="R161" s="4"/>
      <c r="S161" s="4"/>
      <c r="T161" s="4"/>
      <c r="U161" s="4"/>
    </row>
    <row r="162" spans="1:21" ht="14.25" customHeight="1" x14ac:dyDescent="0.25">
      <c r="A162" s="4"/>
      <c r="B162" s="4"/>
      <c r="C162" s="4"/>
      <c r="D162" s="4"/>
      <c r="E162" s="4"/>
      <c r="F162" s="4"/>
      <c r="G162" s="4"/>
      <c r="H162" s="4"/>
      <c r="I162" s="4"/>
      <c r="J162" s="4"/>
      <c r="K162" s="4"/>
      <c r="L162" s="4"/>
      <c r="M162" s="4"/>
      <c r="N162" s="4"/>
      <c r="O162" s="4"/>
      <c r="P162" s="4"/>
      <c r="Q162" s="4"/>
      <c r="R162" s="4"/>
      <c r="S162" s="4"/>
      <c r="T162" s="4"/>
      <c r="U162" s="4"/>
    </row>
    <row r="163" spans="1:21" ht="14.25" customHeight="1" x14ac:dyDescent="0.25">
      <c r="A163" s="4"/>
      <c r="B163" s="4"/>
      <c r="C163" s="4"/>
      <c r="D163" s="4"/>
      <c r="E163" s="4"/>
      <c r="F163" s="4"/>
      <c r="G163" s="4"/>
      <c r="H163" s="4"/>
      <c r="I163" s="4"/>
      <c r="J163" s="4"/>
      <c r="K163" s="4"/>
      <c r="L163" s="4"/>
      <c r="M163" s="4"/>
      <c r="N163" s="4"/>
      <c r="O163" s="4"/>
      <c r="P163" s="4"/>
      <c r="Q163" s="4"/>
      <c r="R163" s="4"/>
      <c r="S163" s="4"/>
      <c r="T163" s="4"/>
      <c r="U163" s="4"/>
    </row>
    <row r="164" spans="1:21" ht="14.25" customHeight="1" x14ac:dyDescent="0.25">
      <c r="A164" s="4"/>
      <c r="B164" s="4"/>
      <c r="C164" s="4"/>
      <c r="D164" s="4"/>
      <c r="E164" s="4"/>
      <c r="F164" s="4"/>
      <c r="G164" s="4"/>
      <c r="H164" s="4"/>
      <c r="I164" s="4"/>
      <c r="J164" s="4"/>
      <c r="K164" s="4"/>
      <c r="L164" s="4"/>
      <c r="M164" s="4"/>
      <c r="N164" s="4"/>
      <c r="O164" s="4"/>
      <c r="P164" s="4"/>
      <c r="Q164" s="4"/>
      <c r="R164" s="4"/>
      <c r="S164" s="4"/>
      <c r="T164" s="4"/>
      <c r="U164" s="4"/>
    </row>
    <row r="165" spans="1:21" ht="14.25" customHeight="1" x14ac:dyDescent="0.25">
      <c r="A165" s="4"/>
      <c r="B165" s="4"/>
      <c r="C165" s="4"/>
      <c r="D165" s="4"/>
      <c r="E165" s="4"/>
      <c r="F165" s="4"/>
      <c r="G165" s="4"/>
      <c r="H165" s="4"/>
      <c r="I165" s="4"/>
      <c r="J165" s="4"/>
      <c r="K165" s="4"/>
      <c r="L165" s="4"/>
      <c r="M165" s="4"/>
      <c r="N165" s="4"/>
      <c r="O165" s="4"/>
      <c r="P165" s="4"/>
      <c r="Q165" s="4"/>
      <c r="R165" s="4"/>
      <c r="S165" s="4"/>
      <c r="T165" s="4"/>
      <c r="U165" s="4"/>
    </row>
    <row r="166" spans="1:21" ht="14.25" customHeight="1" x14ac:dyDescent="0.25">
      <c r="A166" s="4"/>
      <c r="B166" s="4"/>
      <c r="C166" s="4"/>
      <c r="D166" s="4"/>
      <c r="E166" s="4"/>
      <c r="F166" s="4"/>
      <c r="G166" s="4"/>
      <c r="H166" s="4"/>
      <c r="I166" s="4"/>
      <c r="J166" s="4"/>
      <c r="K166" s="4"/>
      <c r="L166" s="4"/>
      <c r="M166" s="4"/>
      <c r="N166" s="4"/>
      <c r="O166" s="4"/>
      <c r="P166" s="4"/>
      <c r="Q166" s="4"/>
      <c r="R166" s="4"/>
      <c r="S166" s="4"/>
      <c r="T166" s="4"/>
      <c r="U166" s="4"/>
    </row>
    <row r="167" spans="1:21" ht="14.25" customHeight="1" x14ac:dyDescent="0.25">
      <c r="A167" s="4"/>
      <c r="B167" s="4"/>
      <c r="C167" s="4"/>
      <c r="D167" s="4"/>
      <c r="E167" s="4"/>
      <c r="F167" s="4"/>
      <c r="G167" s="4"/>
      <c r="H167" s="4"/>
      <c r="I167" s="4"/>
      <c r="J167" s="4"/>
      <c r="K167" s="4"/>
      <c r="L167" s="4"/>
      <c r="M167" s="4"/>
      <c r="N167" s="4"/>
      <c r="O167" s="4"/>
      <c r="P167" s="4"/>
      <c r="Q167" s="4"/>
      <c r="R167" s="4"/>
      <c r="S167" s="4"/>
      <c r="T167" s="4"/>
      <c r="U167" s="4"/>
    </row>
    <row r="168" spans="1:21" ht="14.25" customHeight="1" x14ac:dyDescent="0.25">
      <c r="A168" s="4"/>
      <c r="B168" s="4"/>
      <c r="C168" s="4"/>
      <c r="D168" s="4"/>
      <c r="E168" s="4"/>
      <c r="F168" s="4"/>
      <c r="G168" s="4"/>
      <c r="H168" s="4"/>
      <c r="I168" s="4"/>
      <c r="J168" s="4"/>
      <c r="K168" s="4"/>
      <c r="L168" s="4"/>
      <c r="M168" s="4"/>
      <c r="N168" s="4"/>
      <c r="O168" s="4"/>
      <c r="P168" s="4"/>
      <c r="Q168" s="4"/>
      <c r="R168" s="4"/>
      <c r="S168" s="4"/>
      <c r="T168" s="4"/>
      <c r="U168" s="4"/>
    </row>
    <row r="169" spans="1:21" ht="14.25" customHeight="1" x14ac:dyDescent="0.25">
      <c r="A169" s="4"/>
      <c r="B169" s="4"/>
      <c r="C169" s="4"/>
      <c r="D169" s="4"/>
      <c r="E169" s="4"/>
      <c r="F169" s="4"/>
      <c r="G169" s="4"/>
      <c r="H169" s="4"/>
      <c r="I169" s="4"/>
      <c r="J169" s="4"/>
      <c r="K169" s="4"/>
      <c r="L169" s="4"/>
      <c r="M169" s="4"/>
      <c r="N169" s="4"/>
      <c r="O169" s="4"/>
      <c r="P169" s="4"/>
      <c r="Q169" s="4"/>
      <c r="R169" s="4"/>
      <c r="S169" s="4"/>
      <c r="T169" s="4"/>
      <c r="U169" s="4"/>
    </row>
    <row r="170" spans="1:21" ht="14.25" customHeight="1" x14ac:dyDescent="0.25">
      <c r="A170" s="4"/>
      <c r="B170" s="4"/>
      <c r="C170" s="4"/>
      <c r="D170" s="4"/>
      <c r="E170" s="4"/>
      <c r="F170" s="4"/>
      <c r="G170" s="4"/>
      <c r="H170" s="4"/>
      <c r="I170" s="4"/>
      <c r="J170" s="4"/>
      <c r="K170" s="4"/>
      <c r="L170" s="4"/>
      <c r="M170" s="4"/>
      <c r="N170" s="4"/>
      <c r="O170" s="4"/>
      <c r="P170" s="4"/>
      <c r="Q170" s="4"/>
      <c r="R170" s="4"/>
      <c r="S170" s="4"/>
      <c r="T170" s="4"/>
      <c r="U170" s="4"/>
    </row>
    <row r="171" spans="1:21" ht="14.25" customHeight="1" x14ac:dyDescent="0.25">
      <c r="A171" s="4"/>
      <c r="B171" s="4"/>
      <c r="C171" s="4"/>
      <c r="D171" s="4"/>
      <c r="E171" s="4"/>
      <c r="F171" s="4"/>
      <c r="G171" s="4"/>
      <c r="H171" s="4"/>
      <c r="I171" s="4"/>
      <c r="J171" s="4"/>
      <c r="K171" s="4"/>
      <c r="L171" s="4"/>
      <c r="M171" s="4"/>
      <c r="N171" s="4"/>
      <c r="O171" s="4"/>
      <c r="P171" s="4"/>
      <c r="Q171" s="4"/>
      <c r="R171" s="4"/>
      <c r="S171" s="4"/>
      <c r="T171" s="4"/>
      <c r="U171" s="4"/>
    </row>
    <row r="172" spans="1:21" ht="14.25" customHeight="1" x14ac:dyDescent="0.25">
      <c r="A172" s="4"/>
      <c r="B172" s="4"/>
      <c r="C172" s="4"/>
      <c r="D172" s="4"/>
      <c r="E172" s="4"/>
      <c r="F172" s="4"/>
      <c r="G172" s="4"/>
      <c r="H172" s="4"/>
      <c r="I172" s="4"/>
      <c r="J172" s="4"/>
      <c r="K172" s="4"/>
      <c r="L172" s="4"/>
      <c r="M172" s="4"/>
      <c r="N172" s="4"/>
      <c r="O172" s="4"/>
      <c r="P172" s="4"/>
      <c r="Q172" s="4"/>
      <c r="R172" s="4"/>
      <c r="S172" s="4"/>
      <c r="T172" s="4"/>
      <c r="U172" s="4"/>
    </row>
    <row r="173" spans="1:21" ht="14.25" customHeight="1" x14ac:dyDescent="0.25">
      <c r="A173" s="4"/>
      <c r="B173" s="4"/>
      <c r="C173" s="4"/>
      <c r="D173" s="4"/>
      <c r="E173" s="4"/>
      <c r="F173" s="4"/>
      <c r="G173" s="4"/>
      <c r="H173" s="4"/>
      <c r="I173" s="4"/>
      <c r="J173" s="4"/>
      <c r="K173" s="4"/>
      <c r="L173" s="4"/>
      <c r="M173" s="4"/>
      <c r="N173" s="4"/>
      <c r="O173" s="4"/>
      <c r="P173" s="4"/>
      <c r="Q173" s="4"/>
      <c r="R173" s="4"/>
      <c r="S173" s="4"/>
      <c r="T173" s="4"/>
      <c r="U173" s="4"/>
    </row>
    <row r="174" spans="1:21" ht="14.25" customHeight="1" x14ac:dyDescent="0.25">
      <c r="A174" s="4"/>
      <c r="B174" s="4"/>
      <c r="C174" s="4"/>
      <c r="D174" s="4"/>
      <c r="E174" s="4"/>
      <c r="F174" s="4"/>
      <c r="G174" s="4"/>
      <c r="H174" s="4"/>
      <c r="I174" s="4"/>
      <c r="J174" s="4"/>
      <c r="K174" s="4"/>
      <c r="L174" s="4"/>
      <c r="M174" s="4"/>
      <c r="N174" s="4"/>
      <c r="O174" s="4"/>
      <c r="P174" s="4"/>
      <c r="Q174" s="4"/>
      <c r="R174" s="4"/>
      <c r="S174" s="4"/>
      <c r="T174" s="4"/>
      <c r="U174" s="4"/>
    </row>
    <row r="175" spans="1:21" ht="14.25" customHeight="1" x14ac:dyDescent="0.25">
      <c r="A175" s="4"/>
      <c r="B175" s="4"/>
      <c r="C175" s="4"/>
      <c r="D175" s="4"/>
      <c r="E175" s="4"/>
      <c r="F175" s="4"/>
      <c r="G175" s="4"/>
      <c r="H175" s="4"/>
      <c r="I175" s="4"/>
      <c r="J175" s="4"/>
      <c r="K175" s="4"/>
      <c r="L175" s="4"/>
      <c r="M175" s="4"/>
      <c r="N175" s="4"/>
      <c r="O175" s="4"/>
      <c r="P175" s="4"/>
      <c r="Q175" s="4"/>
      <c r="R175" s="4"/>
      <c r="S175" s="4"/>
      <c r="T175" s="4"/>
      <c r="U175" s="4"/>
    </row>
    <row r="176" spans="1:21" ht="14.25" customHeight="1" x14ac:dyDescent="0.25">
      <c r="A176" s="4"/>
      <c r="B176" s="4"/>
      <c r="C176" s="4"/>
      <c r="D176" s="4"/>
      <c r="E176" s="4"/>
      <c r="F176" s="4"/>
      <c r="G176" s="4"/>
      <c r="H176" s="4"/>
      <c r="I176" s="4"/>
      <c r="J176" s="4"/>
      <c r="K176" s="4"/>
      <c r="L176" s="4"/>
      <c r="M176" s="4"/>
      <c r="N176" s="4"/>
      <c r="O176" s="4"/>
      <c r="P176" s="4"/>
      <c r="Q176" s="4"/>
      <c r="R176" s="4"/>
      <c r="S176" s="4"/>
      <c r="T176" s="4"/>
      <c r="U176" s="4"/>
    </row>
    <row r="177" spans="1:21" ht="14.25" customHeight="1" x14ac:dyDescent="0.25">
      <c r="A177" s="4"/>
      <c r="B177" s="4"/>
      <c r="C177" s="4"/>
      <c r="D177" s="4"/>
      <c r="E177" s="4"/>
      <c r="F177" s="4"/>
      <c r="G177" s="4"/>
      <c r="H177" s="4"/>
      <c r="I177" s="4"/>
      <c r="J177" s="4"/>
      <c r="K177" s="4"/>
      <c r="L177" s="4"/>
      <c r="M177" s="4"/>
      <c r="N177" s="4"/>
      <c r="O177" s="4"/>
      <c r="P177" s="4"/>
      <c r="Q177" s="4"/>
      <c r="R177" s="4"/>
      <c r="S177" s="4"/>
      <c r="T177" s="4"/>
      <c r="U177" s="4"/>
    </row>
    <row r="178" spans="1:21" ht="14.25" customHeight="1" x14ac:dyDescent="0.25">
      <c r="A178" s="4"/>
      <c r="B178" s="4"/>
      <c r="C178" s="4"/>
      <c r="D178" s="4"/>
      <c r="E178" s="4"/>
      <c r="F178" s="4"/>
      <c r="G178" s="4"/>
      <c r="H178" s="4"/>
      <c r="I178" s="4"/>
      <c r="J178" s="4"/>
      <c r="K178" s="4"/>
      <c r="L178" s="4"/>
      <c r="M178" s="4"/>
      <c r="N178" s="4"/>
      <c r="O178" s="4"/>
      <c r="P178" s="4"/>
      <c r="Q178" s="4"/>
      <c r="R178" s="4"/>
      <c r="S178" s="4"/>
      <c r="T178" s="4"/>
      <c r="U178" s="4"/>
    </row>
    <row r="179" spans="1:21" ht="14.25" customHeight="1" x14ac:dyDescent="0.25">
      <c r="A179" s="4"/>
      <c r="B179" s="4"/>
      <c r="C179" s="4"/>
      <c r="D179" s="4"/>
      <c r="E179" s="4"/>
      <c r="F179" s="4"/>
      <c r="G179" s="4"/>
      <c r="H179" s="4"/>
      <c r="I179" s="4"/>
      <c r="J179" s="4"/>
      <c r="K179" s="4"/>
      <c r="L179" s="4"/>
      <c r="M179" s="4"/>
      <c r="N179" s="4"/>
      <c r="O179" s="4"/>
      <c r="P179" s="4"/>
      <c r="Q179" s="4"/>
      <c r="R179" s="4"/>
      <c r="S179" s="4"/>
      <c r="T179" s="4"/>
      <c r="U179" s="4"/>
    </row>
    <row r="180" spans="1:21" ht="14.25" customHeight="1" x14ac:dyDescent="0.25">
      <c r="A180" s="4"/>
      <c r="B180" s="4"/>
      <c r="C180" s="4"/>
      <c r="D180" s="4"/>
      <c r="E180" s="4"/>
      <c r="F180" s="4"/>
      <c r="G180" s="4"/>
      <c r="H180" s="4"/>
      <c r="I180" s="4"/>
      <c r="J180" s="4"/>
      <c r="K180" s="4"/>
      <c r="L180" s="4"/>
      <c r="M180" s="4"/>
      <c r="N180" s="4"/>
      <c r="O180" s="4"/>
      <c r="P180" s="4"/>
      <c r="Q180" s="4"/>
      <c r="R180" s="4"/>
      <c r="S180" s="4"/>
      <c r="T180" s="4"/>
      <c r="U180" s="4"/>
    </row>
    <row r="181" spans="1:21" ht="14.25" customHeight="1" x14ac:dyDescent="0.25">
      <c r="A181" s="4"/>
      <c r="B181" s="4"/>
      <c r="C181" s="4"/>
      <c r="D181" s="4"/>
      <c r="E181" s="4"/>
      <c r="F181" s="4"/>
      <c r="G181" s="4"/>
      <c r="H181" s="4"/>
      <c r="I181" s="4"/>
      <c r="J181" s="4"/>
      <c r="K181" s="4"/>
      <c r="L181" s="4"/>
      <c r="M181" s="4"/>
      <c r="N181" s="4"/>
      <c r="O181" s="4"/>
      <c r="P181" s="4"/>
      <c r="Q181" s="4"/>
      <c r="R181" s="4"/>
      <c r="S181" s="4"/>
      <c r="T181" s="4"/>
      <c r="U181" s="4"/>
    </row>
    <row r="182" spans="1:21" ht="14.25" customHeight="1" x14ac:dyDescent="0.25">
      <c r="A182" s="4"/>
      <c r="B182" s="4"/>
      <c r="C182" s="4"/>
      <c r="D182" s="4"/>
      <c r="E182" s="4"/>
      <c r="F182" s="4"/>
      <c r="G182" s="4"/>
      <c r="H182" s="4"/>
      <c r="I182" s="4"/>
      <c r="J182" s="4"/>
      <c r="K182" s="4"/>
      <c r="L182" s="4"/>
      <c r="M182" s="4"/>
      <c r="N182" s="4"/>
      <c r="O182" s="4"/>
      <c r="P182" s="4"/>
      <c r="Q182" s="4"/>
      <c r="R182" s="4"/>
      <c r="S182" s="4"/>
      <c r="T182" s="4"/>
      <c r="U182" s="4"/>
    </row>
    <row r="183" spans="1:21" ht="14.25" customHeight="1" x14ac:dyDescent="0.25">
      <c r="A183" s="4"/>
      <c r="B183" s="4"/>
      <c r="C183" s="4"/>
      <c r="D183" s="4"/>
      <c r="E183" s="4"/>
      <c r="F183" s="4"/>
      <c r="G183" s="4"/>
      <c r="H183" s="4"/>
      <c r="I183" s="4"/>
      <c r="J183" s="4"/>
      <c r="K183" s="4"/>
      <c r="L183" s="4"/>
      <c r="M183" s="4"/>
      <c r="N183" s="4"/>
      <c r="O183" s="4"/>
      <c r="P183" s="4"/>
      <c r="Q183" s="4"/>
      <c r="R183" s="4"/>
      <c r="S183" s="4"/>
      <c r="T183" s="4"/>
      <c r="U183" s="4"/>
    </row>
    <row r="184" spans="1:21" ht="14.25" customHeight="1" x14ac:dyDescent="0.25">
      <c r="A184" s="4"/>
      <c r="B184" s="4"/>
      <c r="C184" s="4"/>
      <c r="D184" s="4"/>
      <c r="E184" s="4"/>
      <c r="F184" s="4"/>
      <c r="G184" s="4"/>
      <c r="H184" s="4"/>
      <c r="I184" s="4"/>
      <c r="J184" s="4"/>
      <c r="K184" s="4"/>
      <c r="L184" s="4"/>
      <c r="M184" s="4"/>
      <c r="N184" s="4"/>
      <c r="O184" s="4"/>
      <c r="P184" s="4"/>
      <c r="Q184" s="4"/>
      <c r="R184" s="4"/>
      <c r="S184" s="4"/>
      <c r="T184" s="4"/>
      <c r="U184" s="4"/>
    </row>
    <row r="185" spans="1:21" ht="14.25" customHeight="1" x14ac:dyDescent="0.25">
      <c r="A185" s="4"/>
      <c r="B185" s="4"/>
      <c r="C185" s="4"/>
      <c r="D185" s="4"/>
      <c r="E185" s="4"/>
      <c r="F185" s="4"/>
      <c r="G185" s="4"/>
      <c r="H185" s="4"/>
      <c r="I185" s="4"/>
      <c r="J185" s="4"/>
      <c r="K185" s="4"/>
      <c r="L185" s="4"/>
      <c r="M185" s="4"/>
      <c r="N185" s="4"/>
      <c r="O185" s="4"/>
      <c r="P185" s="4"/>
      <c r="Q185" s="4"/>
      <c r="R185" s="4"/>
      <c r="S185" s="4"/>
      <c r="T185" s="4"/>
      <c r="U185" s="4"/>
    </row>
    <row r="186" spans="1:21" ht="14.25" customHeight="1" x14ac:dyDescent="0.25">
      <c r="A186" s="4"/>
      <c r="B186" s="4"/>
      <c r="C186" s="4"/>
      <c r="D186" s="4"/>
      <c r="E186" s="4"/>
      <c r="F186" s="4"/>
      <c r="G186" s="4"/>
      <c r="H186" s="4"/>
      <c r="I186" s="4"/>
      <c r="J186" s="4"/>
      <c r="K186" s="4"/>
      <c r="L186" s="4"/>
      <c r="M186" s="4"/>
      <c r="N186" s="4"/>
      <c r="O186" s="4"/>
      <c r="P186" s="4"/>
      <c r="Q186" s="4"/>
      <c r="R186" s="4"/>
      <c r="S186" s="4"/>
      <c r="T186" s="4"/>
      <c r="U186" s="4"/>
    </row>
    <row r="187" spans="1:21" ht="14.25" customHeight="1" x14ac:dyDescent="0.25">
      <c r="A187" s="4"/>
      <c r="B187" s="4"/>
      <c r="C187" s="4"/>
      <c r="D187" s="4"/>
      <c r="E187" s="4"/>
      <c r="F187" s="4"/>
      <c r="G187" s="4"/>
      <c r="H187" s="4"/>
      <c r="I187" s="4"/>
      <c r="J187" s="4"/>
      <c r="K187" s="4"/>
      <c r="L187" s="4"/>
      <c r="M187" s="4"/>
      <c r="N187" s="4"/>
      <c r="O187" s="4"/>
      <c r="P187" s="4"/>
      <c r="Q187" s="4"/>
      <c r="R187" s="4"/>
      <c r="S187" s="4"/>
      <c r="T187" s="4"/>
      <c r="U187" s="4"/>
    </row>
    <row r="188" spans="1:21" ht="14.25" customHeight="1" x14ac:dyDescent="0.25">
      <c r="A188" s="4"/>
      <c r="B188" s="4"/>
      <c r="C188" s="4"/>
      <c r="D188" s="4"/>
      <c r="E188" s="4"/>
      <c r="F188" s="4"/>
      <c r="G188" s="4"/>
      <c r="H188" s="4"/>
      <c r="I188" s="4"/>
      <c r="J188" s="4"/>
      <c r="K188" s="4"/>
      <c r="L188" s="4"/>
      <c r="M188" s="4"/>
      <c r="N188" s="4"/>
      <c r="O188" s="4"/>
      <c r="P188" s="4"/>
      <c r="Q188" s="4"/>
      <c r="R188" s="4"/>
      <c r="S188" s="4"/>
      <c r="T188" s="4"/>
      <c r="U188" s="4"/>
    </row>
    <row r="189" spans="1:21" ht="14.25" customHeight="1" x14ac:dyDescent="0.25">
      <c r="A189" s="4"/>
      <c r="B189" s="4"/>
      <c r="C189" s="4"/>
      <c r="D189" s="4"/>
      <c r="E189" s="4"/>
      <c r="F189" s="4"/>
      <c r="G189" s="4"/>
      <c r="H189" s="4"/>
      <c r="I189" s="4"/>
      <c r="J189" s="4"/>
      <c r="K189" s="4"/>
      <c r="L189" s="4"/>
      <c r="M189" s="4"/>
      <c r="N189" s="4"/>
      <c r="O189" s="4"/>
      <c r="P189" s="4"/>
      <c r="Q189" s="4"/>
      <c r="R189" s="4"/>
      <c r="S189" s="4"/>
      <c r="T189" s="4"/>
      <c r="U189" s="4"/>
    </row>
    <row r="190" spans="1:21" ht="14.25" customHeight="1" x14ac:dyDescent="0.25">
      <c r="A190" s="4"/>
      <c r="B190" s="4"/>
      <c r="C190" s="4"/>
      <c r="D190" s="4"/>
      <c r="E190" s="4"/>
      <c r="F190" s="4"/>
      <c r="G190" s="4"/>
      <c r="H190" s="4"/>
      <c r="I190" s="4"/>
      <c r="J190" s="4"/>
      <c r="K190" s="4"/>
      <c r="L190" s="4"/>
      <c r="M190" s="4"/>
      <c r="N190" s="4"/>
      <c r="O190" s="4"/>
      <c r="P190" s="4"/>
      <c r="Q190" s="4"/>
      <c r="R190" s="4"/>
      <c r="S190" s="4"/>
      <c r="T190" s="4"/>
      <c r="U190" s="4"/>
    </row>
    <row r="191" spans="1:21" ht="14.25" customHeight="1" x14ac:dyDescent="0.25">
      <c r="A191" s="4"/>
      <c r="B191" s="4"/>
      <c r="C191" s="4"/>
      <c r="D191" s="4"/>
      <c r="E191" s="4"/>
      <c r="F191" s="4"/>
      <c r="G191" s="4"/>
      <c r="H191" s="4"/>
      <c r="I191" s="4"/>
      <c r="J191" s="4"/>
      <c r="K191" s="4"/>
      <c r="L191" s="4"/>
      <c r="M191" s="4"/>
      <c r="N191" s="4"/>
      <c r="O191" s="4"/>
      <c r="P191" s="4"/>
      <c r="Q191" s="4"/>
      <c r="R191" s="4"/>
      <c r="S191" s="4"/>
      <c r="T191" s="4"/>
      <c r="U191" s="4"/>
    </row>
    <row r="192" spans="1:21" ht="14.25" customHeight="1" x14ac:dyDescent="0.25">
      <c r="A192" s="4"/>
      <c r="B192" s="4"/>
      <c r="C192" s="4"/>
      <c r="D192" s="4"/>
      <c r="E192" s="4"/>
      <c r="F192" s="4"/>
      <c r="G192" s="4"/>
      <c r="H192" s="4"/>
      <c r="I192" s="4"/>
      <c r="J192" s="4"/>
      <c r="K192" s="4"/>
      <c r="L192" s="4"/>
      <c r="M192" s="4"/>
      <c r="N192" s="4"/>
      <c r="O192" s="4"/>
      <c r="P192" s="4"/>
      <c r="Q192" s="4"/>
      <c r="R192" s="4"/>
      <c r="S192" s="4"/>
      <c r="T192" s="4"/>
      <c r="U192" s="4"/>
    </row>
    <row r="193" spans="1:21" ht="14.25" customHeight="1" x14ac:dyDescent="0.25">
      <c r="A193" s="4"/>
      <c r="B193" s="4"/>
      <c r="C193" s="4"/>
      <c r="D193" s="4"/>
      <c r="E193" s="4"/>
      <c r="F193" s="4"/>
      <c r="G193" s="4"/>
      <c r="H193" s="4"/>
      <c r="I193" s="4"/>
      <c r="J193" s="4"/>
      <c r="K193" s="4"/>
      <c r="L193" s="4"/>
      <c r="M193" s="4"/>
      <c r="N193" s="4"/>
      <c r="O193" s="4"/>
      <c r="P193" s="4"/>
      <c r="Q193" s="4"/>
      <c r="R193" s="4"/>
      <c r="S193" s="4"/>
      <c r="T193" s="4"/>
      <c r="U193" s="4"/>
    </row>
    <row r="194" spans="1:21" ht="14.25" customHeight="1" x14ac:dyDescent="0.25">
      <c r="A194" s="4"/>
      <c r="B194" s="4"/>
      <c r="C194" s="4"/>
      <c r="D194" s="4"/>
      <c r="E194" s="4"/>
      <c r="F194" s="4"/>
      <c r="G194" s="4"/>
      <c r="H194" s="4"/>
      <c r="I194" s="4"/>
      <c r="J194" s="4"/>
      <c r="K194" s="4"/>
      <c r="L194" s="4"/>
      <c r="M194" s="4"/>
      <c r="N194" s="4"/>
      <c r="O194" s="4"/>
      <c r="P194" s="4"/>
      <c r="Q194" s="4"/>
      <c r="R194" s="4"/>
      <c r="S194" s="4"/>
      <c r="T194" s="4"/>
      <c r="U194" s="4"/>
    </row>
    <row r="195" spans="1:21" ht="14.25" customHeight="1" x14ac:dyDescent="0.25">
      <c r="A195" s="4"/>
      <c r="B195" s="4"/>
      <c r="C195" s="4"/>
      <c r="D195" s="4"/>
      <c r="E195" s="4"/>
      <c r="F195" s="4"/>
      <c r="G195" s="4"/>
      <c r="H195" s="4"/>
      <c r="I195" s="4"/>
      <c r="J195" s="4"/>
      <c r="K195" s="4"/>
      <c r="L195" s="4"/>
      <c r="M195" s="4"/>
      <c r="N195" s="4"/>
      <c r="O195" s="4"/>
      <c r="P195" s="4"/>
      <c r="Q195" s="4"/>
      <c r="R195" s="4"/>
      <c r="S195" s="4"/>
      <c r="T195" s="4"/>
      <c r="U195" s="4"/>
    </row>
    <row r="196" spans="1:21" ht="14.25" customHeight="1" x14ac:dyDescent="0.25">
      <c r="A196" s="4"/>
      <c r="B196" s="4"/>
      <c r="C196" s="4"/>
      <c r="D196" s="4"/>
      <c r="E196" s="4"/>
      <c r="F196" s="4"/>
      <c r="G196" s="4"/>
      <c r="H196" s="4"/>
      <c r="I196" s="4"/>
      <c r="J196" s="4"/>
      <c r="K196" s="4"/>
      <c r="L196" s="4"/>
      <c r="M196" s="4"/>
      <c r="N196" s="4"/>
      <c r="O196" s="4"/>
      <c r="P196" s="4"/>
      <c r="Q196" s="4"/>
      <c r="R196" s="4"/>
      <c r="S196" s="4"/>
      <c r="T196" s="4"/>
      <c r="U196" s="4"/>
    </row>
    <row r="197" spans="1:21" ht="14.25" customHeight="1" x14ac:dyDescent="0.25">
      <c r="A197" s="4"/>
      <c r="B197" s="4"/>
      <c r="C197" s="4"/>
      <c r="D197" s="4"/>
      <c r="E197" s="4"/>
      <c r="F197" s="4"/>
      <c r="G197" s="4"/>
      <c r="H197" s="4"/>
      <c r="I197" s="4"/>
      <c r="J197" s="4"/>
      <c r="K197" s="4"/>
      <c r="L197" s="4"/>
      <c r="M197" s="4"/>
      <c r="N197" s="4"/>
      <c r="O197" s="4"/>
      <c r="P197" s="4"/>
      <c r="Q197" s="4"/>
      <c r="R197" s="4"/>
      <c r="S197" s="4"/>
      <c r="T197" s="4"/>
      <c r="U197" s="4"/>
    </row>
    <row r="198" spans="1:21" ht="14.25" customHeight="1" x14ac:dyDescent="0.25">
      <c r="A198" s="4"/>
      <c r="B198" s="4"/>
      <c r="C198" s="4"/>
      <c r="D198" s="4"/>
      <c r="E198" s="4"/>
      <c r="F198" s="4"/>
      <c r="G198" s="4"/>
      <c r="H198" s="4"/>
      <c r="I198" s="4"/>
      <c r="J198" s="4"/>
      <c r="K198" s="4"/>
      <c r="L198" s="4"/>
      <c r="M198" s="4"/>
      <c r="N198" s="4"/>
      <c r="O198" s="4"/>
      <c r="P198" s="4"/>
      <c r="Q198" s="4"/>
      <c r="R198" s="4"/>
      <c r="S198" s="4"/>
      <c r="T198" s="4"/>
      <c r="U198" s="4"/>
    </row>
    <row r="199" spans="1:21" ht="14.25" customHeight="1" x14ac:dyDescent="0.25">
      <c r="A199" s="4"/>
      <c r="B199" s="4"/>
      <c r="C199" s="4"/>
      <c r="D199" s="4"/>
      <c r="E199" s="4"/>
      <c r="F199" s="4"/>
      <c r="G199" s="4"/>
      <c r="H199" s="4"/>
      <c r="I199" s="4"/>
      <c r="J199" s="4"/>
      <c r="K199" s="4"/>
      <c r="L199" s="4"/>
      <c r="M199" s="4"/>
      <c r="N199" s="4"/>
      <c r="O199" s="4"/>
      <c r="P199" s="4"/>
      <c r="Q199" s="4"/>
      <c r="R199" s="4"/>
      <c r="S199" s="4"/>
      <c r="T199" s="4"/>
      <c r="U199" s="4"/>
    </row>
    <row r="200" spans="1:21" ht="14.25" customHeight="1" x14ac:dyDescent="0.25">
      <c r="A200" s="4"/>
      <c r="B200" s="4"/>
      <c r="C200" s="4"/>
      <c r="D200" s="4"/>
      <c r="E200" s="4"/>
      <c r="F200" s="4"/>
      <c r="G200" s="4"/>
      <c r="H200" s="4"/>
      <c r="I200" s="4"/>
      <c r="J200" s="4"/>
      <c r="K200" s="4"/>
      <c r="L200" s="4"/>
      <c r="M200" s="4"/>
      <c r="N200" s="4"/>
      <c r="O200" s="4"/>
      <c r="P200" s="4"/>
      <c r="Q200" s="4"/>
      <c r="R200" s="4"/>
      <c r="S200" s="4"/>
      <c r="T200" s="4"/>
      <c r="U200" s="4"/>
    </row>
    <row r="201" spans="1:21" ht="14.25" customHeight="1" x14ac:dyDescent="0.25">
      <c r="A201" s="4"/>
      <c r="B201" s="4"/>
      <c r="C201" s="4"/>
      <c r="D201" s="4"/>
      <c r="E201" s="4"/>
      <c r="F201" s="4"/>
      <c r="G201" s="4"/>
      <c r="H201" s="4"/>
      <c r="I201" s="4"/>
      <c r="J201" s="4"/>
      <c r="K201" s="4"/>
      <c r="L201" s="4"/>
      <c r="M201" s="4"/>
      <c r="N201" s="4"/>
      <c r="O201" s="4"/>
      <c r="P201" s="4"/>
      <c r="Q201" s="4"/>
      <c r="R201" s="4"/>
      <c r="S201" s="4"/>
      <c r="T201" s="4"/>
      <c r="U201" s="4"/>
    </row>
    <row r="202" spans="1:21" ht="14.25" customHeight="1" x14ac:dyDescent="0.25">
      <c r="A202" s="4"/>
      <c r="B202" s="4"/>
      <c r="C202" s="4"/>
      <c r="D202" s="4"/>
      <c r="E202" s="4"/>
      <c r="F202" s="4"/>
      <c r="G202" s="4"/>
      <c r="H202" s="4"/>
      <c r="I202" s="4"/>
      <c r="J202" s="4"/>
      <c r="K202" s="4"/>
      <c r="L202" s="4"/>
      <c r="M202" s="4"/>
      <c r="N202" s="4"/>
      <c r="O202" s="4"/>
      <c r="P202" s="4"/>
      <c r="Q202" s="4"/>
      <c r="R202" s="4"/>
      <c r="S202" s="4"/>
      <c r="T202" s="4"/>
      <c r="U202" s="4"/>
    </row>
    <row r="203" spans="1:21" ht="14.25" customHeight="1" x14ac:dyDescent="0.25">
      <c r="A203" s="4"/>
      <c r="B203" s="4"/>
      <c r="C203" s="4"/>
      <c r="D203" s="4"/>
      <c r="E203" s="4"/>
      <c r="F203" s="4"/>
      <c r="G203" s="4"/>
      <c r="H203" s="4"/>
      <c r="I203" s="4"/>
      <c r="J203" s="4"/>
      <c r="K203" s="4"/>
      <c r="L203" s="4"/>
      <c r="M203" s="4"/>
      <c r="N203" s="4"/>
      <c r="O203" s="4"/>
      <c r="P203" s="4"/>
      <c r="Q203" s="4"/>
      <c r="R203" s="4"/>
      <c r="S203" s="4"/>
      <c r="T203" s="4"/>
      <c r="U203" s="4"/>
    </row>
    <row r="204" spans="1:21" ht="14.25" customHeight="1" x14ac:dyDescent="0.25">
      <c r="A204" s="4"/>
      <c r="B204" s="4"/>
      <c r="C204" s="4"/>
      <c r="D204" s="4"/>
      <c r="E204" s="4"/>
      <c r="F204" s="4"/>
      <c r="G204" s="4"/>
      <c r="H204" s="4"/>
      <c r="I204" s="4"/>
      <c r="J204" s="4"/>
      <c r="K204" s="4"/>
      <c r="L204" s="4"/>
      <c r="M204" s="4"/>
      <c r="N204" s="4"/>
      <c r="O204" s="4"/>
      <c r="P204" s="4"/>
      <c r="Q204" s="4"/>
      <c r="R204" s="4"/>
      <c r="S204" s="4"/>
      <c r="T204" s="4"/>
      <c r="U204" s="4"/>
    </row>
    <row r="205" spans="1:21" ht="14.25" customHeight="1" x14ac:dyDescent="0.25">
      <c r="A205" s="4"/>
      <c r="B205" s="4"/>
      <c r="C205" s="4"/>
      <c r="D205" s="4"/>
      <c r="E205" s="4"/>
      <c r="F205" s="4"/>
      <c r="G205" s="4"/>
      <c r="H205" s="4"/>
      <c r="I205" s="4"/>
      <c r="J205" s="4"/>
      <c r="K205" s="4"/>
      <c r="L205" s="4"/>
      <c r="M205" s="4"/>
      <c r="N205" s="4"/>
      <c r="O205" s="4"/>
      <c r="P205" s="4"/>
      <c r="Q205" s="4"/>
      <c r="R205" s="4"/>
      <c r="S205" s="4"/>
      <c r="T205" s="4"/>
      <c r="U205" s="4"/>
    </row>
    <row r="206" spans="1:21" ht="14.25" customHeight="1" x14ac:dyDescent="0.25">
      <c r="A206" s="4"/>
      <c r="B206" s="4"/>
      <c r="C206" s="4"/>
      <c r="D206" s="4"/>
      <c r="E206" s="4"/>
      <c r="F206" s="4"/>
      <c r="G206" s="4"/>
      <c r="H206" s="4"/>
      <c r="I206" s="4"/>
      <c r="J206" s="4"/>
      <c r="K206" s="4"/>
      <c r="L206" s="4"/>
      <c r="M206" s="4"/>
      <c r="N206" s="4"/>
      <c r="O206" s="4"/>
      <c r="P206" s="4"/>
      <c r="Q206" s="4"/>
      <c r="R206" s="4"/>
      <c r="S206" s="4"/>
      <c r="T206" s="4"/>
      <c r="U206" s="4"/>
    </row>
    <row r="207" spans="1:21" ht="14.25" customHeight="1" x14ac:dyDescent="0.25">
      <c r="A207" s="4"/>
      <c r="B207" s="4"/>
      <c r="C207" s="4"/>
      <c r="D207" s="4"/>
      <c r="E207" s="4"/>
      <c r="F207" s="4"/>
      <c r="G207" s="4"/>
      <c r="H207" s="4"/>
      <c r="I207" s="4"/>
      <c r="J207" s="4"/>
      <c r="K207" s="4"/>
      <c r="L207" s="4"/>
      <c r="M207" s="4"/>
      <c r="N207" s="4"/>
      <c r="O207" s="4"/>
      <c r="P207" s="4"/>
      <c r="Q207" s="4"/>
      <c r="R207" s="4"/>
      <c r="S207" s="4"/>
      <c r="T207" s="4"/>
      <c r="U207" s="4"/>
    </row>
    <row r="208" spans="1:21" ht="14.25" customHeight="1" x14ac:dyDescent="0.25">
      <c r="A208" s="4"/>
      <c r="B208" s="4"/>
      <c r="C208" s="4"/>
      <c r="D208" s="4"/>
      <c r="E208" s="4"/>
      <c r="F208" s="4"/>
      <c r="G208" s="4"/>
      <c r="H208" s="4"/>
      <c r="I208" s="4"/>
      <c r="J208" s="4"/>
      <c r="K208" s="4"/>
      <c r="L208" s="4"/>
      <c r="M208" s="4"/>
      <c r="N208" s="4"/>
      <c r="O208" s="4"/>
      <c r="P208" s="4"/>
      <c r="Q208" s="4"/>
      <c r="R208" s="4"/>
      <c r="S208" s="4"/>
      <c r="T208" s="4"/>
      <c r="U208" s="4"/>
    </row>
    <row r="209" spans="1:21" ht="14.25" customHeight="1" x14ac:dyDescent="0.25">
      <c r="A209" s="4"/>
      <c r="B209" s="4"/>
      <c r="C209" s="4"/>
      <c r="D209" s="4"/>
      <c r="E209" s="4"/>
      <c r="F209" s="4"/>
      <c r="G209" s="4"/>
      <c r="H209" s="4"/>
      <c r="I209" s="4"/>
      <c r="J209" s="4"/>
      <c r="K209" s="4"/>
      <c r="L209" s="4"/>
      <c r="M209" s="4"/>
      <c r="N209" s="4"/>
      <c r="O209" s="4"/>
      <c r="P209" s="4"/>
      <c r="Q209" s="4"/>
      <c r="R209" s="4"/>
      <c r="S209" s="4"/>
      <c r="T209" s="4"/>
      <c r="U209" s="4"/>
    </row>
    <row r="210" spans="1:21" ht="14.25" customHeight="1" x14ac:dyDescent="0.25">
      <c r="A210" s="4"/>
      <c r="B210" s="4"/>
      <c r="C210" s="4"/>
      <c r="D210" s="4"/>
      <c r="E210" s="4"/>
      <c r="F210" s="4"/>
      <c r="G210" s="4"/>
      <c r="H210" s="4"/>
      <c r="I210" s="4"/>
      <c r="J210" s="4"/>
      <c r="K210" s="4"/>
      <c r="L210" s="4"/>
      <c r="M210" s="4"/>
      <c r="N210" s="4"/>
      <c r="O210" s="4"/>
      <c r="P210" s="4"/>
      <c r="Q210" s="4"/>
      <c r="R210" s="4"/>
      <c r="S210" s="4"/>
      <c r="T210" s="4"/>
      <c r="U210" s="4"/>
    </row>
    <row r="211" spans="1:21" ht="14.25" customHeight="1" x14ac:dyDescent="0.25">
      <c r="A211" s="4"/>
      <c r="B211" s="4"/>
      <c r="C211" s="4"/>
      <c r="D211" s="4"/>
      <c r="E211" s="4"/>
      <c r="F211" s="4"/>
      <c r="G211" s="4"/>
      <c r="H211" s="4"/>
      <c r="I211" s="4"/>
      <c r="J211" s="4"/>
      <c r="K211" s="4"/>
      <c r="L211" s="4"/>
      <c r="M211" s="4"/>
      <c r="N211" s="4"/>
      <c r="O211" s="4"/>
      <c r="P211" s="4"/>
      <c r="Q211" s="4"/>
      <c r="R211" s="4"/>
      <c r="S211" s="4"/>
      <c r="T211" s="4"/>
      <c r="U211" s="4"/>
    </row>
    <row r="212" spans="1:21" ht="14.25" customHeight="1" x14ac:dyDescent="0.25">
      <c r="A212" s="4"/>
      <c r="B212" s="4"/>
      <c r="C212" s="4"/>
      <c r="D212" s="4"/>
      <c r="E212" s="4"/>
      <c r="F212" s="4"/>
      <c r="G212" s="4"/>
      <c r="H212" s="4"/>
      <c r="I212" s="4"/>
      <c r="J212" s="4"/>
      <c r="K212" s="4"/>
      <c r="L212" s="4"/>
      <c r="M212" s="4"/>
      <c r="N212" s="4"/>
      <c r="O212" s="4"/>
      <c r="P212" s="4"/>
      <c r="Q212" s="4"/>
      <c r="R212" s="4"/>
      <c r="S212" s="4"/>
      <c r="T212" s="4"/>
      <c r="U212" s="4"/>
    </row>
    <row r="213" spans="1:21" ht="14.25" customHeight="1" x14ac:dyDescent="0.25">
      <c r="A213" s="4"/>
      <c r="B213" s="4"/>
      <c r="C213" s="4"/>
      <c r="D213" s="4"/>
      <c r="E213" s="4"/>
      <c r="F213" s="4"/>
      <c r="G213" s="4"/>
      <c r="H213" s="4"/>
      <c r="I213" s="4"/>
      <c r="J213" s="4"/>
      <c r="K213" s="4"/>
      <c r="L213" s="4"/>
      <c r="M213" s="4"/>
      <c r="N213" s="4"/>
      <c r="O213" s="4"/>
      <c r="P213" s="4"/>
      <c r="Q213" s="4"/>
      <c r="R213" s="4"/>
      <c r="S213" s="4"/>
      <c r="T213" s="4"/>
      <c r="U213" s="4"/>
    </row>
    <row r="214" spans="1:21" ht="14.25" customHeight="1" x14ac:dyDescent="0.25">
      <c r="A214" s="4"/>
      <c r="B214" s="4"/>
      <c r="C214" s="4"/>
      <c r="D214" s="4"/>
      <c r="E214" s="4"/>
      <c r="F214" s="4"/>
      <c r="G214" s="4"/>
      <c r="H214" s="4"/>
      <c r="I214" s="4"/>
      <c r="J214" s="4"/>
      <c r="K214" s="4"/>
      <c r="L214" s="4"/>
      <c r="M214" s="4"/>
      <c r="N214" s="4"/>
      <c r="O214" s="4"/>
      <c r="P214" s="4"/>
      <c r="Q214" s="4"/>
      <c r="R214" s="4"/>
      <c r="S214" s="4"/>
      <c r="T214" s="4"/>
      <c r="U214" s="4"/>
    </row>
    <row r="215" spans="1:21" ht="14.25" customHeight="1" x14ac:dyDescent="0.25">
      <c r="A215" s="4"/>
      <c r="B215" s="4"/>
      <c r="C215" s="4"/>
      <c r="D215" s="4"/>
      <c r="E215" s="4"/>
      <c r="F215" s="4"/>
      <c r="G215" s="4"/>
      <c r="H215" s="4"/>
      <c r="I215" s="4"/>
      <c r="J215" s="4"/>
      <c r="K215" s="4"/>
      <c r="L215" s="4"/>
      <c r="M215" s="4"/>
      <c r="N215" s="4"/>
      <c r="O215" s="4"/>
      <c r="P215" s="4"/>
      <c r="Q215" s="4"/>
      <c r="R215" s="4"/>
      <c r="S215" s="4"/>
      <c r="T215" s="4"/>
      <c r="U215" s="4"/>
    </row>
    <row r="216" spans="1:21" ht="14.25" customHeight="1" x14ac:dyDescent="0.25">
      <c r="A216" s="4"/>
      <c r="B216" s="4"/>
      <c r="C216" s="4"/>
      <c r="D216" s="4"/>
      <c r="E216" s="4"/>
      <c r="F216" s="4"/>
      <c r="G216" s="4"/>
      <c r="H216" s="4"/>
      <c r="I216" s="4"/>
      <c r="J216" s="4"/>
      <c r="K216" s="4"/>
      <c r="L216" s="4"/>
      <c r="M216" s="4"/>
      <c r="N216" s="4"/>
      <c r="O216" s="4"/>
      <c r="P216" s="4"/>
      <c r="Q216" s="4"/>
      <c r="R216" s="4"/>
      <c r="S216" s="4"/>
      <c r="T216" s="4"/>
      <c r="U216" s="4"/>
    </row>
    <row r="217" spans="1:21" ht="14.25" customHeight="1" x14ac:dyDescent="0.25">
      <c r="A217" s="4"/>
      <c r="B217" s="4"/>
      <c r="C217" s="4"/>
      <c r="D217" s="4"/>
      <c r="E217" s="4"/>
      <c r="F217" s="4"/>
      <c r="G217" s="4"/>
      <c r="H217" s="4"/>
      <c r="I217" s="4"/>
      <c r="J217" s="4"/>
      <c r="K217" s="4"/>
      <c r="L217" s="4"/>
      <c r="M217" s="4"/>
      <c r="N217" s="4"/>
      <c r="O217" s="4"/>
      <c r="P217" s="4"/>
      <c r="Q217" s="4"/>
      <c r="R217" s="4"/>
      <c r="S217" s="4"/>
      <c r="T217" s="4"/>
      <c r="U217" s="4"/>
    </row>
    <row r="218" spans="1:21" ht="14.25" customHeight="1" x14ac:dyDescent="0.25">
      <c r="A218" s="4"/>
      <c r="B218" s="4"/>
      <c r="C218" s="4"/>
      <c r="D218" s="4"/>
      <c r="E218" s="4"/>
      <c r="F218" s="4"/>
      <c r="G218" s="4"/>
      <c r="H218" s="4"/>
      <c r="I218" s="4"/>
      <c r="J218" s="4"/>
      <c r="K218" s="4"/>
      <c r="L218" s="4"/>
      <c r="M218" s="4"/>
      <c r="N218" s="4"/>
      <c r="O218" s="4"/>
      <c r="P218" s="4"/>
      <c r="Q218" s="4"/>
      <c r="R218" s="4"/>
      <c r="S218" s="4"/>
      <c r="T218" s="4"/>
      <c r="U218" s="4"/>
    </row>
    <row r="219" spans="1:21" ht="14.25" customHeight="1" x14ac:dyDescent="0.25">
      <c r="A219" s="4"/>
      <c r="B219" s="4"/>
      <c r="C219" s="4"/>
      <c r="D219" s="4"/>
      <c r="E219" s="4"/>
      <c r="F219" s="4"/>
      <c r="G219" s="4"/>
      <c r="H219" s="4"/>
      <c r="I219" s="4"/>
      <c r="J219" s="4"/>
      <c r="K219" s="4"/>
      <c r="L219" s="4"/>
      <c r="M219" s="4"/>
      <c r="N219" s="4"/>
      <c r="O219" s="4"/>
      <c r="P219" s="4"/>
      <c r="Q219" s="4"/>
      <c r="R219" s="4"/>
      <c r="S219" s="4"/>
      <c r="T219" s="4"/>
      <c r="U219" s="4"/>
    </row>
    <row r="220" spans="1:21" ht="14.25" customHeight="1" x14ac:dyDescent="0.25">
      <c r="A220" s="4"/>
      <c r="B220" s="4"/>
      <c r="C220" s="4"/>
      <c r="D220" s="4"/>
      <c r="E220" s="4"/>
      <c r="F220" s="4"/>
      <c r="G220" s="4"/>
      <c r="H220" s="4"/>
      <c r="I220" s="4"/>
      <c r="J220" s="4"/>
      <c r="K220" s="4"/>
      <c r="L220" s="4"/>
      <c r="M220" s="4"/>
      <c r="N220" s="4"/>
      <c r="O220" s="4"/>
      <c r="P220" s="4"/>
      <c r="Q220" s="4"/>
      <c r="R220" s="4"/>
      <c r="S220" s="4"/>
      <c r="T220" s="4"/>
      <c r="U220" s="4"/>
    </row>
    <row r="221" spans="1:21" ht="15.75" customHeight="1" x14ac:dyDescent="0.2"/>
    <row r="222" spans="1:21" ht="15.75" customHeight="1" x14ac:dyDescent="0.2"/>
    <row r="223" spans="1:21" ht="15.75" customHeight="1" x14ac:dyDescent="0.2"/>
    <row r="224" spans="1:21"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4:K4"/>
    <mergeCell ref="A5:K5"/>
    <mergeCell ref="A7:K7"/>
  </mergeCells>
  <pageMargins left="0.5" right="0.2" top="0.5" bottom="0.5" header="0" footer="0"/>
  <pageSetup scale="65" orientation="landscape"/>
  <headerFooter>
    <oddHeader>&amp;LAKIS AIMS 2019&amp;CAIHEC AIMS AY 2018-19</oddHeader>
    <oddFooter>&amp;LAmerican Indian Higher Education Consortium</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1000"/>
  <sheetViews>
    <sheetView workbookViewId="0"/>
  </sheetViews>
  <sheetFormatPr defaultColWidth="12.625" defaultRowHeight="15" customHeight="1" x14ac:dyDescent="0.2"/>
  <cols>
    <col min="1" max="1" width="19.125" customWidth="1"/>
    <col min="2" max="2" width="12.875" customWidth="1"/>
    <col min="3" max="11" width="9" customWidth="1"/>
    <col min="12" max="26" width="8" customWidth="1"/>
  </cols>
  <sheetData>
    <row r="1" spans="1:26" ht="14.25" customHeight="1" x14ac:dyDescent="0.25">
      <c r="A1" s="444" t="s">
        <v>6</v>
      </c>
      <c r="B1" s="504" t="str">
        <f>'1.1 Institutional Profile'!B1</f>
        <v>Little Big Horn College</v>
      </c>
      <c r="C1" s="504"/>
      <c r="D1" s="504"/>
      <c r="E1" s="504"/>
      <c r="F1" s="504"/>
      <c r="G1" s="504"/>
      <c r="H1" s="504"/>
      <c r="I1" s="504"/>
      <c r="J1" s="504"/>
      <c r="K1" s="505"/>
      <c r="L1" s="4"/>
      <c r="M1" s="4"/>
      <c r="N1" s="4"/>
      <c r="O1" s="4"/>
      <c r="P1" s="4"/>
      <c r="Q1" s="4"/>
      <c r="R1" s="4"/>
      <c r="S1" s="4"/>
      <c r="T1" s="4"/>
      <c r="U1" s="4"/>
      <c r="V1" s="4"/>
      <c r="W1" s="4"/>
      <c r="X1" s="4"/>
      <c r="Y1" s="4"/>
      <c r="Z1" s="4"/>
    </row>
    <row r="2" spans="1:26" ht="14.25" customHeight="1" x14ac:dyDescent="0.25">
      <c r="A2" s="248" t="s">
        <v>74</v>
      </c>
      <c r="B2" s="506"/>
      <c r="C2" s="506"/>
      <c r="D2" s="506"/>
      <c r="E2" s="506"/>
      <c r="F2" s="506"/>
      <c r="G2" s="506"/>
      <c r="H2" s="506"/>
      <c r="I2" s="506"/>
      <c r="J2" s="506"/>
      <c r="K2" s="507"/>
      <c r="L2" s="250"/>
      <c r="M2" s="250"/>
      <c r="N2" s="254"/>
      <c r="O2" s="254"/>
      <c r="P2" s="254"/>
      <c r="Q2" s="254"/>
      <c r="R2" s="254"/>
      <c r="S2" s="254"/>
      <c r="T2" s="254"/>
      <c r="U2" s="254"/>
      <c r="V2" s="254"/>
      <c r="W2" s="254"/>
      <c r="X2" s="254"/>
      <c r="Y2" s="254"/>
      <c r="Z2" s="254"/>
    </row>
    <row r="3" spans="1:26" ht="15" customHeight="1" x14ac:dyDescent="0.25">
      <c r="A3" s="248" t="s">
        <v>543</v>
      </c>
      <c r="B3" s="506"/>
      <c r="C3" s="506"/>
      <c r="D3" s="506"/>
      <c r="E3" s="506"/>
      <c r="F3" s="506"/>
      <c r="G3" s="506"/>
      <c r="H3" s="506"/>
      <c r="I3" s="506"/>
      <c r="J3" s="506"/>
      <c r="K3" s="507"/>
      <c r="L3" s="250"/>
      <c r="M3" s="250"/>
      <c r="N3" s="254"/>
      <c r="O3" s="254"/>
      <c r="P3" s="254"/>
      <c r="Q3" s="254"/>
      <c r="R3" s="254"/>
      <c r="S3" s="254"/>
      <c r="T3" s="254"/>
      <c r="U3" s="254"/>
      <c r="V3" s="254"/>
      <c r="W3" s="254"/>
      <c r="X3" s="254"/>
      <c r="Y3" s="254"/>
      <c r="Z3" s="254"/>
    </row>
    <row r="4" spans="1:26" ht="15" customHeight="1" x14ac:dyDescent="0.25">
      <c r="A4" s="1068" t="s">
        <v>544</v>
      </c>
      <c r="B4" s="822"/>
      <c r="C4" s="822"/>
      <c r="D4" s="822"/>
      <c r="E4" s="822"/>
      <c r="F4" s="822"/>
      <c r="G4" s="822"/>
      <c r="H4" s="822"/>
      <c r="I4" s="822"/>
      <c r="J4" s="822"/>
      <c r="K4" s="881"/>
      <c r="L4" s="250"/>
      <c r="M4" s="250"/>
      <c r="N4" s="254"/>
      <c r="O4" s="254"/>
      <c r="P4" s="254"/>
      <c r="Q4" s="254"/>
      <c r="R4" s="254"/>
      <c r="S4" s="254"/>
      <c r="T4" s="254"/>
      <c r="U4" s="254"/>
      <c r="V4" s="254"/>
      <c r="W4" s="254"/>
      <c r="X4" s="254"/>
      <c r="Y4" s="254"/>
      <c r="Z4" s="254"/>
    </row>
    <row r="5" spans="1:26" ht="14.25" customHeight="1" x14ac:dyDescent="0.25">
      <c r="A5" s="508" t="s">
        <v>516</v>
      </c>
      <c r="B5" s="1069" t="s">
        <v>517</v>
      </c>
      <c r="C5" s="832"/>
      <c r="D5" s="851"/>
      <c r="E5" s="1069" t="s">
        <v>518</v>
      </c>
      <c r="F5" s="832"/>
      <c r="G5" s="832"/>
      <c r="H5" s="832"/>
      <c r="I5" s="851"/>
      <c r="J5" s="509" t="s">
        <v>519</v>
      </c>
      <c r="K5" s="509"/>
      <c r="L5" s="250"/>
      <c r="M5" s="250"/>
      <c r="N5" s="250"/>
      <c r="O5" s="250"/>
      <c r="P5" s="254"/>
      <c r="Q5" s="254"/>
      <c r="R5" s="254"/>
      <c r="S5" s="254"/>
      <c r="T5" s="254"/>
      <c r="U5" s="254"/>
      <c r="V5" s="254"/>
      <c r="W5" s="254"/>
      <c r="X5" s="254"/>
      <c r="Y5" s="254"/>
      <c r="Z5" s="254"/>
    </row>
    <row r="6" spans="1:26" ht="14.25" customHeight="1" x14ac:dyDescent="0.25">
      <c r="A6" s="149" t="s">
        <v>213</v>
      </c>
      <c r="B6" s="1058" t="s">
        <v>545</v>
      </c>
      <c r="C6" s="832"/>
      <c r="D6" s="851"/>
      <c r="E6" s="1058" t="s">
        <v>546</v>
      </c>
      <c r="F6" s="832"/>
      <c r="G6" s="832"/>
      <c r="H6" s="832"/>
      <c r="I6" s="851"/>
      <c r="J6" s="1059">
        <v>3</v>
      </c>
      <c r="K6" s="851"/>
      <c r="L6" s="250"/>
      <c r="M6" s="250"/>
      <c r="N6" s="250"/>
      <c r="O6" s="250"/>
      <c r="P6" s="254"/>
      <c r="Q6" s="254"/>
      <c r="R6" s="254"/>
      <c r="S6" s="254"/>
      <c r="T6" s="254"/>
      <c r="U6" s="254"/>
      <c r="V6" s="254"/>
      <c r="W6" s="254"/>
      <c r="X6" s="254"/>
      <c r="Y6" s="254"/>
      <c r="Z6" s="254"/>
    </row>
    <row r="7" spans="1:26" ht="14.25" customHeight="1" x14ac:dyDescent="0.25">
      <c r="A7" s="149" t="s">
        <v>547</v>
      </c>
      <c r="B7" s="1058" t="s">
        <v>548</v>
      </c>
      <c r="C7" s="832"/>
      <c r="D7" s="851"/>
      <c r="E7" s="1058" t="s">
        <v>549</v>
      </c>
      <c r="F7" s="832"/>
      <c r="G7" s="832"/>
      <c r="H7" s="832"/>
      <c r="I7" s="851"/>
      <c r="J7" s="1059">
        <v>4</v>
      </c>
      <c r="K7" s="851"/>
      <c r="L7" s="250"/>
      <c r="M7" s="250"/>
      <c r="N7" s="250"/>
      <c r="O7" s="250"/>
      <c r="P7" s="254"/>
      <c r="Q7" s="254"/>
      <c r="R7" s="254"/>
      <c r="S7" s="254"/>
      <c r="T7" s="254"/>
      <c r="U7" s="254"/>
      <c r="V7" s="254"/>
      <c r="W7" s="254"/>
      <c r="X7" s="254"/>
      <c r="Y7" s="254"/>
      <c r="Z7" s="254"/>
    </row>
    <row r="8" spans="1:26" ht="14.25" customHeight="1" x14ac:dyDescent="0.25">
      <c r="A8" s="149" t="s">
        <v>217</v>
      </c>
      <c r="B8" s="1058" t="s">
        <v>550</v>
      </c>
      <c r="C8" s="832"/>
      <c r="D8" s="851"/>
      <c r="E8" s="1058" t="s">
        <v>551</v>
      </c>
      <c r="F8" s="832"/>
      <c r="G8" s="832"/>
      <c r="H8" s="832"/>
      <c r="I8" s="851"/>
      <c r="J8" s="1059">
        <v>4</v>
      </c>
      <c r="K8" s="851"/>
      <c r="L8" s="250"/>
      <c r="M8" s="250"/>
      <c r="N8" s="250"/>
      <c r="O8" s="250"/>
      <c r="P8" s="254"/>
      <c r="Q8" s="254"/>
      <c r="R8" s="254"/>
      <c r="S8" s="254"/>
      <c r="T8" s="254"/>
      <c r="U8" s="254"/>
      <c r="V8" s="254"/>
      <c r="W8" s="254"/>
      <c r="X8" s="254"/>
      <c r="Y8" s="254"/>
      <c r="Z8" s="254"/>
    </row>
    <row r="9" spans="1:26" ht="15" hidden="1" customHeight="1" x14ac:dyDescent="0.25">
      <c r="A9" s="259" t="s">
        <v>489</v>
      </c>
      <c r="B9" s="356"/>
      <c r="C9" s="356"/>
      <c r="D9" s="356"/>
      <c r="E9" s="356"/>
      <c r="F9" s="356"/>
      <c r="G9" s="356"/>
      <c r="H9" s="356"/>
      <c r="I9" s="356"/>
      <c r="J9" s="356"/>
      <c r="K9" s="356"/>
      <c r="L9" s="250"/>
      <c r="M9" s="250"/>
      <c r="N9" s="250"/>
      <c r="O9" s="250"/>
      <c r="P9" s="250"/>
      <c r="Q9" s="250"/>
      <c r="R9" s="250"/>
      <c r="S9" s="254"/>
      <c r="T9" s="254"/>
      <c r="U9" s="254"/>
      <c r="V9" s="254"/>
      <c r="W9" s="254"/>
      <c r="X9" s="254"/>
      <c r="Y9" s="254"/>
      <c r="Z9" s="254"/>
    </row>
    <row r="10" spans="1:26" ht="6.75" customHeight="1" x14ac:dyDescent="0.25">
      <c r="A10" s="510"/>
      <c r="B10" s="511"/>
      <c r="C10" s="511"/>
      <c r="D10" s="511"/>
      <c r="E10" s="511"/>
      <c r="F10" s="511"/>
      <c r="G10" s="511"/>
      <c r="H10" s="511"/>
      <c r="I10" s="511"/>
      <c r="J10" s="511"/>
      <c r="K10" s="512"/>
      <c r="L10" s="250"/>
      <c r="M10" s="250"/>
      <c r="N10" s="250"/>
      <c r="O10" s="250"/>
      <c r="P10" s="250"/>
      <c r="Q10" s="250"/>
      <c r="R10" s="250"/>
      <c r="S10" s="254"/>
      <c r="T10" s="254"/>
      <c r="U10" s="254"/>
      <c r="V10" s="254"/>
      <c r="W10" s="254"/>
      <c r="X10" s="254"/>
      <c r="Y10" s="254"/>
      <c r="Z10" s="254"/>
    </row>
    <row r="11" spans="1:26" ht="15" customHeight="1" x14ac:dyDescent="0.25">
      <c r="A11" s="1060" t="s">
        <v>516</v>
      </c>
      <c r="B11" s="1060" t="s">
        <v>256</v>
      </c>
      <c r="C11" s="1061" t="s">
        <v>538</v>
      </c>
      <c r="D11" s="826"/>
      <c r="E11" s="826"/>
      <c r="F11" s="826"/>
      <c r="G11" s="826"/>
      <c r="H11" s="826"/>
      <c r="I11" s="826"/>
      <c r="J11" s="826"/>
      <c r="K11" s="1043"/>
      <c r="L11" s="250"/>
      <c r="M11" s="250"/>
      <c r="N11" s="250"/>
      <c r="O11" s="250"/>
      <c r="P11" s="250"/>
      <c r="Q11" s="250"/>
      <c r="R11" s="250"/>
      <c r="S11" s="250"/>
      <c r="T11" s="250"/>
      <c r="U11" s="250"/>
      <c r="V11" s="250"/>
      <c r="W11" s="254"/>
      <c r="X11" s="254"/>
      <c r="Y11" s="254"/>
      <c r="Z11" s="254"/>
    </row>
    <row r="12" spans="1:26" ht="14.25" customHeight="1" x14ac:dyDescent="0.25">
      <c r="A12" s="928"/>
      <c r="B12" s="928"/>
      <c r="C12" s="1062" t="s">
        <v>148</v>
      </c>
      <c r="D12" s="810"/>
      <c r="E12" s="1063"/>
      <c r="F12" s="1064" t="s">
        <v>149</v>
      </c>
      <c r="G12" s="810"/>
      <c r="H12" s="1065"/>
      <c r="I12" s="1066" t="s">
        <v>150</v>
      </c>
      <c r="J12" s="810"/>
      <c r="K12" s="1067"/>
      <c r="L12" s="250"/>
      <c r="M12" s="250"/>
      <c r="N12" s="250"/>
      <c r="O12" s="250"/>
      <c r="P12" s="250"/>
      <c r="Q12" s="250"/>
      <c r="R12" s="250"/>
      <c r="S12" s="250"/>
      <c r="T12" s="250"/>
      <c r="U12" s="250"/>
      <c r="V12" s="250"/>
      <c r="W12" s="250"/>
      <c r="X12" s="250"/>
      <c r="Y12" s="250"/>
      <c r="Z12" s="254"/>
    </row>
    <row r="13" spans="1:26" ht="14.25" customHeight="1" x14ac:dyDescent="0.25">
      <c r="A13" s="907"/>
      <c r="B13" s="907"/>
      <c r="C13" s="513" t="s">
        <v>540</v>
      </c>
      <c r="D13" s="514" t="s">
        <v>541</v>
      </c>
      <c r="E13" s="515" t="s">
        <v>542</v>
      </c>
      <c r="F13" s="516" t="s">
        <v>540</v>
      </c>
      <c r="G13" s="514" t="s">
        <v>541</v>
      </c>
      <c r="H13" s="517" t="s">
        <v>542</v>
      </c>
      <c r="I13" s="518" t="s">
        <v>540</v>
      </c>
      <c r="J13" s="514" t="s">
        <v>541</v>
      </c>
      <c r="K13" s="519" t="s">
        <v>542</v>
      </c>
      <c r="L13" s="250"/>
      <c r="M13" s="250"/>
      <c r="N13" s="250"/>
      <c r="O13" s="250"/>
      <c r="P13" s="250"/>
      <c r="Q13" s="250"/>
      <c r="R13" s="250"/>
      <c r="S13" s="250"/>
      <c r="T13" s="250"/>
      <c r="U13" s="250"/>
      <c r="V13" s="250"/>
      <c r="W13" s="250"/>
      <c r="X13" s="250"/>
      <c r="Y13" s="250"/>
      <c r="Z13" s="254"/>
    </row>
    <row r="14" spans="1:26" ht="14.25" customHeight="1" x14ac:dyDescent="0.25">
      <c r="A14" s="520"/>
      <c r="B14" s="521" t="s">
        <v>98</v>
      </c>
      <c r="C14" s="522">
        <v>0</v>
      </c>
      <c r="D14" s="523">
        <v>0</v>
      </c>
      <c r="E14" s="524">
        <v>0</v>
      </c>
      <c r="F14" s="525">
        <v>0</v>
      </c>
      <c r="G14" s="523">
        <v>0</v>
      </c>
      <c r="H14" s="526">
        <v>0</v>
      </c>
      <c r="I14" s="527">
        <v>0</v>
      </c>
      <c r="J14" s="523">
        <v>0</v>
      </c>
      <c r="K14" s="528">
        <v>0</v>
      </c>
      <c r="L14" s="250"/>
      <c r="M14" s="250"/>
      <c r="N14" s="250"/>
      <c r="O14" s="250"/>
      <c r="P14" s="250"/>
      <c r="Q14" s="250"/>
      <c r="R14" s="250"/>
      <c r="S14" s="250"/>
      <c r="T14" s="250"/>
      <c r="U14" s="250"/>
      <c r="V14" s="250"/>
      <c r="W14" s="250"/>
      <c r="X14" s="250"/>
      <c r="Y14" s="250"/>
      <c r="Z14" s="254"/>
    </row>
    <row r="15" spans="1:26" ht="14.25" customHeight="1" x14ac:dyDescent="0.25">
      <c r="A15" s="529" t="s">
        <v>213</v>
      </c>
      <c r="B15" s="530" t="s">
        <v>99</v>
      </c>
      <c r="C15" s="460">
        <v>1</v>
      </c>
      <c r="D15" s="457">
        <v>0</v>
      </c>
      <c r="E15" s="489">
        <v>0</v>
      </c>
      <c r="F15" s="531">
        <v>1</v>
      </c>
      <c r="G15" s="457">
        <v>0</v>
      </c>
      <c r="H15" s="532">
        <v>0</v>
      </c>
      <c r="I15" s="462">
        <v>0</v>
      </c>
      <c r="J15" s="457">
        <v>0</v>
      </c>
      <c r="K15" s="490">
        <v>0</v>
      </c>
      <c r="L15" s="250"/>
      <c r="M15" s="250"/>
      <c r="N15" s="250"/>
      <c r="O15" s="250"/>
      <c r="P15" s="250"/>
      <c r="Q15" s="250"/>
      <c r="R15" s="250"/>
      <c r="S15" s="250"/>
      <c r="T15" s="250"/>
      <c r="U15" s="250"/>
      <c r="V15" s="250"/>
      <c r="W15" s="250"/>
      <c r="X15" s="250"/>
      <c r="Y15" s="250"/>
      <c r="Z15" s="254"/>
    </row>
    <row r="16" spans="1:26" ht="14.25" customHeight="1" x14ac:dyDescent="0.25">
      <c r="A16" s="520"/>
      <c r="B16" s="530" t="s">
        <v>100</v>
      </c>
      <c r="C16" s="533">
        <v>0</v>
      </c>
      <c r="D16" s="534">
        <v>0</v>
      </c>
      <c r="E16" s="535">
        <v>0</v>
      </c>
      <c r="F16" s="536">
        <v>0</v>
      </c>
      <c r="G16" s="534">
        <v>0</v>
      </c>
      <c r="H16" s="537">
        <v>0</v>
      </c>
      <c r="I16" s="538">
        <v>0</v>
      </c>
      <c r="J16" s="534">
        <v>0</v>
      </c>
      <c r="K16" s="539">
        <v>0</v>
      </c>
      <c r="L16" s="250"/>
      <c r="M16" s="250"/>
      <c r="N16" s="250"/>
      <c r="O16" s="250"/>
      <c r="P16" s="250"/>
      <c r="Q16" s="250"/>
      <c r="R16" s="250"/>
      <c r="S16" s="250"/>
      <c r="T16" s="250"/>
      <c r="U16" s="250"/>
      <c r="V16" s="250"/>
      <c r="W16" s="250"/>
      <c r="X16" s="250"/>
      <c r="Y16" s="250"/>
      <c r="Z16" s="254"/>
    </row>
    <row r="17" spans="1:26" ht="14.25" customHeight="1" x14ac:dyDescent="0.25">
      <c r="A17" s="520"/>
      <c r="B17" s="540" t="s">
        <v>101</v>
      </c>
      <c r="C17" s="533">
        <v>6</v>
      </c>
      <c r="D17" s="534">
        <v>2</v>
      </c>
      <c r="E17" s="535">
        <v>3</v>
      </c>
      <c r="F17" s="536">
        <v>2</v>
      </c>
      <c r="G17" s="534">
        <v>0</v>
      </c>
      <c r="H17" s="537">
        <v>0</v>
      </c>
      <c r="I17" s="538">
        <v>0</v>
      </c>
      <c r="J17" s="534">
        <v>0</v>
      </c>
      <c r="K17" s="539">
        <v>0</v>
      </c>
      <c r="L17" s="250"/>
      <c r="M17" s="250"/>
      <c r="N17" s="250"/>
      <c r="O17" s="250"/>
      <c r="P17" s="250"/>
      <c r="Q17" s="250"/>
      <c r="R17" s="250"/>
      <c r="S17" s="250"/>
      <c r="T17" s="250"/>
      <c r="U17" s="250"/>
      <c r="V17" s="250"/>
      <c r="W17" s="250"/>
      <c r="X17" s="250"/>
      <c r="Y17" s="250"/>
      <c r="Z17" s="254"/>
    </row>
    <row r="18" spans="1:26" ht="14.25" customHeight="1" x14ac:dyDescent="0.25">
      <c r="A18" s="541"/>
      <c r="B18" s="542" t="s">
        <v>98</v>
      </c>
      <c r="C18" s="543">
        <v>0</v>
      </c>
      <c r="D18" s="544">
        <v>0</v>
      </c>
      <c r="E18" s="545">
        <v>0</v>
      </c>
      <c r="F18" s="546">
        <v>0</v>
      </c>
      <c r="G18" s="544">
        <v>0</v>
      </c>
      <c r="H18" s="547">
        <v>0</v>
      </c>
      <c r="I18" s="548">
        <v>0</v>
      </c>
      <c r="J18" s="544">
        <v>0</v>
      </c>
      <c r="K18" s="549">
        <v>0</v>
      </c>
      <c r="L18" s="250"/>
      <c r="M18" s="250"/>
      <c r="N18" s="250"/>
      <c r="O18" s="250"/>
      <c r="P18" s="250"/>
      <c r="Q18" s="250"/>
      <c r="R18" s="250"/>
      <c r="S18" s="250"/>
      <c r="T18" s="250"/>
      <c r="U18" s="250"/>
      <c r="V18" s="250"/>
      <c r="W18" s="250"/>
      <c r="X18" s="250"/>
      <c r="Y18" s="250"/>
      <c r="Z18" s="254"/>
    </row>
    <row r="19" spans="1:26" ht="14.25" customHeight="1" x14ac:dyDescent="0.25">
      <c r="A19" s="529" t="s">
        <v>547</v>
      </c>
      <c r="B19" s="530" t="s">
        <v>99</v>
      </c>
      <c r="C19" s="479">
        <v>7</v>
      </c>
      <c r="D19" s="478">
        <v>3</v>
      </c>
      <c r="E19" s="498">
        <v>0</v>
      </c>
      <c r="F19" s="550">
        <v>11</v>
      </c>
      <c r="G19" s="478">
        <v>6</v>
      </c>
      <c r="H19" s="551">
        <v>2</v>
      </c>
      <c r="I19" s="480">
        <v>0</v>
      </c>
      <c r="J19" s="478">
        <v>0</v>
      </c>
      <c r="K19" s="499">
        <v>0</v>
      </c>
      <c r="L19" s="250"/>
      <c r="M19" s="250"/>
      <c r="N19" s="250"/>
      <c r="O19" s="250"/>
      <c r="P19" s="250"/>
      <c r="Q19" s="250"/>
      <c r="R19" s="250"/>
      <c r="S19" s="250"/>
      <c r="T19" s="250"/>
      <c r="U19" s="250"/>
      <c r="V19" s="250"/>
      <c r="W19" s="250"/>
      <c r="X19" s="250"/>
      <c r="Y19" s="250"/>
      <c r="Z19" s="254"/>
    </row>
    <row r="20" spans="1:26" ht="14.25" customHeight="1" x14ac:dyDescent="0.25">
      <c r="A20" s="520"/>
      <c r="B20" s="530" t="s">
        <v>100</v>
      </c>
      <c r="C20" s="552">
        <v>0</v>
      </c>
      <c r="D20" s="553">
        <v>0</v>
      </c>
      <c r="E20" s="554">
        <v>0</v>
      </c>
      <c r="F20" s="555">
        <v>0</v>
      </c>
      <c r="G20" s="553">
        <v>0</v>
      </c>
      <c r="H20" s="556">
        <v>0</v>
      </c>
      <c r="I20" s="557">
        <v>0</v>
      </c>
      <c r="J20" s="553">
        <v>0</v>
      </c>
      <c r="K20" s="558">
        <v>0</v>
      </c>
      <c r="L20" s="250"/>
      <c r="M20" s="250"/>
      <c r="N20" s="250"/>
      <c r="O20" s="250"/>
      <c r="P20" s="250"/>
      <c r="Q20" s="250"/>
      <c r="R20" s="250"/>
      <c r="S20" s="250"/>
      <c r="T20" s="250"/>
      <c r="U20" s="250"/>
      <c r="V20" s="250"/>
      <c r="W20" s="250"/>
      <c r="X20" s="250"/>
      <c r="Y20" s="250"/>
      <c r="Z20" s="254"/>
    </row>
    <row r="21" spans="1:26" ht="14.25" customHeight="1" x14ac:dyDescent="0.25">
      <c r="A21" s="559"/>
      <c r="B21" s="560" t="s">
        <v>101</v>
      </c>
      <c r="C21" s="561">
        <v>13</v>
      </c>
      <c r="D21" s="562">
        <v>3</v>
      </c>
      <c r="E21" s="563">
        <v>2</v>
      </c>
      <c r="F21" s="564">
        <v>5</v>
      </c>
      <c r="G21" s="562">
        <v>2</v>
      </c>
      <c r="H21" s="565">
        <v>1</v>
      </c>
      <c r="I21" s="566">
        <v>0</v>
      </c>
      <c r="J21" s="562">
        <v>0</v>
      </c>
      <c r="K21" s="567">
        <v>0</v>
      </c>
      <c r="L21" s="250"/>
      <c r="M21" s="250"/>
      <c r="N21" s="250"/>
      <c r="O21" s="250"/>
      <c r="P21" s="250"/>
      <c r="Q21" s="250"/>
      <c r="R21" s="250"/>
      <c r="S21" s="250"/>
      <c r="T21" s="250"/>
      <c r="U21" s="250"/>
      <c r="V21" s="250"/>
      <c r="W21" s="250"/>
      <c r="X21" s="250"/>
      <c r="Y21" s="250"/>
      <c r="Z21" s="254"/>
    </row>
    <row r="22" spans="1:26" ht="14.25" customHeight="1" x14ac:dyDescent="0.25">
      <c r="A22" s="520"/>
      <c r="B22" s="521" t="s">
        <v>98</v>
      </c>
      <c r="C22" s="475">
        <v>0</v>
      </c>
      <c r="D22" s="472">
        <v>0</v>
      </c>
      <c r="E22" s="495">
        <v>0</v>
      </c>
      <c r="F22" s="568">
        <v>0</v>
      </c>
      <c r="G22" s="472">
        <v>0</v>
      </c>
      <c r="H22" s="569">
        <v>0</v>
      </c>
      <c r="I22" s="477">
        <v>0</v>
      </c>
      <c r="J22" s="472">
        <v>0</v>
      </c>
      <c r="K22" s="496">
        <v>0</v>
      </c>
      <c r="L22" s="250"/>
      <c r="M22" s="250"/>
      <c r="N22" s="250"/>
      <c r="O22" s="250"/>
      <c r="P22" s="250"/>
      <c r="Q22" s="250"/>
      <c r="R22" s="250"/>
      <c r="S22" s="250"/>
      <c r="T22" s="250"/>
      <c r="U22" s="250"/>
      <c r="V22" s="250"/>
      <c r="W22" s="250"/>
      <c r="X22" s="250"/>
      <c r="Y22" s="250"/>
      <c r="Z22" s="254"/>
    </row>
    <row r="23" spans="1:26" ht="14.25" customHeight="1" x14ac:dyDescent="0.25">
      <c r="A23" s="529" t="s">
        <v>217</v>
      </c>
      <c r="B23" s="530" t="s">
        <v>99</v>
      </c>
      <c r="C23" s="479">
        <v>16</v>
      </c>
      <c r="D23" s="478">
        <v>6</v>
      </c>
      <c r="E23" s="498">
        <v>2</v>
      </c>
      <c r="F23" s="550">
        <v>27</v>
      </c>
      <c r="G23" s="478">
        <v>11</v>
      </c>
      <c r="H23" s="551">
        <v>4</v>
      </c>
      <c r="I23" s="480">
        <v>0</v>
      </c>
      <c r="J23" s="478">
        <v>0</v>
      </c>
      <c r="K23" s="499">
        <v>0</v>
      </c>
      <c r="L23" s="250"/>
      <c r="M23" s="250"/>
      <c r="N23" s="250"/>
      <c r="O23" s="250"/>
      <c r="P23" s="250"/>
      <c r="Q23" s="250"/>
      <c r="R23" s="250"/>
      <c r="S23" s="250"/>
      <c r="T23" s="250"/>
      <c r="U23" s="250"/>
      <c r="V23" s="250"/>
      <c r="W23" s="250"/>
      <c r="X23" s="250"/>
      <c r="Y23" s="250"/>
      <c r="Z23" s="254"/>
    </row>
    <row r="24" spans="1:26" ht="14.25" customHeight="1" x14ac:dyDescent="0.25">
      <c r="A24" s="520"/>
      <c r="B24" s="530" t="s">
        <v>100</v>
      </c>
      <c r="C24" s="552">
        <v>0</v>
      </c>
      <c r="D24" s="553">
        <v>0</v>
      </c>
      <c r="E24" s="554">
        <v>0</v>
      </c>
      <c r="F24" s="555">
        <v>0</v>
      </c>
      <c r="G24" s="553">
        <v>0</v>
      </c>
      <c r="H24" s="556">
        <v>0</v>
      </c>
      <c r="I24" s="557">
        <v>0</v>
      </c>
      <c r="J24" s="553">
        <v>0</v>
      </c>
      <c r="K24" s="558">
        <v>0</v>
      </c>
      <c r="L24" s="250"/>
      <c r="M24" s="250"/>
      <c r="N24" s="250"/>
      <c r="O24" s="250"/>
      <c r="P24" s="250"/>
      <c r="Q24" s="250"/>
      <c r="R24" s="250"/>
      <c r="S24" s="250"/>
      <c r="T24" s="250"/>
      <c r="U24" s="250"/>
      <c r="V24" s="250"/>
      <c r="W24" s="250"/>
      <c r="X24" s="250"/>
      <c r="Y24" s="250"/>
      <c r="Z24" s="254"/>
    </row>
    <row r="25" spans="1:26" ht="14.25" customHeight="1" x14ac:dyDescent="0.25">
      <c r="A25" s="570"/>
      <c r="B25" s="571" t="s">
        <v>101</v>
      </c>
      <c r="C25" s="572">
        <v>21</v>
      </c>
      <c r="D25" s="573">
        <v>5</v>
      </c>
      <c r="E25" s="574">
        <v>6</v>
      </c>
      <c r="F25" s="575">
        <v>27</v>
      </c>
      <c r="G25" s="573">
        <v>6</v>
      </c>
      <c r="H25" s="576">
        <v>4</v>
      </c>
      <c r="I25" s="577">
        <v>0</v>
      </c>
      <c r="J25" s="573">
        <v>0</v>
      </c>
      <c r="K25" s="578">
        <v>0</v>
      </c>
      <c r="L25" s="250"/>
      <c r="M25" s="250"/>
      <c r="N25" s="250"/>
      <c r="O25" s="250"/>
      <c r="P25" s="250"/>
      <c r="Q25" s="250"/>
      <c r="R25" s="250"/>
      <c r="S25" s="250"/>
      <c r="T25" s="250"/>
      <c r="U25" s="250"/>
      <c r="V25" s="250"/>
      <c r="W25" s="250"/>
      <c r="X25" s="250"/>
      <c r="Y25" s="250"/>
      <c r="Z25" s="254"/>
    </row>
    <row r="26" spans="1:26" ht="14.25" hidden="1" customHeight="1" x14ac:dyDescent="0.25">
      <c r="A26" s="579"/>
      <c r="B26" s="580" t="s">
        <v>98</v>
      </c>
      <c r="C26" s="581"/>
      <c r="D26" s="582"/>
      <c r="E26" s="583"/>
      <c r="F26" s="584"/>
      <c r="G26" s="582"/>
      <c r="H26" s="585"/>
      <c r="I26" s="584"/>
      <c r="J26" s="582"/>
      <c r="K26" s="583"/>
      <c r="L26" s="250"/>
      <c r="M26" s="250"/>
      <c r="N26" s="250"/>
      <c r="O26" s="250"/>
      <c r="P26" s="250"/>
      <c r="Q26" s="250"/>
      <c r="R26" s="250"/>
      <c r="S26" s="250"/>
      <c r="T26" s="250"/>
      <c r="U26" s="250"/>
      <c r="V26" s="250"/>
      <c r="W26" s="254"/>
      <c r="X26" s="254"/>
      <c r="Y26" s="254"/>
      <c r="Z26" s="254"/>
    </row>
    <row r="27" spans="1:26" ht="14.25" hidden="1" customHeight="1" x14ac:dyDescent="0.25">
      <c r="A27" s="579" t="s">
        <v>489</v>
      </c>
      <c r="B27" s="586" t="s">
        <v>99</v>
      </c>
      <c r="C27" s="587"/>
      <c r="D27" s="126"/>
      <c r="E27" s="588"/>
      <c r="F27" s="589"/>
      <c r="G27" s="126"/>
      <c r="H27" s="590"/>
      <c r="I27" s="589"/>
      <c r="J27" s="126"/>
      <c r="K27" s="588"/>
      <c r="L27" s="250"/>
      <c r="M27" s="250"/>
      <c r="N27" s="250"/>
      <c r="O27" s="250"/>
      <c r="P27" s="250"/>
      <c r="Q27" s="250"/>
      <c r="R27" s="250"/>
      <c r="S27" s="250"/>
      <c r="T27" s="250"/>
      <c r="U27" s="250"/>
      <c r="V27" s="250"/>
      <c r="W27" s="254"/>
      <c r="X27" s="254"/>
      <c r="Y27" s="254"/>
      <c r="Z27" s="254"/>
    </row>
    <row r="28" spans="1:26" ht="14.25" hidden="1" customHeight="1" x14ac:dyDescent="0.25">
      <c r="A28" s="579"/>
      <c r="B28" s="586" t="s">
        <v>100</v>
      </c>
      <c r="C28" s="591"/>
      <c r="D28" s="127"/>
      <c r="E28" s="592"/>
      <c r="F28" s="593"/>
      <c r="G28" s="127"/>
      <c r="H28" s="594"/>
      <c r="I28" s="593"/>
      <c r="J28" s="127"/>
      <c r="K28" s="592"/>
      <c r="L28" s="250"/>
      <c r="M28" s="250"/>
      <c r="N28" s="250"/>
      <c r="O28" s="250"/>
      <c r="P28" s="250"/>
      <c r="Q28" s="250"/>
      <c r="R28" s="250"/>
      <c r="S28" s="250"/>
      <c r="T28" s="250"/>
      <c r="U28" s="250"/>
      <c r="V28" s="250"/>
      <c r="W28" s="254"/>
      <c r="X28" s="254"/>
      <c r="Y28" s="254"/>
      <c r="Z28" s="254"/>
    </row>
    <row r="29" spans="1:26" ht="14.25" hidden="1" customHeight="1" x14ac:dyDescent="0.25">
      <c r="A29" s="595"/>
      <c r="B29" s="596" t="s">
        <v>101</v>
      </c>
      <c r="C29" s="597"/>
      <c r="D29" s="598"/>
      <c r="E29" s="599"/>
      <c r="F29" s="600"/>
      <c r="G29" s="598"/>
      <c r="H29" s="601"/>
      <c r="I29" s="600"/>
      <c r="J29" s="598"/>
      <c r="K29" s="599"/>
      <c r="L29" s="250"/>
      <c r="M29" s="250"/>
      <c r="N29" s="250"/>
      <c r="O29" s="250"/>
      <c r="P29" s="250"/>
      <c r="Q29" s="250"/>
      <c r="R29" s="250"/>
      <c r="S29" s="250"/>
      <c r="T29" s="250"/>
      <c r="U29" s="250"/>
      <c r="V29" s="250"/>
      <c r="W29" s="254"/>
      <c r="X29" s="254"/>
      <c r="Y29" s="254"/>
      <c r="Z29" s="254"/>
    </row>
    <row r="30" spans="1:26" ht="8.25" customHeight="1" x14ac:dyDescent="0.25">
      <c r="A30" s="602"/>
      <c r="B30" s="28"/>
      <c r="C30" s="28"/>
      <c r="D30" s="28"/>
      <c r="E30" s="28"/>
      <c r="F30" s="28"/>
      <c r="G30" s="28"/>
      <c r="H30" s="28"/>
      <c r="I30" s="28"/>
      <c r="J30" s="28"/>
      <c r="K30" s="603"/>
      <c r="L30" s="250"/>
      <c r="M30" s="250"/>
      <c r="N30" s="254"/>
      <c r="O30" s="254"/>
      <c r="P30" s="254"/>
      <c r="Q30" s="254"/>
      <c r="R30" s="254"/>
      <c r="S30" s="254"/>
      <c r="T30" s="254"/>
      <c r="U30" s="254"/>
      <c r="V30" s="254"/>
      <c r="W30" s="250"/>
      <c r="X30" s="250"/>
      <c r="Y30" s="250"/>
      <c r="Z30" s="250"/>
    </row>
    <row r="31" spans="1:26" ht="15" customHeight="1" x14ac:dyDescent="0.25">
      <c r="A31" s="1060" t="s">
        <v>516</v>
      </c>
      <c r="B31" s="1060" t="s">
        <v>256</v>
      </c>
      <c r="C31" s="1061" t="s">
        <v>147</v>
      </c>
      <c r="D31" s="826"/>
      <c r="E31" s="826"/>
      <c r="F31" s="826"/>
      <c r="G31" s="826"/>
      <c r="H31" s="826"/>
      <c r="I31" s="826"/>
      <c r="J31" s="826"/>
      <c r="K31" s="1043"/>
      <c r="L31" s="250"/>
      <c r="M31" s="250"/>
      <c r="N31" s="250"/>
      <c r="O31" s="250"/>
      <c r="P31" s="250"/>
      <c r="Q31" s="254"/>
      <c r="R31" s="254"/>
      <c r="S31" s="254"/>
      <c r="T31" s="254"/>
      <c r="U31" s="254"/>
      <c r="V31" s="254"/>
      <c r="W31" s="254"/>
      <c r="X31" s="254"/>
      <c r="Y31" s="254"/>
      <c r="Z31" s="254"/>
    </row>
    <row r="32" spans="1:26" ht="14.25" customHeight="1" x14ac:dyDescent="0.25">
      <c r="A32" s="928"/>
      <c r="B32" s="928"/>
      <c r="C32" s="1062" t="s">
        <v>148</v>
      </c>
      <c r="D32" s="810"/>
      <c r="E32" s="1063"/>
      <c r="F32" s="1064" t="s">
        <v>149</v>
      </c>
      <c r="G32" s="810"/>
      <c r="H32" s="1065"/>
      <c r="I32" s="1066" t="s">
        <v>150</v>
      </c>
      <c r="J32" s="810"/>
      <c r="K32" s="1067"/>
      <c r="L32" s="250"/>
      <c r="M32" s="250"/>
      <c r="N32" s="250"/>
      <c r="O32" s="250"/>
      <c r="P32" s="250"/>
      <c r="Q32" s="250"/>
      <c r="R32" s="250"/>
      <c r="S32" s="250"/>
      <c r="T32" s="254"/>
      <c r="U32" s="254"/>
      <c r="V32" s="254"/>
      <c r="W32" s="254"/>
      <c r="X32" s="254"/>
      <c r="Y32" s="254"/>
      <c r="Z32" s="254"/>
    </row>
    <row r="33" spans="1:26" ht="14.25" customHeight="1" x14ac:dyDescent="0.25">
      <c r="A33" s="907"/>
      <c r="B33" s="907"/>
      <c r="C33" s="513" t="s">
        <v>540</v>
      </c>
      <c r="D33" s="514" t="s">
        <v>541</v>
      </c>
      <c r="E33" s="515" t="s">
        <v>542</v>
      </c>
      <c r="F33" s="516" t="s">
        <v>540</v>
      </c>
      <c r="G33" s="514" t="s">
        <v>541</v>
      </c>
      <c r="H33" s="517" t="s">
        <v>542</v>
      </c>
      <c r="I33" s="518" t="s">
        <v>540</v>
      </c>
      <c r="J33" s="514" t="s">
        <v>541</v>
      </c>
      <c r="K33" s="519" t="s">
        <v>542</v>
      </c>
      <c r="L33" s="250"/>
      <c r="M33" s="250"/>
      <c r="N33" s="250"/>
      <c r="O33" s="250"/>
      <c r="P33" s="250"/>
      <c r="Q33" s="250"/>
      <c r="R33" s="250"/>
      <c r="S33" s="250"/>
      <c r="T33" s="254"/>
      <c r="U33" s="254"/>
      <c r="V33" s="254"/>
      <c r="W33" s="254"/>
      <c r="X33" s="254"/>
      <c r="Y33" s="254"/>
      <c r="Z33" s="254"/>
    </row>
    <row r="34" spans="1:26" ht="14.25" customHeight="1" x14ac:dyDescent="0.25">
      <c r="A34" s="520"/>
      <c r="B34" s="521" t="s">
        <v>98</v>
      </c>
      <c r="C34" s="522">
        <v>0</v>
      </c>
      <c r="D34" s="523">
        <v>0</v>
      </c>
      <c r="E34" s="524">
        <v>0</v>
      </c>
      <c r="F34" s="525">
        <v>0</v>
      </c>
      <c r="G34" s="523">
        <v>0</v>
      </c>
      <c r="H34" s="526">
        <v>0</v>
      </c>
      <c r="I34" s="527">
        <v>0</v>
      </c>
      <c r="J34" s="523">
        <v>0</v>
      </c>
      <c r="K34" s="528">
        <v>0</v>
      </c>
      <c r="L34" s="250"/>
      <c r="M34" s="250"/>
      <c r="N34" s="250"/>
      <c r="O34" s="250"/>
      <c r="P34" s="250"/>
      <c r="Q34" s="250"/>
      <c r="R34" s="250"/>
      <c r="S34" s="250"/>
      <c r="T34" s="254"/>
      <c r="U34" s="254"/>
      <c r="V34" s="254"/>
      <c r="W34" s="254"/>
      <c r="X34" s="254"/>
      <c r="Y34" s="254"/>
      <c r="Z34" s="254"/>
    </row>
    <row r="35" spans="1:26" ht="14.25" customHeight="1" x14ac:dyDescent="0.25">
      <c r="A35" s="529" t="s">
        <v>213</v>
      </c>
      <c r="B35" s="530" t="s">
        <v>99</v>
      </c>
      <c r="C35" s="460">
        <v>0</v>
      </c>
      <c r="D35" s="457">
        <v>0</v>
      </c>
      <c r="E35" s="489">
        <v>0</v>
      </c>
      <c r="F35" s="531">
        <v>0</v>
      </c>
      <c r="G35" s="457">
        <v>0</v>
      </c>
      <c r="H35" s="532">
        <v>0</v>
      </c>
      <c r="I35" s="462">
        <v>0</v>
      </c>
      <c r="J35" s="457">
        <v>0</v>
      </c>
      <c r="K35" s="490">
        <v>0</v>
      </c>
      <c r="L35" s="250"/>
      <c r="M35" s="250"/>
      <c r="N35" s="250"/>
      <c r="O35" s="250"/>
      <c r="P35" s="250"/>
      <c r="Q35" s="250"/>
      <c r="R35" s="250"/>
      <c r="S35" s="250"/>
      <c r="T35" s="254"/>
      <c r="U35" s="254"/>
      <c r="V35" s="254"/>
      <c r="W35" s="254"/>
      <c r="X35" s="254"/>
      <c r="Y35" s="254"/>
      <c r="Z35" s="254"/>
    </row>
    <row r="36" spans="1:26" ht="14.25" customHeight="1" x14ac:dyDescent="0.25">
      <c r="A36" s="520"/>
      <c r="B36" s="530" t="s">
        <v>100</v>
      </c>
      <c r="C36" s="533">
        <v>0</v>
      </c>
      <c r="D36" s="534">
        <v>0</v>
      </c>
      <c r="E36" s="535">
        <v>0</v>
      </c>
      <c r="F36" s="536">
        <v>0</v>
      </c>
      <c r="G36" s="534">
        <v>0</v>
      </c>
      <c r="H36" s="537">
        <v>0</v>
      </c>
      <c r="I36" s="538">
        <v>0</v>
      </c>
      <c r="J36" s="534">
        <v>0</v>
      </c>
      <c r="K36" s="539">
        <v>0</v>
      </c>
      <c r="L36" s="250"/>
      <c r="M36" s="250"/>
      <c r="N36" s="250"/>
      <c r="O36" s="250"/>
      <c r="P36" s="250"/>
      <c r="Q36" s="250"/>
      <c r="R36" s="250"/>
      <c r="S36" s="250"/>
      <c r="T36" s="254"/>
      <c r="U36" s="254"/>
      <c r="V36" s="254"/>
      <c r="W36" s="254"/>
      <c r="X36" s="254"/>
      <c r="Y36" s="254"/>
      <c r="Z36" s="254"/>
    </row>
    <row r="37" spans="1:26" ht="14.25" customHeight="1" x14ac:dyDescent="0.25">
      <c r="A37" s="520"/>
      <c r="B37" s="540" t="s">
        <v>101</v>
      </c>
      <c r="C37" s="533">
        <v>0</v>
      </c>
      <c r="D37" s="534">
        <v>0</v>
      </c>
      <c r="E37" s="535">
        <v>0</v>
      </c>
      <c r="F37" s="536">
        <v>0</v>
      </c>
      <c r="G37" s="534">
        <v>0</v>
      </c>
      <c r="H37" s="537">
        <v>0</v>
      </c>
      <c r="I37" s="538">
        <v>0</v>
      </c>
      <c r="J37" s="534">
        <v>0</v>
      </c>
      <c r="K37" s="539">
        <v>0</v>
      </c>
      <c r="L37" s="250"/>
      <c r="M37" s="250"/>
      <c r="N37" s="250"/>
      <c r="O37" s="250"/>
      <c r="P37" s="250"/>
      <c r="Q37" s="250"/>
      <c r="R37" s="250"/>
      <c r="S37" s="250"/>
      <c r="T37" s="254"/>
      <c r="U37" s="254"/>
      <c r="V37" s="254"/>
      <c r="W37" s="254"/>
      <c r="X37" s="254"/>
      <c r="Y37" s="254"/>
      <c r="Z37" s="254"/>
    </row>
    <row r="38" spans="1:26" ht="14.25" customHeight="1" x14ac:dyDescent="0.25">
      <c r="A38" s="541"/>
      <c r="B38" s="542" t="s">
        <v>98</v>
      </c>
      <c r="C38" s="543">
        <v>0</v>
      </c>
      <c r="D38" s="544">
        <v>0</v>
      </c>
      <c r="E38" s="545">
        <v>0</v>
      </c>
      <c r="F38" s="546">
        <v>0</v>
      </c>
      <c r="G38" s="544">
        <v>0</v>
      </c>
      <c r="H38" s="547">
        <v>0</v>
      </c>
      <c r="I38" s="548">
        <v>0</v>
      </c>
      <c r="J38" s="544">
        <v>0</v>
      </c>
      <c r="K38" s="549">
        <v>0</v>
      </c>
      <c r="L38" s="250"/>
      <c r="M38" s="250"/>
      <c r="N38" s="250"/>
      <c r="O38" s="250"/>
      <c r="P38" s="250"/>
      <c r="Q38" s="250"/>
      <c r="R38" s="250"/>
      <c r="S38" s="250"/>
      <c r="T38" s="254"/>
      <c r="U38" s="254"/>
      <c r="V38" s="254"/>
      <c r="W38" s="254"/>
      <c r="X38" s="254"/>
      <c r="Y38" s="254"/>
      <c r="Z38" s="254"/>
    </row>
    <row r="39" spans="1:26" ht="14.25" customHeight="1" x14ac:dyDescent="0.25">
      <c r="A39" s="529" t="s">
        <v>547</v>
      </c>
      <c r="B39" s="530" t="s">
        <v>99</v>
      </c>
      <c r="C39" s="479">
        <v>0</v>
      </c>
      <c r="D39" s="478">
        <v>0</v>
      </c>
      <c r="E39" s="498">
        <v>0</v>
      </c>
      <c r="F39" s="550">
        <v>2</v>
      </c>
      <c r="G39" s="478">
        <v>2</v>
      </c>
      <c r="H39" s="551">
        <v>0</v>
      </c>
      <c r="I39" s="480">
        <v>0</v>
      </c>
      <c r="J39" s="478">
        <v>0</v>
      </c>
      <c r="K39" s="499">
        <v>0</v>
      </c>
      <c r="L39" s="250"/>
      <c r="M39" s="250"/>
      <c r="N39" s="250"/>
      <c r="O39" s="250"/>
      <c r="P39" s="250"/>
      <c r="Q39" s="250"/>
      <c r="R39" s="250"/>
      <c r="S39" s="250"/>
      <c r="T39" s="254"/>
      <c r="U39" s="254"/>
      <c r="V39" s="254"/>
      <c r="W39" s="254"/>
      <c r="X39" s="254"/>
      <c r="Y39" s="254"/>
      <c r="Z39" s="254"/>
    </row>
    <row r="40" spans="1:26" ht="14.25" customHeight="1" x14ac:dyDescent="0.25">
      <c r="A40" s="520"/>
      <c r="B40" s="530" t="s">
        <v>100</v>
      </c>
      <c r="C40" s="552">
        <v>0</v>
      </c>
      <c r="D40" s="553">
        <v>0</v>
      </c>
      <c r="E40" s="554">
        <v>0</v>
      </c>
      <c r="F40" s="555">
        <v>0</v>
      </c>
      <c r="G40" s="553">
        <v>0</v>
      </c>
      <c r="H40" s="556">
        <v>0</v>
      </c>
      <c r="I40" s="557">
        <v>0</v>
      </c>
      <c r="J40" s="553">
        <v>0</v>
      </c>
      <c r="K40" s="558">
        <v>0</v>
      </c>
      <c r="L40" s="250"/>
      <c r="M40" s="250"/>
      <c r="N40" s="250"/>
      <c r="O40" s="250"/>
      <c r="P40" s="250"/>
      <c r="Q40" s="250"/>
      <c r="R40" s="250"/>
      <c r="S40" s="250"/>
      <c r="T40" s="254"/>
      <c r="U40" s="254"/>
      <c r="V40" s="254"/>
      <c r="W40" s="254"/>
      <c r="X40" s="254"/>
      <c r="Y40" s="254"/>
      <c r="Z40" s="254"/>
    </row>
    <row r="41" spans="1:26" ht="14.25" customHeight="1" x14ac:dyDescent="0.25">
      <c r="A41" s="559"/>
      <c r="B41" s="560" t="s">
        <v>101</v>
      </c>
      <c r="C41" s="561">
        <v>1</v>
      </c>
      <c r="D41" s="562">
        <v>1</v>
      </c>
      <c r="E41" s="563">
        <v>0</v>
      </c>
      <c r="F41" s="564">
        <v>1</v>
      </c>
      <c r="G41" s="562">
        <v>1</v>
      </c>
      <c r="H41" s="565">
        <v>0</v>
      </c>
      <c r="I41" s="566">
        <v>0</v>
      </c>
      <c r="J41" s="562">
        <v>0</v>
      </c>
      <c r="K41" s="567">
        <v>0</v>
      </c>
      <c r="L41" s="250"/>
      <c r="M41" s="250"/>
      <c r="N41" s="250"/>
      <c r="O41" s="250"/>
      <c r="P41" s="250"/>
      <c r="Q41" s="250"/>
      <c r="R41" s="250"/>
      <c r="S41" s="250"/>
      <c r="T41" s="254"/>
      <c r="U41" s="254"/>
      <c r="V41" s="254"/>
      <c r="W41" s="254"/>
      <c r="X41" s="254"/>
      <c r="Y41" s="254"/>
      <c r="Z41" s="254"/>
    </row>
    <row r="42" spans="1:26" ht="14.25" customHeight="1" x14ac:dyDescent="0.25">
      <c r="A42" s="520"/>
      <c r="B42" s="521" t="s">
        <v>98</v>
      </c>
      <c r="C42" s="475">
        <v>0</v>
      </c>
      <c r="D42" s="472">
        <v>0</v>
      </c>
      <c r="E42" s="495">
        <v>0</v>
      </c>
      <c r="F42" s="568">
        <v>0</v>
      </c>
      <c r="G42" s="472">
        <v>0</v>
      </c>
      <c r="H42" s="569">
        <v>0</v>
      </c>
      <c r="I42" s="477">
        <v>0</v>
      </c>
      <c r="J42" s="472">
        <v>0</v>
      </c>
      <c r="K42" s="496">
        <v>0</v>
      </c>
      <c r="L42" s="250"/>
      <c r="M42" s="250"/>
      <c r="N42" s="250"/>
      <c r="O42" s="250"/>
      <c r="P42" s="250"/>
      <c r="Q42" s="250"/>
      <c r="R42" s="250"/>
      <c r="S42" s="250"/>
      <c r="T42" s="254"/>
      <c r="U42" s="254"/>
      <c r="V42" s="254"/>
      <c r="W42" s="254"/>
      <c r="X42" s="254"/>
      <c r="Y42" s="254"/>
      <c r="Z42" s="254"/>
    </row>
    <row r="43" spans="1:26" ht="14.25" customHeight="1" x14ac:dyDescent="0.25">
      <c r="A43" s="529" t="s">
        <v>217</v>
      </c>
      <c r="B43" s="530" t="s">
        <v>99</v>
      </c>
      <c r="C43" s="479">
        <v>1</v>
      </c>
      <c r="D43" s="478">
        <v>1</v>
      </c>
      <c r="E43" s="498">
        <v>0</v>
      </c>
      <c r="F43" s="550">
        <v>1</v>
      </c>
      <c r="G43" s="478">
        <v>0</v>
      </c>
      <c r="H43" s="551">
        <v>1</v>
      </c>
      <c r="I43" s="480">
        <v>0</v>
      </c>
      <c r="J43" s="478">
        <v>0</v>
      </c>
      <c r="K43" s="499">
        <v>0</v>
      </c>
      <c r="L43" s="250"/>
      <c r="M43" s="250"/>
      <c r="N43" s="250"/>
      <c r="O43" s="250"/>
      <c r="P43" s="250"/>
      <c r="Q43" s="250"/>
      <c r="R43" s="250"/>
      <c r="S43" s="250"/>
      <c r="T43" s="254"/>
      <c r="U43" s="254"/>
      <c r="V43" s="254"/>
      <c r="W43" s="254"/>
      <c r="X43" s="254"/>
      <c r="Y43" s="254"/>
      <c r="Z43" s="254"/>
    </row>
    <row r="44" spans="1:26" ht="14.25" customHeight="1" x14ac:dyDescent="0.25">
      <c r="A44" s="520"/>
      <c r="B44" s="530" t="s">
        <v>100</v>
      </c>
      <c r="C44" s="552">
        <v>0</v>
      </c>
      <c r="D44" s="553">
        <v>0</v>
      </c>
      <c r="E44" s="554">
        <v>0</v>
      </c>
      <c r="F44" s="555">
        <v>0</v>
      </c>
      <c r="G44" s="553">
        <v>0</v>
      </c>
      <c r="H44" s="556">
        <v>0</v>
      </c>
      <c r="I44" s="557">
        <v>0</v>
      </c>
      <c r="J44" s="553">
        <v>0</v>
      </c>
      <c r="K44" s="558">
        <v>0</v>
      </c>
      <c r="L44" s="250"/>
      <c r="M44" s="250"/>
      <c r="N44" s="250"/>
      <c r="O44" s="250"/>
      <c r="P44" s="250"/>
      <c r="Q44" s="250"/>
      <c r="R44" s="250"/>
      <c r="S44" s="250"/>
      <c r="T44" s="254"/>
      <c r="U44" s="254"/>
      <c r="V44" s="254"/>
      <c r="W44" s="254"/>
      <c r="X44" s="254"/>
      <c r="Y44" s="254"/>
      <c r="Z44" s="254"/>
    </row>
    <row r="45" spans="1:26" ht="14.25" customHeight="1" x14ac:dyDescent="0.25">
      <c r="A45" s="570"/>
      <c r="B45" s="571" t="s">
        <v>101</v>
      </c>
      <c r="C45" s="572">
        <v>0</v>
      </c>
      <c r="D45" s="573">
        <v>0</v>
      </c>
      <c r="E45" s="574">
        <v>0</v>
      </c>
      <c r="F45" s="575">
        <v>2</v>
      </c>
      <c r="G45" s="573">
        <v>1</v>
      </c>
      <c r="H45" s="576">
        <v>1</v>
      </c>
      <c r="I45" s="577">
        <v>0</v>
      </c>
      <c r="J45" s="573">
        <v>0</v>
      </c>
      <c r="K45" s="578">
        <v>0</v>
      </c>
      <c r="L45" s="250"/>
      <c r="M45" s="250"/>
      <c r="N45" s="250"/>
      <c r="O45" s="250"/>
      <c r="P45" s="250"/>
      <c r="Q45" s="250"/>
      <c r="R45" s="250"/>
      <c r="S45" s="250"/>
      <c r="T45" s="254"/>
      <c r="U45" s="254"/>
      <c r="V45" s="254"/>
      <c r="W45" s="254"/>
      <c r="X45" s="254"/>
      <c r="Y45" s="254"/>
      <c r="Z45" s="254"/>
    </row>
    <row r="46" spans="1:26" ht="14.25" hidden="1" customHeight="1" x14ac:dyDescent="0.25">
      <c r="A46" s="579"/>
      <c r="B46" s="580" t="s">
        <v>98</v>
      </c>
      <c r="C46" s="581"/>
      <c r="D46" s="582"/>
      <c r="E46" s="583"/>
      <c r="F46" s="584"/>
      <c r="G46" s="582"/>
      <c r="H46" s="585"/>
      <c r="I46" s="584"/>
      <c r="J46" s="582"/>
      <c r="K46" s="583"/>
      <c r="L46" s="250"/>
      <c r="M46" s="250"/>
      <c r="N46" s="250"/>
      <c r="O46" s="250"/>
      <c r="P46" s="250"/>
      <c r="Q46" s="250"/>
      <c r="R46" s="250"/>
      <c r="S46" s="250"/>
      <c r="T46" s="250"/>
      <c r="U46" s="250"/>
      <c r="V46" s="250"/>
      <c r="W46" s="250"/>
      <c r="X46" s="250"/>
      <c r="Y46" s="250"/>
      <c r="Z46" s="254"/>
    </row>
    <row r="47" spans="1:26" ht="14.25" hidden="1" customHeight="1" x14ac:dyDescent="0.25">
      <c r="A47" s="579" t="s">
        <v>489</v>
      </c>
      <c r="B47" s="586" t="s">
        <v>99</v>
      </c>
      <c r="C47" s="587"/>
      <c r="D47" s="126"/>
      <c r="E47" s="588"/>
      <c r="F47" s="589"/>
      <c r="G47" s="126"/>
      <c r="H47" s="590"/>
      <c r="I47" s="589"/>
      <c r="J47" s="126"/>
      <c r="K47" s="588"/>
      <c r="L47" s="250"/>
      <c r="M47" s="250"/>
      <c r="N47" s="250"/>
      <c r="O47" s="250"/>
      <c r="P47" s="250"/>
      <c r="Q47" s="250"/>
      <c r="R47" s="250"/>
      <c r="S47" s="250"/>
      <c r="T47" s="250"/>
      <c r="U47" s="250"/>
      <c r="V47" s="250"/>
      <c r="W47" s="250"/>
      <c r="X47" s="250"/>
      <c r="Y47" s="250"/>
      <c r="Z47" s="254"/>
    </row>
    <row r="48" spans="1:26" ht="14.25" hidden="1" customHeight="1" x14ac:dyDescent="0.25">
      <c r="A48" s="579"/>
      <c r="B48" s="586" t="s">
        <v>100</v>
      </c>
      <c r="C48" s="591"/>
      <c r="D48" s="127"/>
      <c r="E48" s="592"/>
      <c r="F48" s="593"/>
      <c r="G48" s="127"/>
      <c r="H48" s="594"/>
      <c r="I48" s="593"/>
      <c r="J48" s="127"/>
      <c r="K48" s="592"/>
      <c r="L48" s="250"/>
      <c r="M48" s="250"/>
      <c r="N48" s="250"/>
      <c r="O48" s="250"/>
      <c r="P48" s="250"/>
      <c r="Q48" s="250"/>
      <c r="R48" s="250"/>
      <c r="S48" s="250"/>
      <c r="T48" s="250"/>
      <c r="U48" s="250"/>
      <c r="V48" s="250"/>
      <c r="W48" s="250"/>
      <c r="X48" s="250"/>
      <c r="Y48" s="250"/>
      <c r="Z48" s="254"/>
    </row>
    <row r="49" spans="1:26" ht="14.25" hidden="1" customHeight="1" x14ac:dyDescent="0.25">
      <c r="A49" s="595"/>
      <c r="B49" s="596" t="s">
        <v>101</v>
      </c>
      <c r="C49" s="597"/>
      <c r="D49" s="598"/>
      <c r="E49" s="599"/>
      <c r="F49" s="600"/>
      <c r="G49" s="598"/>
      <c r="H49" s="601"/>
      <c r="I49" s="600"/>
      <c r="J49" s="598"/>
      <c r="K49" s="599"/>
      <c r="L49" s="250"/>
      <c r="M49" s="250"/>
      <c r="N49" s="250"/>
      <c r="O49" s="250"/>
      <c r="P49" s="250"/>
      <c r="Q49" s="250"/>
      <c r="R49" s="250"/>
      <c r="S49" s="250"/>
      <c r="T49" s="250"/>
      <c r="U49" s="250"/>
      <c r="V49" s="250"/>
      <c r="W49" s="250"/>
      <c r="X49" s="250"/>
      <c r="Y49" s="250"/>
      <c r="Z49" s="254"/>
    </row>
    <row r="50" spans="1:26" ht="8.25" customHeight="1" x14ac:dyDescent="0.25">
      <c r="A50" s="602"/>
      <c r="B50" s="28"/>
      <c r="C50" s="28"/>
      <c r="D50" s="28"/>
      <c r="E50" s="28"/>
      <c r="F50" s="28"/>
      <c r="G50" s="28"/>
      <c r="H50" s="28"/>
      <c r="I50" s="28"/>
      <c r="J50" s="28"/>
      <c r="K50" s="603"/>
      <c r="L50" s="250"/>
      <c r="M50" s="250"/>
      <c r="N50" s="250"/>
      <c r="O50" s="250"/>
      <c r="P50" s="250"/>
      <c r="Q50" s="254"/>
      <c r="R50" s="254"/>
      <c r="S50" s="254"/>
      <c r="T50" s="254"/>
      <c r="U50" s="254"/>
      <c r="V50" s="254"/>
      <c r="W50" s="254"/>
      <c r="X50" s="254"/>
      <c r="Y50" s="254"/>
      <c r="Z50" s="250"/>
    </row>
    <row r="51" spans="1:26" ht="14.25" customHeight="1" x14ac:dyDescent="0.25">
      <c r="A51" s="502" t="s">
        <v>79</v>
      </c>
      <c r="B51" s="351"/>
      <c r="C51" s="351"/>
      <c r="D51" s="351"/>
      <c r="E51" s="351"/>
      <c r="F51" s="351"/>
      <c r="G51" s="351"/>
      <c r="H51" s="351"/>
      <c r="I51" s="351"/>
      <c r="J51" s="351"/>
      <c r="K51" s="604"/>
      <c r="L51" s="250"/>
      <c r="M51" s="250"/>
      <c r="N51" s="250"/>
      <c r="O51" s="250"/>
      <c r="P51" s="250"/>
      <c r="Q51" s="254"/>
      <c r="R51" s="254"/>
      <c r="S51" s="254"/>
      <c r="T51" s="254"/>
      <c r="U51" s="254"/>
      <c r="V51" s="254"/>
      <c r="W51" s="254"/>
      <c r="X51" s="254"/>
      <c r="Y51" s="254"/>
      <c r="Z51" s="250"/>
    </row>
    <row r="52" spans="1:26" ht="14.25" customHeight="1" x14ac:dyDescent="0.25">
      <c r="A52" s="1038"/>
      <c r="B52" s="818"/>
      <c r="C52" s="818"/>
      <c r="D52" s="818"/>
      <c r="E52" s="818"/>
      <c r="F52" s="818"/>
      <c r="G52" s="818"/>
      <c r="H52" s="818"/>
      <c r="I52" s="818"/>
      <c r="J52" s="818"/>
      <c r="K52" s="849"/>
      <c r="L52" s="250"/>
      <c r="M52" s="250"/>
      <c r="N52" s="250"/>
      <c r="O52" s="250"/>
      <c r="P52" s="250"/>
      <c r="Q52" s="254"/>
      <c r="R52" s="254"/>
      <c r="S52" s="254"/>
      <c r="T52" s="254"/>
      <c r="U52" s="254"/>
      <c r="V52" s="254"/>
      <c r="W52" s="254"/>
      <c r="X52" s="254"/>
      <c r="Y52" s="254"/>
      <c r="Z52" s="250"/>
    </row>
    <row r="53" spans="1:26" ht="14.25" customHeight="1" x14ac:dyDescent="0.25">
      <c r="A53" s="252"/>
      <c r="B53" s="252"/>
      <c r="C53" s="252"/>
      <c r="D53" s="252"/>
      <c r="E53" s="252"/>
      <c r="F53" s="252"/>
      <c r="G53" s="252"/>
      <c r="H53" s="252"/>
      <c r="I53" s="252"/>
      <c r="J53" s="252"/>
      <c r="K53" s="252"/>
      <c r="L53" s="250"/>
      <c r="M53" s="250"/>
      <c r="N53" s="250"/>
      <c r="O53" s="250"/>
      <c r="P53" s="250"/>
      <c r="Q53" s="254"/>
      <c r="R53" s="254"/>
      <c r="S53" s="254"/>
      <c r="T53" s="254"/>
      <c r="U53" s="254"/>
      <c r="V53" s="254"/>
      <c r="W53" s="254"/>
      <c r="X53" s="254"/>
      <c r="Y53" s="254"/>
      <c r="Z53" s="250"/>
    </row>
    <row r="54" spans="1:26" ht="14.25" customHeight="1" x14ac:dyDescent="0.25">
      <c r="A54" s="252"/>
      <c r="B54" s="252"/>
      <c r="C54" s="252"/>
      <c r="D54" s="252"/>
      <c r="E54" s="252"/>
      <c r="F54" s="252"/>
      <c r="G54" s="252"/>
      <c r="H54" s="252"/>
      <c r="I54" s="252"/>
      <c r="J54" s="252"/>
      <c r="K54" s="252"/>
      <c r="L54" s="250"/>
      <c r="M54" s="250"/>
      <c r="N54" s="250"/>
      <c r="O54" s="250"/>
      <c r="P54" s="250"/>
      <c r="Q54" s="254"/>
      <c r="R54" s="254"/>
      <c r="S54" s="254"/>
      <c r="T54" s="254"/>
      <c r="U54" s="254"/>
      <c r="V54" s="254"/>
      <c r="W54" s="254"/>
      <c r="X54" s="254"/>
      <c r="Y54" s="254"/>
      <c r="Z54" s="250"/>
    </row>
    <row r="55" spans="1:26" ht="14.25" customHeight="1" x14ac:dyDescent="0.25">
      <c r="A55" s="252"/>
      <c r="B55" s="252"/>
      <c r="C55" s="252"/>
      <c r="D55" s="252"/>
      <c r="E55" s="252"/>
      <c r="F55" s="252"/>
      <c r="G55" s="252"/>
      <c r="H55" s="252"/>
      <c r="I55" s="252"/>
      <c r="J55" s="252"/>
      <c r="K55" s="252"/>
      <c r="L55" s="250"/>
      <c r="M55" s="250"/>
      <c r="N55" s="250"/>
      <c r="O55" s="250"/>
      <c r="P55" s="250"/>
      <c r="Q55" s="254"/>
      <c r="R55" s="254"/>
      <c r="S55" s="254"/>
      <c r="T55" s="254"/>
      <c r="U55" s="254"/>
      <c r="V55" s="254"/>
      <c r="W55" s="254"/>
      <c r="X55" s="254"/>
      <c r="Y55" s="254"/>
      <c r="Z55" s="250"/>
    </row>
    <row r="56" spans="1:26" ht="14.25" customHeight="1" x14ac:dyDescent="0.25">
      <c r="A56" s="252"/>
      <c r="B56" s="252"/>
      <c r="C56" s="252"/>
      <c r="D56" s="252"/>
      <c r="E56" s="252"/>
      <c r="F56" s="252"/>
      <c r="G56" s="252"/>
      <c r="H56" s="252"/>
      <c r="I56" s="252"/>
      <c r="J56" s="252"/>
      <c r="K56" s="252"/>
      <c r="L56" s="250"/>
      <c r="M56" s="250"/>
      <c r="N56" s="250"/>
      <c r="O56" s="250"/>
      <c r="P56" s="250"/>
      <c r="Q56" s="254"/>
      <c r="R56" s="254"/>
      <c r="S56" s="254"/>
      <c r="T56" s="254"/>
      <c r="U56" s="254"/>
      <c r="V56" s="254"/>
      <c r="W56" s="254"/>
      <c r="X56" s="254"/>
      <c r="Y56" s="254"/>
      <c r="Z56" s="250"/>
    </row>
    <row r="57" spans="1:26" ht="14.25" customHeight="1" x14ac:dyDescent="0.25">
      <c r="A57" s="252"/>
      <c r="B57" s="252"/>
      <c r="C57" s="252"/>
      <c r="D57" s="252"/>
      <c r="E57" s="252"/>
      <c r="F57" s="252"/>
      <c r="G57" s="252"/>
      <c r="H57" s="252"/>
      <c r="I57" s="252"/>
      <c r="J57" s="252"/>
      <c r="K57" s="252"/>
      <c r="L57" s="250"/>
      <c r="M57" s="250"/>
      <c r="N57" s="250"/>
      <c r="O57" s="250"/>
      <c r="P57" s="250"/>
      <c r="Q57" s="254"/>
      <c r="R57" s="254"/>
      <c r="S57" s="254"/>
      <c r="T57" s="254"/>
      <c r="U57" s="254"/>
      <c r="V57" s="254"/>
      <c r="W57" s="254"/>
      <c r="X57" s="254"/>
      <c r="Y57" s="254"/>
      <c r="Z57" s="250"/>
    </row>
    <row r="58" spans="1:26" ht="14.25" customHeight="1" x14ac:dyDescent="0.25">
      <c r="A58" s="252"/>
      <c r="B58" s="252"/>
      <c r="C58" s="252"/>
      <c r="D58" s="252"/>
      <c r="E58" s="252"/>
      <c r="F58" s="252"/>
      <c r="G58" s="252"/>
      <c r="H58" s="252"/>
      <c r="I58" s="252"/>
      <c r="J58" s="252"/>
      <c r="K58" s="252"/>
      <c r="L58" s="250"/>
      <c r="M58" s="250"/>
      <c r="N58" s="250"/>
      <c r="O58" s="250"/>
      <c r="P58" s="250"/>
      <c r="Q58" s="254"/>
      <c r="R58" s="254"/>
      <c r="S58" s="254"/>
      <c r="T58" s="254"/>
      <c r="U58" s="254"/>
      <c r="V58" s="254"/>
      <c r="W58" s="254"/>
      <c r="X58" s="254"/>
      <c r="Y58" s="254"/>
      <c r="Z58" s="250"/>
    </row>
    <row r="59" spans="1:26" ht="14.25" customHeight="1" x14ac:dyDescent="0.25">
      <c r="A59" s="252"/>
      <c r="B59" s="252"/>
      <c r="C59" s="252"/>
      <c r="D59" s="252"/>
      <c r="E59" s="252"/>
      <c r="F59" s="252"/>
      <c r="G59" s="252"/>
      <c r="H59" s="252"/>
      <c r="I59" s="252"/>
      <c r="J59" s="252"/>
      <c r="K59" s="252"/>
      <c r="L59" s="250"/>
      <c r="M59" s="250"/>
      <c r="N59" s="250"/>
      <c r="O59" s="250"/>
      <c r="P59" s="250"/>
      <c r="Q59" s="254"/>
      <c r="R59" s="254"/>
      <c r="S59" s="254"/>
      <c r="T59" s="254"/>
      <c r="U59" s="254"/>
      <c r="V59" s="254"/>
      <c r="W59" s="254"/>
      <c r="X59" s="254"/>
      <c r="Y59" s="254"/>
      <c r="Z59" s="250"/>
    </row>
    <row r="60" spans="1:26" ht="14.25" customHeight="1" x14ac:dyDescent="0.25">
      <c r="A60" s="252"/>
      <c r="B60" s="252"/>
      <c r="C60" s="252"/>
      <c r="D60" s="252"/>
      <c r="E60" s="252"/>
      <c r="F60" s="252"/>
      <c r="G60" s="252"/>
      <c r="H60" s="252"/>
      <c r="I60" s="252"/>
      <c r="J60" s="252"/>
      <c r="K60" s="252"/>
      <c r="L60" s="250"/>
      <c r="M60" s="250"/>
      <c r="N60" s="250"/>
      <c r="O60" s="250"/>
      <c r="P60" s="250"/>
      <c r="Q60" s="254"/>
      <c r="R60" s="254"/>
      <c r="S60" s="254"/>
      <c r="T60" s="254"/>
      <c r="U60" s="254"/>
      <c r="V60" s="254"/>
      <c r="W60" s="254"/>
      <c r="X60" s="254"/>
      <c r="Y60" s="254"/>
      <c r="Z60" s="250"/>
    </row>
    <row r="61" spans="1:26" ht="14.25" customHeight="1" x14ac:dyDescent="0.25">
      <c r="A61" s="252"/>
      <c r="B61" s="252"/>
      <c r="C61" s="252"/>
      <c r="D61" s="252"/>
      <c r="E61" s="252"/>
      <c r="F61" s="252"/>
      <c r="G61" s="252"/>
      <c r="H61" s="252"/>
      <c r="I61" s="252"/>
      <c r="J61" s="252"/>
      <c r="K61" s="252"/>
      <c r="L61" s="250"/>
      <c r="M61" s="250"/>
      <c r="N61" s="250"/>
      <c r="O61" s="250"/>
      <c r="P61" s="250"/>
      <c r="Q61" s="254"/>
      <c r="R61" s="254"/>
      <c r="S61" s="254"/>
      <c r="T61" s="254"/>
      <c r="U61" s="254"/>
      <c r="V61" s="254"/>
      <c r="W61" s="254"/>
      <c r="X61" s="254"/>
      <c r="Y61" s="254"/>
      <c r="Z61" s="250"/>
    </row>
    <row r="62" spans="1:26" ht="14.25" customHeight="1" x14ac:dyDescent="0.25">
      <c r="A62" s="252"/>
      <c r="B62" s="252"/>
      <c r="C62" s="252"/>
      <c r="D62" s="252"/>
      <c r="E62" s="252"/>
      <c r="F62" s="252"/>
      <c r="G62" s="252"/>
      <c r="H62" s="252"/>
      <c r="I62" s="252"/>
      <c r="J62" s="252"/>
      <c r="K62" s="252"/>
      <c r="L62" s="250"/>
      <c r="M62" s="250"/>
      <c r="N62" s="250"/>
      <c r="O62" s="250"/>
      <c r="P62" s="250"/>
      <c r="Q62" s="254"/>
      <c r="R62" s="254"/>
      <c r="S62" s="254"/>
      <c r="T62" s="254"/>
      <c r="U62" s="254"/>
      <c r="V62" s="254"/>
      <c r="W62" s="254"/>
      <c r="X62" s="254"/>
      <c r="Y62" s="254"/>
      <c r="Z62" s="250"/>
    </row>
    <row r="63" spans="1:26" ht="14.25" customHeight="1" x14ac:dyDescent="0.25">
      <c r="A63" s="252"/>
      <c r="B63" s="252"/>
      <c r="C63" s="252"/>
      <c r="D63" s="252"/>
      <c r="E63" s="252"/>
      <c r="F63" s="252"/>
      <c r="G63" s="252"/>
      <c r="H63" s="252"/>
      <c r="I63" s="252"/>
      <c r="J63" s="252"/>
      <c r="K63" s="252"/>
      <c r="L63" s="250"/>
      <c r="M63" s="250"/>
      <c r="N63" s="250"/>
      <c r="O63" s="250"/>
      <c r="P63" s="250"/>
      <c r="Q63" s="254"/>
      <c r="R63" s="254"/>
      <c r="S63" s="254"/>
      <c r="T63" s="254"/>
      <c r="U63" s="254"/>
      <c r="V63" s="254"/>
      <c r="W63" s="254"/>
      <c r="X63" s="254"/>
      <c r="Y63" s="254"/>
      <c r="Z63" s="250"/>
    </row>
    <row r="64" spans="1:26" ht="14.25" customHeight="1" x14ac:dyDescent="0.25">
      <c r="A64" s="252"/>
      <c r="B64" s="252"/>
      <c r="C64" s="252"/>
      <c r="D64" s="252"/>
      <c r="E64" s="252"/>
      <c r="F64" s="252"/>
      <c r="G64" s="252"/>
      <c r="H64" s="252"/>
      <c r="I64" s="252"/>
      <c r="J64" s="252"/>
      <c r="K64" s="252"/>
      <c r="L64" s="250"/>
      <c r="M64" s="250"/>
      <c r="N64" s="250"/>
      <c r="O64" s="250"/>
      <c r="P64" s="250"/>
      <c r="Q64" s="254"/>
      <c r="R64" s="254"/>
      <c r="S64" s="254"/>
      <c r="T64" s="254"/>
      <c r="U64" s="254"/>
      <c r="V64" s="254"/>
      <c r="W64" s="254"/>
      <c r="X64" s="254"/>
      <c r="Y64" s="254"/>
      <c r="Z64" s="250"/>
    </row>
    <row r="65" spans="1:26" ht="14.25" customHeight="1" x14ac:dyDescent="0.25">
      <c r="A65" s="252"/>
      <c r="B65" s="252"/>
      <c r="C65" s="252"/>
      <c r="D65" s="252"/>
      <c r="E65" s="252"/>
      <c r="F65" s="252"/>
      <c r="G65" s="252"/>
      <c r="H65" s="252"/>
      <c r="I65" s="252"/>
      <c r="J65" s="252"/>
      <c r="K65" s="252"/>
      <c r="L65" s="250"/>
      <c r="M65" s="250"/>
      <c r="N65" s="250"/>
      <c r="O65" s="250"/>
      <c r="P65" s="250"/>
      <c r="Q65" s="254"/>
      <c r="R65" s="254"/>
      <c r="S65" s="254"/>
      <c r="T65" s="254"/>
      <c r="U65" s="254"/>
      <c r="V65" s="254"/>
      <c r="W65" s="254"/>
      <c r="X65" s="254"/>
      <c r="Y65" s="254"/>
      <c r="Z65" s="250"/>
    </row>
    <row r="66" spans="1:26" ht="14.25" customHeight="1" x14ac:dyDescent="0.25">
      <c r="A66" s="252"/>
      <c r="B66" s="252"/>
      <c r="C66" s="252"/>
      <c r="D66" s="252"/>
      <c r="E66" s="252"/>
      <c r="F66" s="252"/>
      <c r="G66" s="252"/>
      <c r="H66" s="252"/>
      <c r="I66" s="252"/>
      <c r="J66" s="252"/>
      <c r="K66" s="252"/>
      <c r="L66" s="250"/>
      <c r="M66" s="250"/>
      <c r="N66" s="250"/>
      <c r="O66" s="250"/>
      <c r="P66" s="250"/>
      <c r="Q66" s="254"/>
      <c r="R66" s="254"/>
      <c r="S66" s="254"/>
      <c r="T66" s="254"/>
      <c r="U66" s="254"/>
      <c r="V66" s="254"/>
      <c r="W66" s="254"/>
      <c r="X66" s="254"/>
      <c r="Y66" s="254"/>
      <c r="Z66" s="250"/>
    </row>
    <row r="67" spans="1:26" ht="14.25" customHeight="1" x14ac:dyDescent="0.25">
      <c r="A67" s="252"/>
      <c r="B67" s="252"/>
      <c r="C67" s="252"/>
      <c r="D67" s="252"/>
      <c r="E67" s="252"/>
      <c r="F67" s="252"/>
      <c r="G67" s="252"/>
      <c r="H67" s="252"/>
      <c r="I67" s="252"/>
      <c r="J67" s="252"/>
      <c r="K67" s="252"/>
      <c r="L67" s="250"/>
      <c r="M67" s="250"/>
      <c r="N67" s="250"/>
      <c r="O67" s="250"/>
      <c r="P67" s="250"/>
      <c r="Q67" s="254"/>
      <c r="R67" s="254"/>
      <c r="S67" s="254"/>
      <c r="T67" s="254"/>
      <c r="U67" s="254"/>
      <c r="V67" s="254"/>
      <c r="W67" s="254"/>
      <c r="X67" s="254"/>
      <c r="Y67" s="254"/>
      <c r="Z67" s="250"/>
    </row>
    <row r="68" spans="1:26" ht="14.25" customHeight="1" x14ac:dyDescent="0.25">
      <c r="A68" s="252"/>
      <c r="B68" s="252"/>
      <c r="C68" s="252"/>
      <c r="D68" s="252"/>
      <c r="E68" s="252"/>
      <c r="F68" s="252"/>
      <c r="G68" s="252"/>
      <c r="H68" s="252"/>
      <c r="I68" s="252"/>
      <c r="J68" s="252"/>
      <c r="K68" s="252"/>
      <c r="L68" s="250"/>
      <c r="M68" s="250"/>
      <c r="N68" s="250"/>
      <c r="O68" s="250"/>
      <c r="P68" s="250"/>
      <c r="Q68" s="254"/>
      <c r="R68" s="254"/>
      <c r="S68" s="254"/>
      <c r="T68" s="254"/>
      <c r="U68" s="254"/>
      <c r="V68" s="254"/>
      <c r="W68" s="254"/>
      <c r="X68" s="254"/>
      <c r="Y68" s="254"/>
      <c r="Z68" s="250"/>
    </row>
    <row r="69" spans="1:26" ht="14.25" customHeight="1" x14ac:dyDescent="0.25">
      <c r="A69" s="252"/>
      <c r="B69" s="252"/>
      <c r="C69" s="252"/>
      <c r="D69" s="252"/>
      <c r="E69" s="252"/>
      <c r="F69" s="252"/>
      <c r="G69" s="252"/>
      <c r="H69" s="252"/>
      <c r="I69" s="252"/>
      <c r="J69" s="252"/>
      <c r="K69" s="252"/>
      <c r="L69" s="250"/>
      <c r="M69" s="250"/>
      <c r="N69" s="250"/>
      <c r="O69" s="250"/>
      <c r="P69" s="250"/>
      <c r="Q69" s="254"/>
      <c r="R69" s="254"/>
      <c r="S69" s="254"/>
      <c r="T69" s="254"/>
      <c r="U69" s="254"/>
      <c r="V69" s="254"/>
      <c r="W69" s="254"/>
      <c r="X69" s="254"/>
      <c r="Y69" s="254"/>
      <c r="Z69" s="250"/>
    </row>
    <row r="70" spans="1:26" ht="14.25" customHeight="1" x14ac:dyDescent="0.25">
      <c r="A70" s="252"/>
      <c r="B70" s="252"/>
      <c r="C70" s="252"/>
      <c r="D70" s="252"/>
      <c r="E70" s="252"/>
      <c r="F70" s="252"/>
      <c r="G70" s="252"/>
      <c r="H70" s="252"/>
      <c r="I70" s="252"/>
      <c r="J70" s="252"/>
      <c r="K70" s="252"/>
      <c r="L70" s="250"/>
      <c r="M70" s="250"/>
      <c r="N70" s="250"/>
      <c r="O70" s="250"/>
      <c r="P70" s="250"/>
      <c r="Q70" s="254"/>
      <c r="R70" s="254"/>
      <c r="S70" s="254"/>
      <c r="T70" s="254"/>
      <c r="U70" s="254"/>
      <c r="V70" s="254"/>
      <c r="W70" s="254"/>
      <c r="X70" s="254"/>
      <c r="Y70" s="254"/>
      <c r="Z70" s="250"/>
    </row>
    <row r="71" spans="1:26" ht="14.25" customHeight="1" x14ac:dyDescent="0.25">
      <c r="A71" s="252"/>
      <c r="B71" s="252"/>
      <c r="C71" s="252"/>
      <c r="D71" s="252"/>
      <c r="E71" s="252"/>
      <c r="F71" s="252"/>
      <c r="G71" s="252"/>
      <c r="H71" s="252"/>
      <c r="I71" s="252"/>
      <c r="J71" s="252"/>
      <c r="K71" s="252"/>
      <c r="L71" s="250"/>
      <c r="M71" s="250"/>
      <c r="N71" s="250"/>
      <c r="O71" s="250"/>
      <c r="P71" s="250"/>
      <c r="Q71" s="254"/>
      <c r="R71" s="254"/>
      <c r="S71" s="254"/>
      <c r="T71" s="254"/>
      <c r="U71" s="254"/>
      <c r="V71" s="254"/>
      <c r="W71" s="254"/>
      <c r="X71" s="254"/>
      <c r="Y71" s="254"/>
      <c r="Z71" s="250"/>
    </row>
    <row r="72" spans="1:26" ht="14.25" customHeight="1" x14ac:dyDescent="0.25">
      <c r="A72" s="252"/>
      <c r="B72" s="252"/>
      <c r="C72" s="252"/>
      <c r="D72" s="252"/>
      <c r="E72" s="252"/>
      <c r="F72" s="252"/>
      <c r="G72" s="252"/>
      <c r="H72" s="252"/>
      <c r="I72" s="252"/>
      <c r="J72" s="252"/>
      <c r="K72" s="252"/>
      <c r="L72" s="250"/>
      <c r="M72" s="250"/>
      <c r="N72" s="250"/>
      <c r="O72" s="250"/>
      <c r="P72" s="250"/>
      <c r="Q72" s="254"/>
      <c r="R72" s="254"/>
      <c r="S72" s="254"/>
      <c r="T72" s="254"/>
      <c r="U72" s="254"/>
      <c r="V72" s="254"/>
      <c r="W72" s="254"/>
      <c r="X72" s="254"/>
      <c r="Y72" s="254"/>
      <c r="Z72" s="250"/>
    </row>
    <row r="73" spans="1:26" ht="14.25" customHeight="1" x14ac:dyDescent="0.25">
      <c r="A73" s="252"/>
      <c r="B73" s="252"/>
      <c r="C73" s="252"/>
      <c r="D73" s="252"/>
      <c r="E73" s="252"/>
      <c r="F73" s="252"/>
      <c r="G73" s="252"/>
      <c r="H73" s="252"/>
      <c r="I73" s="252"/>
      <c r="J73" s="252"/>
      <c r="K73" s="252"/>
      <c r="L73" s="250"/>
      <c r="M73" s="250"/>
      <c r="N73" s="250"/>
      <c r="O73" s="250"/>
      <c r="P73" s="250"/>
      <c r="Q73" s="254"/>
      <c r="R73" s="254"/>
      <c r="S73" s="254"/>
      <c r="T73" s="254"/>
      <c r="U73" s="254"/>
      <c r="V73" s="254"/>
      <c r="W73" s="254"/>
      <c r="X73" s="254"/>
      <c r="Y73" s="254"/>
      <c r="Z73" s="250"/>
    </row>
    <row r="74" spans="1:26" ht="14.25" customHeight="1" x14ac:dyDescent="0.25">
      <c r="A74" s="252"/>
      <c r="B74" s="252"/>
      <c r="C74" s="252"/>
      <c r="D74" s="252"/>
      <c r="E74" s="252"/>
      <c r="F74" s="252"/>
      <c r="G74" s="252"/>
      <c r="H74" s="252"/>
      <c r="I74" s="252"/>
      <c r="J74" s="252"/>
      <c r="K74" s="252"/>
      <c r="L74" s="250"/>
      <c r="M74" s="250"/>
      <c r="N74" s="250"/>
      <c r="O74" s="250"/>
      <c r="P74" s="250"/>
      <c r="Q74" s="254"/>
      <c r="R74" s="254"/>
      <c r="S74" s="254"/>
      <c r="T74" s="254"/>
      <c r="U74" s="254"/>
      <c r="V74" s="254"/>
      <c r="W74" s="254"/>
      <c r="X74" s="254"/>
      <c r="Y74" s="254"/>
      <c r="Z74" s="250"/>
    </row>
    <row r="75" spans="1:26" ht="14.25" customHeight="1" x14ac:dyDescent="0.25">
      <c r="A75" s="252"/>
      <c r="B75" s="252"/>
      <c r="C75" s="252"/>
      <c r="D75" s="252"/>
      <c r="E75" s="252"/>
      <c r="F75" s="252"/>
      <c r="G75" s="252"/>
      <c r="H75" s="252"/>
      <c r="I75" s="252"/>
      <c r="J75" s="252"/>
      <c r="K75" s="252"/>
      <c r="L75" s="250"/>
      <c r="M75" s="250"/>
      <c r="N75" s="250"/>
      <c r="O75" s="250"/>
      <c r="P75" s="250"/>
      <c r="Q75" s="254"/>
      <c r="R75" s="254"/>
      <c r="S75" s="254"/>
      <c r="T75" s="254"/>
      <c r="U75" s="254"/>
      <c r="V75" s="254"/>
      <c r="W75" s="254"/>
      <c r="X75" s="254"/>
      <c r="Y75" s="254"/>
      <c r="Z75" s="250"/>
    </row>
    <row r="76" spans="1:26" ht="14.25" customHeight="1" x14ac:dyDescent="0.25">
      <c r="A76" s="252"/>
      <c r="B76" s="252"/>
      <c r="C76" s="252"/>
      <c r="D76" s="252"/>
      <c r="E76" s="252"/>
      <c r="F76" s="252"/>
      <c r="G76" s="252"/>
      <c r="H76" s="252"/>
      <c r="I76" s="252"/>
      <c r="J76" s="252"/>
      <c r="K76" s="252"/>
      <c r="L76" s="250"/>
      <c r="M76" s="250"/>
      <c r="N76" s="250"/>
      <c r="O76" s="250"/>
      <c r="P76" s="250"/>
      <c r="Q76" s="254"/>
      <c r="R76" s="254"/>
      <c r="S76" s="254"/>
      <c r="T76" s="254"/>
      <c r="U76" s="254"/>
      <c r="V76" s="254"/>
      <c r="W76" s="254"/>
      <c r="X76" s="254"/>
      <c r="Y76" s="254"/>
      <c r="Z76" s="250"/>
    </row>
    <row r="77" spans="1:26" ht="14.25" customHeight="1" x14ac:dyDescent="0.25">
      <c r="A77" s="252"/>
      <c r="B77" s="252"/>
      <c r="C77" s="252"/>
      <c r="D77" s="252"/>
      <c r="E77" s="252"/>
      <c r="F77" s="252"/>
      <c r="G77" s="252"/>
      <c r="H77" s="252"/>
      <c r="I77" s="252"/>
      <c r="J77" s="252"/>
      <c r="K77" s="252"/>
      <c r="L77" s="250"/>
      <c r="M77" s="250"/>
      <c r="N77" s="250"/>
      <c r="O77" s="250"/>
      <c r="P77" s="250"/>
      <c r="Q77" s="254"/>
      <c r="R77" s="254"/>
      <c r="S77" s="254"/>
      <c r="T77" s="254"/>
      <c r="U77" s="254"/>
      <c r="V77" s="254"/>
      <c r="W77" s="254"/>
      <c r="X77" s="254"/>
      <c r="Y77" s="254"/>
      <c r="Z77" s="250"/>
    </row>
    <row r="78" spans="1:26" ht="14.25" customHeight="1" x14ac:dyDescent="0.25">
      <c r="A78" s="252"/>
      <c r="B78" s="252"/>
      <c r="C78" s="252"/>
      <c r="D78" s="252"/>
      <c r="E78" s="252"/>
      <c r="F78" s="252"/>
      <c r="G78" s="252"/>
      <c r="H78" s="252"/>
      <c r="I78" s="252"/>
      <c r="J78" s="252"/>
      <c r="K78" s="252"/>
      <c r="L78" s="250"/>
      <c r="M78" s="250"/>
      <c r="N78" s="250"/>
      <c r="O78" s="250"/>
      <c r="P78" s="250"/>
      <c r="Q78" s="254"/>
      <c r="R78" s="254"/>
      <c r="S78" s="254"/>
      <c r="T78" s="254"/>
      <c r="U78" s="254"/>
      <c r="V78" s="254"/>
      <c r="W78" s="254"/>
      <c r="X78" s="254"/>
      <c r="Y78" s="254"/>
      <c r="Z78" s="250"/>
    </row>
    <row r="79" spans="1:26" ht="14.25" customHeight="1" x14ac:dyDescent="0.25">
      <c r="A79" s="252"/>
      <c r="B79" s="252"/>
      <c r="C79" s="252"/>
      <c r="D79" s="252"/>
      <c r="E79" s="252"/>
      <c r="F79" s="252"/>
      <c r="G79" s="252"/>
      <c r="H79" s="252"/>
      <c r="I79" s="252"/>
      <c r="J79" s="252"/>
      <c r="K79" s="252"/>
      <c r="L79" s="250"/>
      <c r="M79" s="250"/>
      <c r="N79" s="250"/>
      <c r="O79" s="250"/>
      <c r="P79" s="250"/>
      <c r="Q79" s="254"/>
      <c r="R79" s="254"/>
      <c r="S79" s="254"/>
      <c r="T79" s="254"/>
      <c r="U79" s="254"/>
      <c r="V79" s="254"/>
      <c r="W79" s="254"/>
      <c r="X79" s="254"/>
      <c r="Y79" s="254"/>
      <c r="Z79" s="250"/>
    </row>
    <row r="80" spans="1:26" ht="14.25" customHeight="1" x14ac:dyDescent="0.25">
      <c r="A80" s="252"/>
      <c r="B80" s="252"/>
      <c r="C80" s="252"/>
      <c r="D80" s="252"/>
      <c r="E80" s="252"/>
      <c r="F80" s="252"/>
      <c r="G80" s="252"/>
      <c r="H80" s="252"/>
      <c r="I80" s="252"/>
      <c r="J80" s="252"/>
      <c r="K80" s="252"/>
      <c r="L80" s="250"/>
      <c r="M80" s="250"/>
      <c r="N80" s="250"/>
      <c r="O80" s="250"/>
      <c r="P80" s="250"/>
      <c r="Q80" s="254"/>
      <c r="R80" s="254"/>
      <c r="S80" s="254"/>
      <c r="T80" s="254"/>
      <c r="U80" s="254"/>
      <c r="V80" s="254"/>
      <c r="W80" s="254"/>
      <c r="X80" s="254"/>
      <c r="Y80" s="254"/>
      <c r="Z80" s="250"/>
    </row>
    <row r="81" spans="1:26" ht="14.25" customHeight="1" x14ac:dyDescent="0.25">
      <c r="A81" s="252"/>
      <c r="B81" s="252"/>
      <c r="C81" s="252"/>
      <c r="D81" s="252"/>
      <c r="E81" s="252"/>
      <c r="F81" s="252"/>
      <c r="G81" s="252"/>
      <c r="H81" s="252"/>
      <c r="I81" s="252"/>
      <c r="J81" s="252"/>
      <c r="K81" s="252"/>
      <c r="L81" s="250"/>
      <c r="M81" s="250"/>
      <c r="N81" s="250"/>
      <c r="O81" s="250"/>
      <c r="P81" s="250"/>
      <c r="Q81" s="254"/>
      <c r="R81" s="254"/>
      <c r="S81" s="254"/>
      <c r="T81" s="254"/>
      <c r="U81" s="254"/>
      <c r="V81" s="254"/>
      <c r="W81" s="254"/>
      <c r="X81" s="254"/>
      <c r="Y81" s="254"/>
      <c r="Z81" s="250"/>
    </row>
    <row r="82" spans="1:26" ht="14.25" customHeight="1" x14ac:dyDescent="0.25">
      <c r="A82" s="252"/>
      <c r="B82" s="252"/>
      <c r="C82" s="252"/>
      <c r="D82" s="252"/>
      <c r="E82" s="252"/>
      <c r="F82" s="252"/>
      <c r="G82" s="252"/>
      <c r="H82" s="252"/>
      <c r="I82" s="252"/>
      <c r="J82" s="252"/>
      <c r="K82" s="252"/>
      <c r="L82" s="250"/>
      <c r="M82" s="250"/>
      <c r="N82" s="250"/>
      <c r="O82" s="250"/>
      <c r="P82" s="250"/>
      <c r="Q82" s="254"/>
      <c r="R82" s="254"/>
      <c r="S82" s="254"/>
      <c r="T82" s="254"/>
      <c r="U82" s="254"/>
      <c r="V82" s="254"/>
      <c r="W82" s="254"/>
      <c r="X82" s="254"/>
      <c r="Y82" s="254"/>
      <c r="Z82" s="250"/>
    </row>
    <row r="83" spans="1:26" ht="14.25" customHeight="1" x14ac:dyDescent="0.25">
      <c r="A83" s="252"/>
      <c r="B83" s="252"/>
      <c r="C83" s="252"/>
      <c r="D83" s="252"/>
      <c r="E83" s="252"/>
      <c r="F83" s="252"/>
      <c r="G83" s="252"/>
      <c r="H83" s="252"/>
      <c r="I83" s="252"/>
      <c r="J83" s="252"/>
      <c r="K83" s="252"/>
      <c r="L83" s="250"/>
      <c r="M83" s="250"/>
      <c r="N83" s="250"/>
      <c r="O83" s="250"/>
      <c r="P83" s="250"/>
      <c r="Q83" s="254"/>
      <c r="R83" s="254"/>
      <c r="S83" s="254"/>
      <c r="T83" s="254"/>
      <c r="U83" s="254"/>
      <c r="V83" s="254"/>
      <c r="W83" s="254"/>
      <c r="X83" s="254"/>
      <c r="Y83" s="254"/>
      <c r="Z83" s="250"/>
    </row>
    <row r="84" spans="1:26" ht="14.25" customHeight="1" x14ac:dyDescent="0.25">
      <c r="A84" s="252"/>
      <c r="B84" s="252"/>
      <c r="C84" s="252"/>
      <c r="D84" s="252"/>
      <c r="E84" s="252"/>
      <c r="F84" s="252"/>
      <c r="G84" s="252"/>
      <c r="H84" s="252"/>
      <c r="I84" s="252"/>
      <c r="J84" s="252"/>
      <c r="K84" s="252"/>
      <c r="L84" s="250"/>
      <c r="M84" s="250"/>
      <c r="N84" s="250"/>
      <c r="O84" s="250"/>
      <c r="P84" s="250"/>
      <c r="Q84" s="254"/>
      <c r="R84" s="254"/>
      <c r="S84" s="254"/>
      <c r="T84" s="254"/>
      <c r="U84" s="254"/>
      <c r="V84" s="254"/>
      <c r="W84" s="254"/>
      <c r="X84" s="254"/>
      <c r="Y84" s="254"/>
      <c r="Z84" s="250"/>
    </row>
    <row r="85" spans="1:26" ht="14.25" customHeight="1" x14ac:dyDescent="0.25">
      <c r="A85" s="252"/>
      <c r="B85" s="252"/>
      <c r="C85" s="252"/>
      <c r="D85" s="252"/>
      <c r="E85" s="252"/>
      <c r="F85" s="252"/>
      <c r="G85" s="252"/>
      <c r="H85" s="252"/>
      <c r="I85" s="252"/>
      <c r="J85" s="252"/>
      <c r="K85" s="252"/>
      <c r="L85" s="250"/>
      <c r="M85" s="250"/>
      <c r="N85" s="250"/>
      <c r="O85" s="250"/>
      <c r="P85" s="250"/>
      <c r="Q85" s="254"/>
      <c r="R85" s="254"/>
      <c r="S85" s="254"/>
      <c r="T85" s="254"/>
      <c r="U85" s="254"/>
      <c r="V85" s="254"/>
      <c r="W85" s="254"/>
      <c r="X85" s="254"/>
      <c r="Y85" s="254"/>
      <c r="Z85" s="250"/>
    </row>
    <row r="86" spans="1:26" ht="14.25" customHeight="1" x14ac:dyDescent="0.25">
      <c r="A86" s="252"/>
      <c r="B86" s="252"/>
      <c r="C86" s="252"/>
      <c r="D86" s="252"/>
      <c r="E86" s="252"/>
      <c r="F86" s="252"/>
      <c r="G86" s="252"/>
      <c r="H86" s="252"/>
      <c r="I86" s="252"/>
      <c r="J86" s="252"/>
      <c r="K86" s="252"/>
      <c r="L86" s="250"/>
      <c r="M86" s="250"/>
      <c r="N86" s="250"/>
      <c r="O86" s="250"/>
      <c r="P86" s="250"/>
      <c r="Q86" s="254"/>
      <c r="R86" s="254"/>
      <c r="S86" s="254"/>
      <c r="T86" s="254"/>
      <c r="U86" s="254"/>
      <c r="V86" s="254"/>
      <c r="W86" s="254"/>
      <c r="X86" s="254"/>
      <c r="Y86" s="254"/>
      <c r="Z86" s="250"/>
    </row>
    <row r="87" spans="1:26" ht="14.25" customHeight="1" x14ac:dyDescent="0.25">
      <c r="A87" s="252"/>
      <c r="B87" s="252"/>
      <c r="C87" s="252"/>
      <c r="D87" s="252"/>
      <c r="E87" s="252"/>
      <c r="F87" s="252"/>
      <c r="G87" s="252"/>
      <c r="H87" s="252"/>
      <c r="I87" s="252"/>
      <c r="J87" s="252"/>
      <c r="K87" s="252"/>
      <c r="L87" s="250"/>
      <c r="M87" s="250"/>
      <c r="N87" s="250"/>
      <c r="O87" s="250"/>
      <c r="P87" s="250"/>
      <c r="Q87" s="254"/>
      <c r="R87" s="254"/>
      <c r="S87" s="254"/>
      <c r="T87" s="254"/>
      <c r="U87" s="254"/>
      <c r="V87" s="254"/>
      <c r="W87" s="254"/>
      <c r="X87" s="254"/>
      <c r="Y87" s="254"/>
      <c r="Z87" s="250"/>
    </row>
    <row r="88" spans="1:26" ht="14.25" customHeight="1" x14ac:dyDescent="0.25">
      <c r="A88" s="252"/>
      <c r="B88" s="252"/>
      <c r="C88" s="252"/>
      <c r="D88" s="252"/>
      <c r="E88" s="252"/>
      <c r="F88" s="252"/>
      <c r="G88" s="252"/>
      <c r="H88" s="252"/>
      <c r="I88" s="252"/>
      <c r="J88" s="252"/>
      <c r="K88" s="252"/>
      <c r="L88" s="250"/>
      <c r="M88" s="250"/>
      <c r="N88" s="250"/>
      <c r="O88" s="250"/>
      <c r="P88" s="250"/>
      <c r="Q88" s="254"/>
      <c r="R88" s="254"/>
      <c r="S88" s="254"/>
      <c r="T88" s="254"/>
      <c r="U88" s="254"/>
      <c r="V88" s="254"/>
      <c r="W88" s="254"/>
      <c r="X88" s="254"/>
      <c r="Y88" s="254"/>
      <c r="Z88" s="250"/>
    </row>
    <row r="89" spans="1:26" ht="14.25" customHeight="1" x14ac:dyDescent="0.25">
      <c r="A89" s="252"/>
      <c r="B89" s="252"/>
      <c r="C89" s="252"/>
      <c r="D89" s="252"/>
      <c r="E89" s="252"/>
      <c r="F89" s="252"/>
      <c r="G89" s="252"/>
      <c r="H89" s="252"/>
      <c r="I89" s="252"/>
      <c r="J89" s="252"/>
      <c r="K89" s="252"/>
      <c r="L89" s="250"/>
      <c r="M89" s="250"/>
      <c r="N89" s="250"/>
      <c r="O89" s="250"/>
      <c r="P89" s="250"/>
      <c r="Q89" s="254"/>
      <c r="R89" s="254"/>
      <c r="S89" s="254"/>
      <c r="T89" s="254"/>
      <c r="U89" s="254"/>
      <c r="V89" s="254"/>
      <c r="W89" s="254"/>
      <c r="X89" s="254"/>
      <c r="Y89" s="254"/>
      <c r="Z89" s="250"/>
    </row>
    <row r="90" spans="1:26" ht="14.25" customHeight="1" x14ac:dyDescent="0.25">
      <c r="A90" s="252"/>
      <c r="B90" s="252"/>
      <c r="C90" s="252"/>
      <c r="D90" s="252"/>
      <c r="E90" s="252"/>
      <c r="F90" s="252"/>
      <c r="G90" s="252"/>
      <c r="H90" s="252"/>
      <c r="I90" s="252"/>
      <c r="J90" s="252"/>
      <c r="K90" s="252"/>
      <c r="L90" s="250"/>
      <c r="M90" s="250"/>
      <c r="N90" s="250"/>
      <c r="O90" s="250"/>
      <c r="P90" s="250"/>
      <c r="Q90" s="254"/>
      <c r="R90" s="254"/>
      <c r="S90" s="254"/>
      <c r="T90" s="254"/>
      <c r="U90" s="254"/>
      <c r="V90" s="254"/>
      <c r="W90" s="254"/>
      <c r="X90" s="254"/>
      <c r="Y90" s="254"/>
      <c r="Z90" s="250"/>
    </row>
    <row r="91" spans="1:26" ht="14.25" customHeight="1" x14ac:dyDescent="0.25">
      <c r="A91" s="252"/>
      <c r="B91" s="252"/>
      <c r="C91" s="252"/>
      <c r="D91" s="252"/>
      <c r="E91" s="252"/>
      <c r="F91" s="252"/>
      <c r="G91" s="252"/>
      <c r="H91" s="252"/>
      <c r="I91" s="252"/>
      <c r="J91" s="252"/>
      <c r="K91" s="252"/>
      <c r="L91" s="250"/>
      <c r="M91" s="250"/>
      <c r="N91" s="250"/>
      <c r="O91" s="250"/>
      <c r="P91" s="250"/>
      <c r="Q91" s="254"/>
      <c r="R91" s="254"/>
      <c r="S91" s="254"/>
      <c r="T91" s="254"/>
      <c r="U91" s="254"/>
      <c r="V91" s="254"/>
      <c r="W91" s="254"/>
      <c r="X91" s="254"/>
      <c r="Y91" s="254"/>
      <c r="Z91" s="250"/>
    </row>
    <row r="92" spans="1:26" ht="14.25" customHeight="1" x14ac:dyDescent="0.25">
      <c r="A92" s="252"/>
      <c r="B92" s="252"/>
      <c r="C92" s="252"/>
      <c r="D92" s="252"/>
      <c r="E92" s="252"/>
      <c r="F92" s="252"/>
      <c r="G92" s="252"/>
      <c r="H92" s="252"/>
      <c r="I92" s="252"/>
      <c r="J92" s="252"/>
      <c r="K92" s="252"/>
      <c r="L92" s="250"/>
      <c r="M92" s="250"/>
      <c r="N92" s="250"/>
      <c r="O92" s="250"/>
      <c r="P92" s="250"/>
      <c r="Q92" s="254"/>
      <c r="R92" s="254"/>
      <c r="S92" s="254"/>
      <c r="T92" s="254"/>
      <c r="U92" s="254"/>
      <c r="V92" s="254"/>
      <c r="W92" s="254"/>
      <c r="X92" s="254"/>
      <c r="Y92" s="254"/>
      <c r="Z92" s="250"/>
    </row>
    <row r="93" spans="1:26" ht="14.25" customHeight="1" x14ac:dyDescent="0.25">
      <c r="A93" s="252"/>
      <c r="B93" s="252"/>
      <c r="C93" s="252"/>
      <c r="D93" s="252"/>
      <c r="E93" s="252"/>
      <c r="F93" s="252"/>
      <c r="G93" s="252"/>
      <c r="H93" s="252"/>
      <c r="I93" s="252"/>
      <c r="J93" s="252"/>
      <c r="K93" s="252"/>
      <c r="L93" s="250"/>
      <c r="M93" s="250"/>
      <c r="N93" s="250"/>
      <c r="O93" s="250"/>
      <c r="P93" s="250"/>
      <c r="Q93" s="254"/>
      <c r="R93" s="254"/>
      <c r="S93" s="254"/>
      <c r="T93" s="254"/>
      <c r="U93" s="254"/>
      <c r="V93" s="254"/>
      <c r="W93" s="254"/>
      <c r="X93" s="254"/>
      <c r="Y93" s="254"/>
      <c r="Z93" s="250"/>
    </row>
    <row r="94" spans="1:26" ht="14.25" customHeight="1" x14ac:dyDescent="0.25">
      <c r="A94" s="252"/>
      <c r="B94" s="252"/>
      <c r="C94" s="252"/>
      <c r="D94" s="252"/>
      <c r="E94" s="252"/>
      <c r="F94" s="252"/>
      <c r="G94" s="252"/>
      <c r="H94" s="252"/>
      <c r="I94" s="252"/>
      <c r="J94" s="252"/>
      <c r="K94" s="252"/>
      <c r="L94" s="250"/>
      <c r="M94" s="250"/>
      <c r="N94" s="250"/>
      <c r="O94" s="250"/>
      <c r="P94" s="250"/>
      <c r="Q94" s="254"/>
      <c r="R94" s="254"/>
      <c r="S94" s="254"/>
      <c r="T94" s="254"/>
      <c r="U94" s="254"/>
      <c r="V94" s="254"/>
      <c r="W94" s="254"/>
      <c r="X94" s="254"/>
      <c r="Y94" s="254"/>
      <c r="Z94" s="250"/>
    </row>
    <row r="95" spans="1:26" ht="14.25" customHeight="1" x14ac:dyDescent="0.25">
      <c r="A95" s="252"/>
      <c r="B95" s="252"/>
      <c r="C95" s="252"/>
      <c r="D95" s="252"/>
      <c r="E95" s="252"/>
      <c r="F95" s="252"/>
      <c r="G95" s="252"/>
      <c r="H95" s="252"/>
      <c r="I95" s="252"/>
      <c r="J95" s="252"/>
      <c r="K95" s="252"/>
      <c r="L95" s="250"/>
      <c r="M95" s="250"/>
      <c r="N95" s="250"/>
      <c r="O95" s="250"/>
      <c r="P95" s="250"/>
      <c r="Q95" s="254"/>
      <c r="R95" s="254"/>
      <c r="S95" s="254"/>
      <c r="T95" s="254"/>
      <c r="U95" s="254"/>
      <c r="V95" s="254"/>
      <c r="W95" s="254"/>
      <c r="X95" s="254"/>
      <c r="Y95" s="254"/>
      <c r="Z95" s="250"/>
    </row>
    <row r="96" spans="1:26" ht="14.25" customHeight="1" x14ac:dyDescent="0.25">
      <c r="A96" s="252"/>
      <c r="B96" s="252"/>
      <c r="C96" s="252"/>
      <c r="D96" s="252"/>
      <c r="E96" s="252"/>
      <c r="F96" s="252"/>
      <c r="G96" s="252"/>
      <c r="H96" s="252"/>
      <c r="I96" s="252"/>
      <c r="J96" s="252"/>
      <c r="K96" s="252"/>
      <c r="L96" s="250"/>
      <c r="M96" s="250"/>
      <c r="N96" s="250"/>
      <c r="O96" s="250"/>
      <c r="P96" s="250"/>
      <c r="Q96" s="254"/>
      <c r="R96" s="254"/>
      <c r="S96" s="254"/>
      <c r="T96" s="254"/>
      <c r="U96" s="254"/>
      <c r="V96" s="254"/>
      <c r="W96" s="254"/>
      <c r="X96" s="254"/>
      <c r="Y96" s="254"/>
      <c r="Z96" s="250"/>
    </row>
    <row r="97" spans="1:26" ht="14.25" customHeight="1" x14ac:dyDescent="0.25">
      <c r="A97" s="252"/>
      <c r="B97" s="252"/>
      <c r="C97" s="252"/>
      <c r="D97" s="252"/>
      <c r="E97" s="252"/>
      <c r="F97" s="252"/>
      <c r="G97" s="252"/>
      <c r="H97" s="252"/>
      <c r="I97" s="252"/>
      <c r="J97" s="252"/>
      <c r="K97" s="252"/>
      <c r="L97" s="250"/>
      <c r="M97" s="250"/>
      <c r="N97" s="250"/>
      <c r="O97" s="250"/>
      <c r="P97" s="250"/>
      <c r="Q97" s="254"/>
      <c r="R97" s="254"/>
      <c r="S97" s="254"/>
      <c r="T97" s="254"/>
      <c r="U97" s="254"/>
      <c r="V97" s="254"/>
      <c r="W97" s="254"/>
      <c r="X97" s="254"/>
      <c r="Y97" s="254"/>
      <c r="Z97" s="250"/>
    </row>
    <row r="98" spans="1:26" ht="14.25" customHeight="1" x14ac:dyDescent="0.25">
      <c r="A98" s="252"/>
      <c r="B98" s="252"/>
      <c r="C98" s="252"/>
      <c r="D98" s="252"/>
      <c r="E98" s="252"/>
      <c r="F98" s="252"/>
      <c r="G98" s="252"/>
      <c r="H98" s="252"/>
      <c r="I98" s="252"/>
      <c r="J98" s="252"/>
      <c r="K98" s="252"/>
      <c r="L98" s="250"/>
      <c r="M98" s="250"/>
      <c r="N98" s="250"/>
      <c r="O98" s="250"/>
      <c r="P98" s="250"/>
      <c r="Q98" s="254"/>
      <c r="R98" s="254"/>
      <c r="S98" s="254"/>
      <c r="T98" s="254"/>
      <c r="U98" s="254"/>
      <c r="V98" s="254"/>
      <c r="W98" s="254"/>
      <c r="X98" s="254"/>
      <c r="Y98" s="254"/>
      <c r="Z98" s="250"/>
    </row>
    <row r="99" spans="1:26" ht="14.25" customHeight="1" x14ac:dyDescent="0.25">
      <c r="A99" s="252"/>
      <c r="B99" s="252"/>
      <c r="C99" s="252"/>
      <c r="D99" s="252"/>
      <c r="E99" s="252"/>
      <c r="F99" s="252"/>
      <c r="G99" s="252"/>
      <c r="H99" s="252"/>
      <c r="I99" s="252"/>
      <c r="J99" s="252"/>
      <c r="K99" s="252"/>
      <c r="L99" s="250"/>
      <c r="M99" s="250"/>
      <c r="N99" s="250"/>
      <c r="O99" s="250"/>
      <c r="P99" s="250"/>
      <c r="Q99" s="254"/>
      <c r="R99" s="254"/>
      <c r="S99" s="254"/>
      <c r="T99" s="254"/>
      <c r="U99" s="254"/>
      <c r="V99" s="254"/>
      <c r="W99" s="254"/>
      <c r="X99" s="254"/>
      <c r="Y99" s="254"/>
      <c r="Z99" s="250"/>
    </row>
    <row r="100" spans="1:26" ht="14.25" customHeight="1" x14ac:dyDescent="0.25">
      <c r="A100" s="252"/>
      <c r="B100" s="252"/>
      <c r="C100" s="252"/>
      <c r="D100" s="252"/>
      <c r="E100" s="252"/>
      <c r="F100" s="252"/>
      <c r="G100" s="252"/>
      <c r="H100" s="252"/>
      <c r="I100" s="252"/>
      <c r="J100" s="252"/>
      <c r="K100" s="252"/>
      <c r="L100" s="250"/>
      <c r="M100" s="250"/>
      <c r="N100" s="250"/>
      <c r="O100" s="250"/>
      <c r="P100" s="250"/>
      <c r="Q100" s="254"/>
      <c r="R100" s="254"/>
      <c r="S100" s="254"/>
      <c r="T100" s="254"/>
      <c r="U100" s="254"/>
      <c r="V100" s="254"/>
      <c r="W100" s="254"/>
      <c r="X100" s="254"/>
      <c r="Y100" s="254"/>
      <c r="Z100" s="250"/>
    </row>
    <row r="101" spans="1:26" ht="14.25" customHeight="1" x14ac:dyDescent="0.25">
      <c r="A101" s="252"/>
      <c r="B101" s="252"/>
      <c r="C101" s="252"/>
      <c r="D101" s="252"/>
      <c r="E101" s="252"/>
      <c r="F101" s="252"/>
      <c r="G101" s="252"/>
      <c r="H101" s="252"/>
      <c r="I101" s="252"/>
      <c r="J101" s="252"/>
      <c r="K101" s="252"/>
      <c r="L101" s="250"/>
      <c r="M101" s="250"/>
      <c r="N101" s="250"/>
      <c r="O101" s="250"/>
      <c r="P101" s="250"/>
      <c r="Q101" s="254"/>
      <c r="R101" s="254"/>
      <c r="S101" s="254"/>
      <c r="T101" s="254"/>
      <c r="U101" s="254"/>
      <c r="V101" s="254"/>
      <c r="W101" s="254"/>
      <c r="X101" s="254"/>
      <c r="Y101" s="254"/>
      <c r="Z101" s="250"/>
    </row>
    <row r="102" spans="1:26" ht="14.25" customHeight="1" x14ac:dyDescent="0.25">
      <c r="A102" s="252"/>
      <c r="B102" s="252"/>
      <c r="C102" s="252"/>
      <c r="D102" s="252"/>
      <c r="E102" s="252"/>
      <c r="F102" s="252"/>
      <c r="G102" s="252"/>
      <c r="H102" s="252"/>
      <c r="I102" s="252"/>
      <c r="J102" s="252"/>
      <c r="K102" s="252"/>
      <c r="L102" s="250"/>
      <c r="M102" s="250"/>
      <c r="N102" s="250"/>
      <c r="O102" s="250"/>
      <c r="P102" s="250"/>
      <c r="Q102" s="254"/>
      <c r="R102" s="254"/>
      <c r="S102" s="254"/>
      <c r="T102" s="254"/>
      <c r="U102" s="254"/>
      <c r="V102" s="254"/>
      <c r="W102" s="254"/>
      <c r="X102" s="254"/>
      <c r="Y102" s="254"/>
      <c r="Z102" s="250"/>
    </row>
    <row r="103" spans="1:26" ht="14.25" customHeight="1" x14ac:dyDescent="0.25">
      <c r="A103" s="252"/>
      <c r="B103" s="252"/>
      <c r="C103" s="252"/>
      <c r="D103" s="252"/>
      <c r="E103" s="252"/>
      <c r="F103" s="252"/>
      <c r="G103" s="252"/>
      <c r="H103" s="252"/>
      <c r="I103" s="254"/>
      <c r="J103" s="254"/>
      <c r="K103" s="254"/>
      <c r="L103" s="250"/>
      <c r="M103" s="250"/>
      <c r="N103" s="250"/>
      <c r="O103" s="250"/>
      <c r="P103" s="250"/>
      <c r="Q103" s="254"/>
      <c r="R103" s="254"/>
      <c r="S103" s="254"/>
      <c r="T103" s="254"/>
      <c r="U103" s="254"/>
      <c r="V103" s="254"/>
      <c r="W103" s="254"/>
      <c r="X103" s="254"/>
      <c r="Y103" s="254"/>
      <c r="Z103" s="250"/>
    </row>
    <row r="104" spans="1:26" ht="14.25" customHeight="1" x14ac:dyDescent="0.25">
      <c r="A104" s="254"/>
      <c r="B104" s="254"/>
      <c r="C104" s="252"/>
      <c r="D104" s="252"/>
      <c r="E104" s="252"/>
      <c r="F104" s="252"/>
      <c r="G104" s="252"/>
      <c r="H104" s="252"/>
      <c r="I104" s="254"/>
      <c r="J104" s="254"/>
      <c r="K104" s="254"/>
      <c r="L104" s="250"/>
      <c r="M104" s="250"/>
      <c r="N104" s="250"/>
      <c r="O104" s="250"/>
      <c r="P104" s="250"/>
      <c r="Q104" s="254"/>
      <c r="R104" s="254"/>
      <c r="S104" s="254"/>
      <c r="T104" s="254"/>
      <c r="U104" s="254"/>
      <c r="V104" s="254"/>
      <c r="W104" s="254"/>
      <c r="X104" s="254"/>
      <c r="Y104" s="254"/>
      <c r="Z104" s="250"/>
    </row>
    <row r="105" spans="1:26" ht="14.25" customHeight="1" x14ac:dyDescent="0.25">
      <c r="A105" s="254"/>
      <c r="B105" s="254"/>
      <c r="C105" s="254"/>
      <c r="D105" s="254"/>
      <c r="E105" s="254"/>
      <c r="F105" s="254"/>
      <c r="G105" s="254"/>
      <c r="H105" s="254"/>
      <c r="I105" s="254"/>
      <c r="J105" s="254"/>
      <c r="K105" s="254"/>
      <c r="L105" s="250"/>
      <c r="M105" s="250"/>
      <c r="N105" s="250"/>
      <c r="O105" s="250"/>
      <c r="P105" s="250"/>
      <c r="Q105" s="254"/>
      <c r="R105" s="254"/>
      <c r="S105" s="254"/>
      <c r="T105" s="254"/>
      <c r="U105" s="254"/>
      <c r="V105" s="254"/>
      <c r="W105" s="254"/>
      <c r="X105" s="254"/>
      <c r="Y105" s="254"/>
      <c r="Z105" s="254"/>
    </row>
    <row r="106" spans="1:26" ht="14.25" customHeight="1" x14ac:dyDescent="0.25">
      <c r="A106" s="254"/>
      <c r="B106" s="254"/>
      <c r="C106" s="254"/>
      <c r="D106" s="254"/>
      <c r="E106" s="254"/>
      <c r="F106" s="254"/>
      <c r="G106" s="254"/>
      <c r="H106" s="254"/>
      <c r="I106" s="254"/>
      <c r="J106" s="254"/>
      <c r="K106" s="254"/>
      <c r="L106" s="250"/>
      <c r="M106" s="250"/>
      <c r="N106" s="250"/>
      <c r="O106" s="250"/>
      <c r="P106" s="250"/>
      <c r="Q106" s="254"/>
      <c r="R106" s="254"/>
      <c r="S106" s="254"/>
      <c r="T106" s="254"/>
      <c r="U106" s="254"/>
      <c r="V106" s="254"/>
      <c r="W106" s="254"/>
      <c r="X106" s="254"/>
      <c r="Y106" s="254"/>
      <c r="Z106" s="254"/>
    </row>
    <row r="107" spans="1:26" ht="14.25" customHeight="1" x14ac:dyDescent="0.25">
      <c r="A107" s="254"/>
      <c r="B107" s="254"/>
      <c r="C107" s="254"/>
      <c r="D107" s="254"/>
      <c r="E107" s="254"/>
      <c r="F107" s="254"/>
      <c r="G107" s="254"/>
      <c r="H107" s="254"/>
      <c r="I107" s="254"/>
      <c r="J107" s="254"/>
      <c r="K107" s="254"/>
      <c r="L107" s="250"/>
      <c r="M107" s="250"/>
      <c r="N107" s="250"/>
      <c r="O107" s="250"/>
      <c r="P107" s="250"/>
      <c r="Q107" s="254"/>
      <c r="R107" s="254"/>
      <c r="S107" s="254"/>
      <c r="T107" s="254"/>
      <c r="U107" s="254"/>
      <c r="V107" s="254"/>
      <c r="W107" s="254"/>
      <c r="X107" s="254"/>
      <c r="Y107" s="254"/>
      <c r="Z107" s="254"/>
    </row>
    <row r="108" spans="1:26" ht="14.25" customHeight="1" x14ac:dyDescent="0.25">
      <c r="A108" s="254"/>
      <c r="B108" s="254"/>
      <c r="C108" s="254"/>
      <c r="D108" s="254"/>
      <c r="E108" s="254"/>
      <c r="F108" s="254"/>
      <c r="G108" s="254"/>
      <c r="H108" s="254"/>
      <c r="I108" s="254"/>
      <c r="J108" s="254"/>
      <c r="K108" s="254"/>
      <c r="L108" s="250"/>
      <c r="M108" s="250"/>
      <c r="N108" s="250"/>
      <c r="O108" s="250"/>
      <c r="P108" s="250"/>
      <c r="Q108" s="254"/>
      <c r="R108" s="254"/>
      <c r="S108" s="254"/>
      <c r="T108" s="254"/>
      <c r="U108" s="254"/>
      <c r="V108" s="254"/>
      <c r="W108" s="254"/>
      <c r="X108" s="254"/>
      <c r="Y108" s="254"/>
      <c r="Z108" s="254"/>
    </row>
    <row r="109" spans="1:26" ht="14.25" customHeight="1" x14ac:dyDescent="0.25">
      <c r="A109" s="254"/>
      <c r="B109" s="254"/>
      <c r="C109" s="254"/>
      <c r="D109" s="254"/>
      <c r="E109" s="254"/>
      <c r="F109" s="254"/>
      <c r="G109" s="254"/>
      <c r="H109" s="254"/>
      <c r="I109" s="254"/>
      <c r="J109" s="254"/>
      <c r="K109" s="254"/>
      <c r="L109" s="250"/>
      <c r="M109" s="250"/>
      <c r="N109" s="250"/>
      <c r="O109" s="250"/>
      <c r="P109" s="250"/>
      <c r="Q109" s="254"/>
      <c r="R109" s="254"/>
      <c r="S109" s="254"/>
      <c r="T109" s="254"/>
      <c r="U109" s="254"/>
      <c r="V109" s="254"/>
      <c r="W109" s="254"/>
      <c r="X109" s="254"/>
      <c r="Y109" s="254"/>
      <c r="Z109" s="254"/>
    </row>
    <row r="110" spans="1:26" ht="14.25" customHeight="1" x14ac:dyDescent="0.25">
      <c r="A110" s="254"/>
      <c r="B110" s="254"/>
      <c r="C110" s="254"/>
      <c r="D110" s="254"/>
      <c r="E110" s="254"/>
      <c r="F110" s="254"/>
      <c r="G110" s="254"/>
      <c r="H110" s="254"/>
      <c r="I110" s="254"/>
      <c r="J110" s="254"/>
      <c r="K110" s="254"/>
      <c r="L110" s="250"/>
      <c r="M110" s="250"/>
      <c r="N110" s="250"/>
      <c r="O110" s="250"/>
      <c r="P110" s="250"/>
      <c r="Q110" s="254"/>
      <c r="R110" s="254"/>
      <c r="S110" s="254"/>
      <c r="T110" s="254"/>
      <c r="U110" s="254"/>
      <c r="V110" s="254"/>
      <c r="W110" s="254"/>
      <c r="X110" s="254"/>
      <c r="Y110" s="254"/>
      <c r="Z110" s="254"/>
    </row>
    <row r="111" spans="1:26" ht="14.25" customHeight="1" x14ac:dyDescent="0.25">
      <c r="A111" s="254"/>
      <c r="B111" s="254"/>
      <c r="C111" s="254"/>
      <c r="D111" s="254"/>
      <c r="E111" s="254"/>
      <c r="F111" s="254"/>
      <c r="G111" s="254"/>
      <c r="H111" s="254"/>
      <c r="I111" s="254"/>
      <c r="J111" s="254"/>
      <c r="K111" s="254"/>
      <c r="L111" s="250"/>
      <c r="M111" s="250"/>
      <c r="N111" s="250"/>
      <c r="O111" s="250"/>
      <c r="P111" s="250"/>
      <c r="Q111" s="254"/>
      <c r="R111" s="254"/>
      <c r="S111" s="254"/>
      <c r="T111" s="254"/>
      <c r="U111" s="254"/>
      <c r="V111" s="254"/>
      <c r="W111" s="254"/>
      <c r="X111" s="254"/>
      <c r="Y111" s="254"/>
      <c r="Z111" s="254"/>
    </row>
    <row r="112" spans="1:26" ht="14.25" customHeight="1" x14ac:dyDescent="0.25">
      <c r="A112" s="254"/>
      <c r="B112" s="254"/>
      <c r="C112" s="254"/>
      <c r="D112" s="254"/>
      <c r="E112" s="254"/>
      <c r="F112" s="254"/>
      <c r="G112" s="254"/>
      <c r="H112" s="254"/>
      <c r="I112" s="254"/>
      <c r="J112" s="254"/>
      <c r="K112" s="254"/>
      <c r="L112" s="250"/>
      <c r="M112" s="250"/>
      <c r="N112" s="250"/>
      <c r="O112" s="250"/>
      <c r="P112" s="250"/>
      <c r="Q112" s="254"/>
      <c r="R112" s="254"/>
      <c r="S112" s="254"/>
      <c r="T112" s="254"/>
      <c r="U112" s="254"/>
      <c r="V112" s="254"/>
      <c r="W112" s="254"/>
      <c r="X112" s="254"/>
      <c r="Y112" s="254"/>
      <c r="Z112" s="254"/>
    </row>
    <row r="113" spans="1:26" ht="14.25" customHeight="1" x14ac:dyDescent="0.25">
      <c r="A113" s="254"/>
      <c r="B113" s="254"/>
      <c r="C113" s="254"/>
      <c r="D113" s="254"/>
      <c r="E113" s="254"/>
      <c r="F113" s="254"/>
      <c r="G113" s="254"/>
      <c r="H113" s="254"/>
      <c r="I113" s="254"/>
      <c r="J113" s="254"/>
      <c r="K113" s="254"/>
      <c r="L113" s="250"/>
      <c r="M113" s="250"/>
      <c r="N113" s="250"/>
      <c r="O113" s="250"/>
      <c r="P113" s="250"/>
      <c r="Q113" s="254"/>
      <c r="R113" s="254"/>
      <c r="S113" s="254"/>
      <c r="T113" s="254"/>
      <c r="U113" s="254"/>
      <c r="V113" s="254"/>
      <c r="W113" s="254"/>
      <c r="X113" s="254"/>
      <c r="Y113" s="254"/>
      <c r="Z113" s="254"/>
    </row>
    <row r="114" spans="1:26" ht="14.25" customHeight="1" x14ac:dyDescent="0.25">
      <c r="A114" s="254"/>
      <c r="B114" s="254"/>
      <c r="C114" s="254"/>
      <c r="D114" s="254"/>
      <c r="E114" s="254"/>
      <c r="F114" s="254"/>
      <c r="G114" s="254"/>
      <c r="H114" s="254"/>
      <c r="I114" s="254"/>
      <c r="J114" s="254"/>
      <c r="K114" s="254"/>
      <c r="L114" s="250"/>
      <c r="M114" s="250"/>
      <c r="N114" s="250"/>
      <c r="O114" s="250"/>
      <c r="P114" s="250"/>
      <c r="Q114" s="254"/>
      <c r="R114" s="254"/>
      <c r="S114" s="254"/>
      <c r="T114" s="254"/>
      <c r="U114" s="254"/>
      <c r="V114" s="254"/>
      <c r="W114" s="254"/>
      <c r="X114" s="254"/>
      <c r="Y114" s="254"/>
      <c r="Z114" s="254"/>
    </row>
    <row r="115" spans="1:26" ht="14.25" customHeight="1" x14ac:dyDescent="0.25">
      <c r="A115" s="254"/>
      <c r="B115" s="254"/>
      <c r="C115" s="254"/>
      <c r="D115" s="254"/>
      <c r="E115" s="254"/>
      <c r="F115" s="254"/>
      <c r="G115" s="254"/>
      <c r="H115" s="254"/>
      <c r="I115" s="254"/>
      <c r="J115" s="254"/>
      <c r="K115" s="254"/>
      <c r="L115" s="250"/>
      <c r="M115" s="250"/>
      <c r="N115" s="250"/>
      <c r="O115" s="250"/>
      <c r="P115" s="250"/>
      <c r="Q115" s="254"/>
      <c r="R115" s="254"/>
      <c r="S115" s="254"/>
      <c r="T115" s="254"/>
      <c r="U115" s="254"/>
      <c r="V115" s="254"/>
      <c r="W115" s="254"/>
      <c r="X115" s="254"/>
      <c r="Y115" s="254"/>
      <c r="Z115" s="254"/>
    </row>
    <row r="116" spans="1:26" ht="14.25" customHeight="1" x14ac:dyDescent="0.25">
      <c r="A116" s="254"/>
      <c r="B116" s="254"/>
      <c r="C116" s="254"/>
      <c r="D116" s="254"/>
      <c r="E116" s="254"/>
      <c r="F116" s="254"/>
      <c r="G116" s="254"/>
      <c r="H116" s="254"/>
      <c r="I116" s="254"/>
      <c r="J116" s="254"/>
      <c r="K116" s="254"/>
      <c r="L116" s="250"/>
      <c r="M116" s="250"/>
      <c r="N116" s="250"/>
      <c r="O116" s="250"/>
      <c r="P116" s="250"/>
      <c r="Q116" s="254"/>
      <c r="R116" s="254"/>
      <c r="S116" s="254"/>
      <c r="T116" s="254"/>
      <c r="U116" s="254"/>
      <c r="V116" s="254"/>
      <c r="W116" s="254"/>
      <c r="X116" s="254"/>
      <c r="Y116" s="254"/>
      <c r="Z116" s="254"/>
    </row>
    <row r="117" spans="1:26" ht="14.25" customHeight="1" x14ac:dyDescent="0.25">
      <c r="A117" s="254"/>
      <c r="B117" s="254"/>
      <c r="C117" s="254"/>
      <c r="D117" s="254"/>
      <c r="E117" s="254"/>
      <c r="F117" s="254"/>
      <c r="G117" s="254"/>
      <c r="H117" s="254"/>
      <c r="I117" s="254"/>
      <c r="J117" s="254"/>
      <c r="K117" s="254"/>
      <c r="L117" s="250"/>
      <c r="M117" s="250"/>
      <c r="N117" s="250"/>
      <c r="O117" s="250"/>
      <c r="P117" s="250"/>
      <c r="Q117" s="254"/>
      <c r="R117" s="254"/>
      <c r="S117" s="254"/>
      <c r="T117" s="254"/>
      <c r="U117" s="254"/>
      <c r="V117" s="254"/>
      <c r="W117" s="254"/>
      <c r="X117" s="254"/>
      <c r="Y117" s="254"/>
      <c r="Z117" s="254"/>
    </row>
    <row r="118" spans="1:26" ht="14.25" customHeight="1" x14ac:dyDescent="0.25">
      <c r="A118" s="254"/>
      <c r="B118" s="254"/>
      <c r="C118" s="254"/>
      <c r="D118" s="254"/>
      <c r="E118" s="254"/>
      <c r="F118" s="254"/>
      <c r="G118" s="254"/>
      <c r="H118" s="254"/>
      <c r="I118" s="254"/>
      <c r="J118" s="254"/>
      <c r="K118" s="254"/>
      <c r="L118" s="250"/>
      <c r="M118" s="250"/>
      <c r="N118" s="250"/>
      <c r="O118" s="250"/>
      <c r="P118" s="250"/>
      <c r="Q118" s="254"/>
      <c r="R118" s="254"/>
      <c r="S118" s="254"/>
      <c r="T118" s="254"/>
      <c r="U118" s="254"/>
      <c r="V118" s="254"/>
      <c r="W118" s="254"/>
      <c r="X118" s="254"/>
      <c r="Y118" s="254"/>
      <c r="Z118" s="254"/>
    </row>
    <row r="119" spans="1:26" ht="14.25" customHeight="1" x14ac:dyDescent="0.25">
      <c r="A119" s="254"/>
      <c r="B119" s="254"/>
      <c r="C119" s="254"/>
      <c r="D119" s="254"/>
      <c r="E119" s="254"/>
      <c r="F119" s="254"/>
      <c r="G119" s="254"/>
      <c r="H119" s="254"/>
      <c r="I119" s="254"/>
      <c r="J119" s="254"/>
      <c r="K119" s="254"/>
      <c r="L119" s="250"/>
      <c r="M119" s="250"/>
      <c r="N119" s="250"/>
      <c r="O119" s="250"/>
      <c r="P119" s="250"/>
      <c r="Q119" s="254"/>
      <c r="R119" s="254"/>
      <c r="S119" s="254"/>
      <c r="T119" s="254"/>
      <c r="U119" s="254"/>
      <c r="V119" s="254"/>
      <c r="W119" s="254"/>
      <c r="X119" s="254"/>
      <c r="Y119" s="254"/>
      <c r="Z119" s="254"/>
    </row>
    <row r="120" spans="1:26" ht="14.25" customHeight="1" x14ac:dyDescent="0.25">
      <c r="A120" s="254"/>
      <c r="B120" s="254"/>
      <c r="C120" s="254"/>
      <c r="D120" s="254"/>
      <c r="E120" s="254"/>
      <c r="F120" s="254"/>
      <c r="G120" s="254"/>
      <c r="H120" s="254"/>
      <c r="I120" s="254"/>
      <c r="J120" s="254"/>
      <c r="K120" s="254"/>
      <c r="L120" s="250"/>
      <c r="M120" s="250"/>
      <c r="N120" s="250"/>
      <c r="O120" s="250"/>
      <c r="P120" s="250"/>
      <c r="Q120" s="254"/>
      <c r="R120" s="254"/>
      <c r="S120" s="254"/>
      <c r="T120" s="254"/>
      <c r="U120" s="254"/>
      <c r="V120" s="254"/>
      <c r="W120" s="254"/>
      <c r="X120" s="254"/>
      <c r="Y120" s="254"/>
      <c r="Z120" s="254"/>
    </row>
    <row r="121" spans="1:26" ht="14.25" customHeight="1" x14ac:dyDescent="0.25">
      <c r="A121" s="254"/>
      <c r="B121" s="254"/>
      <c r="C121" s="254"/>
      <c r="D121" s="254"/>
      <c r="E121" s="254"/>
      <c r="F121" s="254"/>
      <c r="G121" s="254"/>
      <c r="H121" s="254"/>
      <c r="I121" s="254"/>
      <c r="J121" s="254"/>
      <c r="K121" s="254"/>
      <c r="L121" s="250"/>
      <c r="M121" s="250"/>
      <c r="N121" s="250"/>
      <c r="O121" s="250"/>
      <c r="P121" s="250"/>
      <c r="Q121" s="254"/>
      <c r="R121" s="254"/>
      <c r="S121" s="254"/>
      <c r="T121" s="254"/>
      <c r="U121" s="254"/>
      <c r="V121" s="254"/>
      <c r="W121" s="254"/>
      <c r="X121" s="254"/>
      <c r="Y121" s="254"/>
      <c r="Z121" s="254"/>
    </row>
    <row r="122" spans="1:26" ht="14.25" customHeight="1" x14ac:dyDescent="0.25">
      <c r="A122" s="254"/>
      <c r="B122" s="254"/>
      <c r="C122" s="254"/>
      <c r="D122" s="254"/>
      <c r="E122" s="254"/>
      <c r="F122" s="254"/>
      <c r="G122" s="254"/>
      <c r="H122" s="254"/>
      <c r="I122" s="254"/>
      <c r="J122" s="254"/>
      <c r="K122" s="254"/>
      <c r="L122" s="250"/>
      <c r="M122" s="250"/>
      <c r="N122" s="250"/>
      <c r="O122" s="250"/>
      <c r="P122" s="250"/>
      <c r="Q122" s="254"/>
      <c r="R122" s="254"/>
      <c r="S122" s="254"/>
      <c r="T122" s="254"/>
      <c r="U122" s="254"/>
      <c r="V122" s="254"/>
      <c r="W122" s="254"/>
      <c r="X122" s="254"/>
      <c r="Y122" s="254"/>
      <c r="Z122" s="254"/>
    </row>
    <row r="123" spans="1:26" ht="14.25" customHeight="1" x14ac:dyDescent="0.25">
      <c r="A123" s="254"/>
      <c r="B123" s="254"/>
      <c r="C123" s="254"/>
      <c r="D123" s="254"/>
      <c r="E123" s="254"/>
      <c r="F123" s="254"/>
      <c r="G123" s="254"/>
      <c r="H123" s="254"/>
      <c r="I123" s="254"/>
      <c r="J123" s="254"/>
      <c r="K123" s="254"/>
      <c r="L123" s="250"/>
      <c r="M123" s="250"/>
      <c r="N123" s="250"/>
      <c r="O123" s="250"/>
      <c r="P123" s="250"/>
      <c r="Q123" s="254"/>
      <c r="R123" s="254"/>
      <c r="S123" s="254"/>
      <c r="T123" s="254"/>
      <c r="U123" s="254"/>
      <c r="V123" s="254"/>
      <c r="W123" s="254"/>
      <c r="X123" s="254"/>
      <c r="Y123" s="254"/>
      <c r="Z123" s="254"/>
    </row>
    <row r="124" spans="1:26" ht="14.25" customHeight="1" x14ac:dyDescent="0.25">
      <c r="A124" s="254"/>
      <c r="B124" s="254"/>
      <c r="C124" s="254"/>
      <c r="D124" s="254"/>
      <c r="E124" s="254"/>
      <c r="F124" s="254"/>
      <c r="G124" s="254"/>
      <c r="H124" s="254"/>
      <c r="I124" s="254"/>
      <c r="J124" s="254"/>
      <c r="K124" s="254"/>
      <c r="L124" s="250"/>
      <c r="M124" s="250"/>
      <c r="N124" s="250"/>
      <c r="O124" s="250"/>
      <c r="P124" s="250"/>
      <c r="Q124" s="254"/>
      <c r="R124" s="254"/>
      <c r="S124" s="254"/>
      <c r="T124" s="254"/>
      <c r="U124" s="254"/>
      <c r="V124" s="254"/>
      <c r="W124" s="254"/>
      <c r="X124" s="254"/>
      <c r="Y124" s="254"/>
      <c r="Z124" s="254"/>
    </row>
    <row r="125" spans="1:26" ht="14.25" customHeight="1" x14ac:dyDescent="0.25">
      <c r="A125" s="254"/>
      <c r="B125" s="254"/>
      <c r="C125" s="254"/>
      <c r="D125" s="254"/>
      <c r="E125" s="254"/>
      <c r="F125" s="254"/>
      <c r="G125" s="254"/>
      <c r="H125" s="254"/>
      <c r="I125" s="254"/>
      <c r="J125" s="254"/>
      <c r="K125" s="254"/>
      <c r="L125" s="250"/>
      <c r="M125" s="250"/>
      <c r="N125" s="250"/>
      <c r="O125" s="250"/>
      <c r="P125" s="250"/>
      <c r="Q125" s="254"/>
      <c r="R125" s="254"/>
      <c r="S125" s="254"/>
      <c r="T125" s="254"/>
      <c r="U125" s="254"/>
      <c r="V125" s="254"/>
      <c r="W125" s="254"/>
      <c r="X125" s="254"/>
      <c r="Y125" s="254"/>
      <c r="Z125" s="254"/>
    </row>
    <row r="126" spans="1:26" ht="14.25" customHeight="1" x14ac:dyDescent="0.25">
      <c r="A126" s="254"/>
      <c r="B126" s="254"/>
      <c r="C126" s="254"/>
      <c r="D126" s="254"/>
      <c r="E126" s="254"/>
      <c r="F126" s="254"/>
      <c r="G126" s="254"/>
      <c r="H126" s="254"/>
      <c r="I126" s="254"/>
      <c r="J126" s="254"/>
      <c r="K126" s="254"/>
      <c r="L126" s="250"/>
      <c r="M126" s="250"/>
      <c r="N126" s="250"/>
      <c r="O126" s="250"/>
      <c r="P126" s="250"/>
      <c r="Q126" s="254"/>
      <c r="R126" s="254"/>
      <c r="S126" s="254"/>
      <c r="T126" s="254"/>
      <c r="U126" s="254"/>
      <c r="V126" s="254"/>
      <c r="W126" s="254"/>
      <c r="X126" s="254"/>
      <c r="Y126" s="254"/>
      <c r="Z126" s="254"/>
    </row>
    <row r="127" spans="1:26" ht="14.25" customHeight="1" x14ac:dyDescent="0.25">
      <c r="A127" s="254"/>
      <c r="B127" s="254"/>
      <c r="C127" s="254"/>
      <c r="D127" s="254"/>
      <c r="E127" s="254"/>
      <c r="F127" s="254"/>
      <c r="G127" s="254"/>
      <c r="H127" s="254"/>
      <c r="I127" s="254"/>
      <c r="J127" s="254"/>
      <c r="K127" s="254"/>
      <c r="L127" s="250"/>
      <c r="M127" s="250"/>
      <c r="N127" s="250"/>
      <c r="O127" s="250"/>
      <c r="P127" s="250"/>
      <c r="Q127" s="254"/>
      <c r="R127" s="254"/>
      <c r="S127" s="254"/>
      <c r="T127" s="254"/>
      <c r="U127" s="254"/>
      <c r="V127" s="254"/>
      <c r="W127" s="254"/>
      <c r="X127" s="254"/>
      <c r="Y127" s="254"/>
      <c r="Z127" s="254"/>
    </row>
    <row r="128" spans="1:26" ht="14.25" customHeight="1" x14ac:dyDescent="0.25">
      <c r="A128" s="254"/>
      <c r="B128" s="254"/>
      <c r="C128" s="254"/>
      <c r="D128" s="254"/>
      <c r="E128" s="254"/>
      <c r="F128" s="254"/>
      <c r="G128" s="254"/>
      <c r="H128" s="254"/>
      <c r="I128" s="254"/>
      <c r="J128" s="254"/>
      <c r="K128" s="254"/>
      <c r="L128" s="250"/>
      <c r="M128" s="250"/>
      <c r="N128" s="250"/>
      <c r="O128" s="250"/>
      <c r="P128" s="250"/>
      <c r="Q128" s="254"/>
      <c r="R128" s="254"/>
      <c r="S128" s="254"/>
      <c r="T128" s="254"/>
      <c r="U128" s="254"/>
      <c r="V128" s="254"/>
      <c r="W128" s="254"/>
      <c r="X128" s="254"/>
      <c r="Y128" s="254"/>
      <c r="Z128" s="254"/>
    </row>
    <row r="129" spans="1:26" ht="14.25" customHeight="1" x14ac:dyDescent="0.25">
      <c r="A129" s="254"/>
      <c r="B129" s="254"/>
      <c r="C129" s="254"/>
      <c r="D129" s="254"/>
      <c r="E129" s="254"/>
      <c r="F129" s="254"/>
      <c r="G129" s="254"/>
      <c r="H129" s="254"/>
      <c r="I129" s="254"/>
      <c r="J129" s="254"/>
      <c r="K129" s="254"/>
      <c r="L129" s="250"/>
      <c r="M129" s="250"/>
      <c r="N129" s="250"/>
      <c r="O129" s="250"/>
      <c r="P129" s="250"/>
      <c r="Q129" s="254"/>
      <c r="R129" s="254"/>
      <c r="S129" s="254"/>
      <c r="T129" s="254"/>
      <c r="U129" s="254"/>
      <c r="V129" s="254"/>
      <c r="W129" s="254"/>
      <c r="X129" s="254"/>
      <c r="Y129" s="254"/>
      <c r="Z129" s="254"/>
    </row>
    <row r="130" spans="1:26" ht="14.25" customHeight="1" x14ac:dyDescent="0.25">
      <c r="A130" s="254"/>
      <c r="B130" s="254"/>
      <c r="C130" s="254"/>
      <c r="D130" s="254"/>
      <c r="E130" s="254"/>
      <c r="F130" s="254"/>
      <c r="G130" s="254"/>
      <c r="H130" s="254"/>
      <c r="I130" s="254"/>
      <c r="J130" s="254"/>
      <c r="K130" s="254"/>
      <c r="L130" s="250"/>
      <c r="M130" s="250"/>
      <c r="N130" s="250"/>
      <c r="O130" s="250"/>
      <c r="P130" s="250"/>
      <c r="Q130" s="254"/>
      <c r="R130" s="254"/>
      <c r="S130" s="254"/>
      <c r="T130" s="254"/>
      <c r="U130" s="254"/>
      <c r="V130" s="254"/>
      <c r="W130" s="254"/>
      <c r="X130" s="254"/>
      <c r="Y130" s="254"/>
      <c r="Z130" s="254"/>
    </row>
    <row r="131" spans="1:26" ht="14.25" customHeight="1" x14ac:dyDescent="0.25">
      <c r="A131" s="254"/>
      <c r="B131" s="254"/>
      <c r="C131" s="254"/>
      <c r="D131" s="254"/>
      <c r="E131" s="254"/>
      <c r="F131" s="254"/>
      <c r="G131" s="254"/>
      <c r="H131" s="254"/>
      <c r="I131" s="254"/>
      <c r="J131" s="254"/>
      <c r="K131" s="254"/>
      <c r="L131" s="250"/>
      <c r="M131" s="250"/>
      <c r="N131" s="250"/>
      <c r="O131" s="250"/>
      <c r="P131" s="250"/>
      <c r="Q131" s="254"/>
      <c r="R131" s="254"/>
      <c r="S131" s="254"/>
      <c r="T131" s="254"/>
      <c r="U131" s="254"/>
      <c r="V131" s="254"/>
      <c r="W131" s="254"/>
      <c r="X131" s="254"/>
      <c r="Y131" s="254"/>
      <c r="Z131" s="254"/>
    </row>
    <row r="132" spans="1:26" ht="14.25" customHeight="1" x14ac:dyDescent="0.25">
      <c r="A132" s="254"/>
      <c r="B132" s="254"/>
      <c r="C132" s="254"/>
      <c r="D132" s="254"/>
      <c r="E132" s="254"/>
      <c r="F132" s="254"/>
      <c r="G132" s="254"/>
      <c r="H132" s="254"/>
      <c r="I132" s="254"/>
      <c r="J132" s="254"/>
      <c r="K132" s="254"/>
      <c r="L132" s="250"/>
      <c r="M132" s="250"/>
      <c r="N132" s="250"/>
      <c r="O132" s="250"/>
      <c r="P132" s="250"/>
      <c r="Q132" s="254"/>
      <c r="R132" s="254"/>
      <c r="S132" s="254"/>
      <c r="T132" s="254"/>
      <c r="U132" s="254"/>
      <c r="V132" s="254"/>
      <c r="W132" s="254"/>
      <c r="X132" s="254"/>
      <c r="Y132" s="254"/>
      <c r="Z132" s="254"/>
    </row>
    <row r="133" spans="1:26" ht="14.25" customHeight="1" x14ac:dyDescent="0.25">
      <c r="A133" s="254"/>
      <c r="B133" s="254"/>
      <c r="C133" s="254"/>
      <c r="D133" s="254"/>
      <c r="E133" s="254"/>
      <c r="F133" s="254"/>
      <c r="G133" s="254"/>
      <c r="H133" s="254"/>
      <c r="I133" s="254"/>
      <c r="J133" s="254"/>
      <c r="K133" s="254"/>
      <c r="L133" s="250"/>
      <c r="M133" s="250"/>
      <c r="N133" s="250"/>
      <c r="O133" s="250"/>
      <c r="P133" s="250"/>
      <c r="Q133" s="254"/>
      <c r="R133" s="254"/>
      <c r="S133" s="254"/>
      <c r="T133" s="254"/>
      <c r="U133" s="254"/>
      <c r="V133" s="254"/>
      <c r="W133" s="254"/>
      <c r="X133" s="254"/>
      <c r="Y133" s="254"/>
      <c r="Z133" s="254"/>
    </row>
    <row r="134" spans="1:26" ht="14.25" customHeight="1" x14ac:dyDescent="0.25">
      <c r="A134" s="254"/>
      <c r="B134" s="254"/>
      <c r="C134" s="254"/>
      <c r="D134" s="254"/>
      <c r="E134" s="254"/>
      <c r="F134" s="254"/>
      <c r="G134" s="254"/>
      <c r="H134" s="254"/>
      <c r="I134" s="254"/>
      <c r="J134" s="254"/>
      <c r="K134" s="254"/>
      <c r="L134" s="250"/>
      <c r="M134" s="250"/>
      <c r="N134" s="250"/>
      <c r="O134" s="250"/>
      <c r="P134" s="250"/>
      <c r="Q134" s="254"/>
      <c r="R134" s="254"/>
      <c r="S134" s="254"/>
      <c r="T134" s="254"/>
      <c r="U134" s="254"/>
      <c r="V134" s="254"/>
      <c r="W134" s="254"/>
      <c r="X134" s="254"/>
      <c r="Y134" s="254"/>
      <c r="Z134" s="254"/>
    </row>
    <row r="135" spans="1:26" ht="14.25" customHeight="1" x14ac:dyDescent="0.25">
      <c r="A135" s="254"/>
      <c r="B135" s="254"/>
      <c r="C135" s="254"/>
      <c r="D135" s="254"/>
      <c r="E135" s="254"/>
      <c r="F135" s="254"/>
      <c r="G135" s="254"/>
      <c r="H135" s="254"/>
      <c r="I135" s="254"/>
      <c r="J135" s="254"/>
      <c r="K135" s="254"/>
      <c r="L135" s="250"/>
      <c r="M135" s="250"/>
      <c r="N135" s="250"/>
      <c r="O135" s="250"/>
      <c r="P135" s="250"/>
      <c r="Q135" s="254"/>
      <c r="R135" s="254"/>
      <c r="S135" s="254"/>
      <c r="T135" s="254"/>
      <c r="U135" s="254"/>
      <c r="V135" s="254"/>
      <c r="W135" s="254"/>
      <c r="X135" s="254"/>
      <c r="Y135" s="254"/>
      <c r="Z135" s="254"/>
    </row>
    <row r="136" spans="1:26" ht="14.25" customHeight="1" x14ac:dyDescent="0.25">
      <c r="A136" s="254"/>
      <c r="B136" s="254"/>
      <c r="C136" s="254"/>
      <c r="D136" s="254"/>
      <c r="E136" s="254"/>
      <c r="F136" s="254"/>
      <c r="G136" s="254"/>
      <c r="H136" s="254"/>
      <c r="I136" s="254"/>
      <c r="J136" s="254"/>
      <c r="K136" s="254"/>
      <c r="L136" s="250"/>
      <c r="M136" s="250"/>
      <c r="N136" s="250"/>
      <c r="O136" s="250"/>
      <c r="P136" s="250"/>
      <c r="Q136" s="254"/>
      <c r="R136" s="254"/>
      <c r="S136" s="254"/>
      <c r="T136" s="254"/>
      <c r="U136" s="254"/>
      <c r="V136" s="254"/>
      <c r="W136" s="254"/>
      <c r="X136" s="254"/>
      <c r="Y136" s="254"/>
      <c r="Z136" s="254"/>
    </row>
    <row r="137" spans="1:26" ht="14.25" customHeight="1" x14ac:dyDescent="0.25">
      <c r="A137" s="254"/>
      <c r="B137" s="254"/>
      <c r="C137" s="254"/>
      <c r="D137" s="254"/>
      <c r="E137" s="254"/>
      <c r="F137" s="254"/>
      <c r="G137" s="254"/>
      <c r="H137" s="254"/>
      <c r="I137" s="254"/>
      <c r="J137" s="254"/>
      <c r="K137" s="254"/>
      <c r="L137" s="250"/>
      <c r="M137" s="250"/>
      <c r="N137" s="250"/>
      <c r="O137" s="250"/>
      <c r="P137" s="250"/>
      <c r="Q137" s="254"/>
      <c r="R137" s="254"/>
      <c r="S137" s="254"/>
      <c r="T137" s="254"/>
      <c r="U137" s="254"/>
      <c r="V137" s="254"/>
      <c r="W137" s="254"/>
      <c r="X137" s="254"/>
      <c r="Y137" s="254"/>
      <c r="Z137" s="254"/>
    </row>
    <row r="138" spans="1:26" ht="14.25" customHeight="1" x14ac:dyDescent="0.25">
      <c r="A138" s="254"/>
      <c r="B138" s="254"/>
      <c r="C138" s="254"/>
      <c r="D138" s="254"/>
      <c r="E138" s="254"/>
      <c r="F138" s="254"/>
      <c r="G138" s="254"/>
      <c r="H138" s="254"/>
      <c r="I138" s="254"/>
      <c r="J138" s="254"/>
      <c r="K138" s="254"/>
      <c r="L138" s="250"/>
      <c r="M138" s="250"/>
      <c r="N138" s="250"/>
      <c r="O138" s="250"/>
      <c r="P138" s="250"/>
      <c r="Q138" s="254"/>
      <c r="R138" s="254"/>
      <c r="S138" s="254"/>
      <c r="T138" s="254"/>
      <c r="U138" s="254"/>
      <c r="V138" s="254"/>
      <c r="W138" s="254"/>
      <c r="X138" s="254"/>
      <c r="Y138" s="254"/>
      <c r="Z138" s="254"/>
    </row>
    <row r="139" spans="1:26" ht="14.25" customHeight="1" x14ac:dyDescent="0.25">
      <c r="A139" s="254"/>
      <c r="B139" s="254"/>
      <c r="C139" s="254"/>
      <c r="D139" s="254"/>
      <c r="E139" s="254"/>
      <c r="F139" s="254"/>
      <c r="G139" s="254"/>
      <c r="H139" s="254"/>
      <c r="I139" s="254"/>
      <c r="J139" s="254"/>
      <c r="K139" s="254"/>
      <c r="L139" s="250"/>
      <c r="M139" s="250"/>
      <c r="N139" s="250"/>
      <c r="O139" s="250"/>
      <c r="P139" s="250"/>
      <c r="Q139" s="254"/>
      <c r="R139" s="254"/>
      <c r="S139" s="254"/>
      <c r="T139" s="254"/>
      <c r="U139" s="254"/>
      <c r="V139" s="254"/>
      <c r="W139" s="254"/>
      <c r="X139" s="254"/>
      <c r="Y139" s="254"/>
      <c r="Z139" s="254"/>
    </row>
    <row r="140" spans="1:26" ht="14.25" customHeight="1" x14ac:dyDescent="0.25">
      <c r="A140" s="254"/>
      <c r="B140" s="254"/>
      <c r="C140" s="254"/>
      <c r="D140" s="254"/>
      <c r="E140" s="254"/>
      <c r="F140" s="254"/>
      <c r="G140" s="254"/>
      <c r="H140" s="254"/>
      <c r="I140" s="254"/>
      <c r="J140" s="254"/>
      <c r="K140" s="254"/>
      <c r="L140" s="250"/>
      <c r="M140" s="250"/>
      <c r="N140" s="250"/>
      <c r="O140" s="250"/>
      <c r="P140" s="250"/>
      <c r="Q140" s="254"/>
      <c r="R140" s="254"/>
      <c r="S140" s="254"/>
      <c r="T140" s="254"/>
      <c r="U140" s="254"/>
      <c r="V140" s="254"/>
      <c r="W140" s="254"/>
      <c r="X140" s="254"/>
      <c r="Y140" s="254"/>
      <c r="Z140" s="254"/>
    </row>
    <row r="141" spans="1:26" ht="14.25" customHeight="1" x14ac:dyDescent="0.25">
      <c r="A141" s="254"/>
      <c r="B141" s="254"/>
      <c r="C141" s="254"/>
      <c r="D141" s="254"/>
      <c r="E141" s="254"/>
      <c r="F141" s="254"/>
      <c r="G141" s="254"/>
      <c r="H141" s="254"/>
      <c r="I141" s="254"/>
      <c r="J141" s="254"/>
      <c r="K141" s="254"/>
      <c r="L141" s="250"/>
      <c r="M141" s="250"/>
      <c r="N141" s="250"/>
      <c r="O141" s="250"/>
      <c r="P141" s="250"/>
      <c r="Q141" s="254"/>
      <c r="R141" s="254"/>
      <c r="S141" s="254"/>
      <c r="T141" s="254"/>
      <c r="U141" s="254"/>
      <c r="V141" s="254"/>
      <c r="W141" s="254"/>
      <c r="X141" s="254"/>
      <c r="Y141" s="254"/>
      <c r="Z141" s="254"/>
    </row>
    <row r="142" spans="1:26" ht="14.25" customHeight="1" x14ac:dyDescent="0.25">
      <c r="A142" s="254"/>
      <c r="B142" s="254"/>
      <c r="C142" s="254"/>
      <c r="D142" s="254"/>
      <c r="E142" s="254"/>
      <c r="F142" s="254"/>
      <c r="G142" s="254"/>
      <c r="H142" s="254"/>
      <c r="I142" s="254"/>
      <c r="J142" s="254"/>
      <c r="K142" s="254"/>
      <c r="L142" s="250"/>
      <c r="M142" s="250"/>
      <c r="N142" s="250"/>
      <c r="O142" s="250"/>
      <c r="P142" s="250"/>
      <c r="Q142" s="254"/>
      <c r="R142" s="254"/>
      <c r="S142" s="254"/>
      <c r="T142" s="254"/>
      <c r="U142" s="254"/>
      <c r="V142" s="254"/>
      <c r="W142" s="254"/>
      <c r="X142" s="254"/>
      <c r="Y142" s="254"/>
      <c r="Z142" s="254"/>
    </row>
    <row r="143" spans="1:26" ht="14.25" customHeight="1" x14ac:dyDescent="0.25">
      <c r="A143" s="254"/>
      <c r="B143" s="254"/>
      <c r="C143" s="254"/>
      <c r="D143" s="254"/>
      <c r="E143" s="254"/>
      <c r="F143" s="254"/>
      <c r="G143" s="254"/>
      <c r="H143" s="254"/>
      <c r="I143" s="254"/>
      <c r="J143" s="254"/>
      <c r="K143" s="254"/>
      <c r="L143" s="250"/>
      <c r="M143" s="250"/>
      <c r="N143" s="250"/>
      <c r="O143" s="250"/>
      <c r="P143" s="250"/>
      <c r="Q143" s="254"/>
      <c r="R143" s="254"/>
      <c r="S143" s="254"/>
      <c r="T143" s="254"/>
      <c r="U143" s="254"/>
      <c r="V143" s="254"/>
      <c r="W143" s="254"/>
      <c r="X143" s="254"/>
      <c r="Y143" s="254"/>
      <c r="Z143" s="254"/>
    </row>
    <row r="144" spans="1:26" ht="14.25" customHeight="1" x14ac:dyDescent="0.25">
      <c r="A144" s="254"/>
      <c r="B144" s="254"/>
      <c r="C144" s="254"/>
      <c r="D144" s="254"/>
      <c r="E144" s="254"/>
      <c r="F144" s="254"/>
      <c r="G144" s="254"/>
      <c r="H144" s="254"/>
      <c r="I144" s="254"/>
      <c r="J144" s="254"/>
      <c r="K144" s="254"/>
      <c r="L144" s="250"/>
      <c r="M144" s="250"/>
      <c r="N144" s="250"/>
      <c r="O144" s="250"/>
      <c r="P144" s="250"/>
      <c r="Q144" s="254"/>
      <c r="R144" s="254"/>
      <c r="S144" s="254"/>
      <c r="T144" s="254"/>
      <c r="U144" s="254"/>
      <c r="V144" s="254"/>
      <c r="W144" s="254"/>
      <c r="X144" s="254"/>
      <c r="Y144" s="254"/>
      <c r="Z144" s="254"/>
    </row>
    <row r="145" spans="1:26" ht="14.25" customHeight="1" x14ac:dyDescent="0.25">
      <c r="A145" s="254"/>
      <c r="B145" s="254"/>
      <c r="C145" s="254"/>
      <c r="D145" s="254"/>
      <c r="E145" s="254"/>
      <c r="F145" s="254"/>
      <c r="G145" s="254"/>
      <c r="H145" s="254"/>
      <c r="I145" s="254"/>
      <c r="J145" s="254"/>
      <c r="K145" s="254"/>
      <c r="L145" s="250"/>
      <c r="M145" s="250"/>
      <c r="N145" s="250"/>
      <c r="O145" s="250"/>
      <c r="P145" s="250"/>
      <c r="Q145" s="254"/>
      <c r="R145" s="254"/>
      <c r="S145" s="254"/>
      <c r="T145" s="254"/>
      <c r="U145" s="254"/>
      <c r="V145" s="254"/>
      <c r="W145" s="254"/>
      <c r="X145" s="254"/>
      <c r="Y145" s="254"/>
      <c r="Z145" s="254"/>
    </row>
    <row r="146" spans="1:26" ht="14.25" customHeight="1" x14ac:dyDescent="0.25">
      <c r="A146" s="254"/>
      <c r="B146" s="254"/>
      <c r="C146" s="254"/>
      <c r="D146" s="254"/>
      <c r="E146" s="254"/>
      <c r="F146" s="254"/>
      <c r="G146" s="254"/>
      <c r="H146" s="254"/>
      <c r="I146" s="254"/>
      <c r="J146" s="254"/>
      <c r="K146" s="254"/>
      <c r="L146" s="250"/>
      <c r="M146" s="250"/>
      <c r="N146" s="250"/>
      <c r="O146" s="250"/>
      <c r="P146" s="250"/>
      <c r="Q146" s="254"/>
      <c r="R146" s="254"/>
      <c r="S146" s="254"/>
      <c r="T146" s="254"/>
      <c r="U146" s="254"/>
      <c r="V146" s="254"/>
      <c r="W146" s="254"/>
      <c r="X146" s="254"/>
      <c r="Y146" s="254"/>
      <c r="Z146" s="254"/>
    </row>
    <row r="147" spans="1:26" ht="14.25" customHeight="1" x14ac:dyDescent="0.25">
      <c r="A147" s="254"/>
      <c r="B147" s="254"/>
      <c r="C147" s="254"/>
      <c r="D147" s="254"/>
      <c r="E147" s="254"/>
      <c r="F147" s="254"/>
      <c r="G147" s="254"/>
      <c r="H147" s="254"/>
      <c r="I147" s="254"/>
      <c r="J147" s="254"/>
      <c r="K147" s="254"/>
      <c r="L147" s="250"/>
      <c r="M147" s="250"/>
      <c r="N147" s="250"/>
      <c r="O147" s="250"/>
      <c r="P147" s="250"/>
      <c r="Q147" s="254"/>
      <c r="R147" s="254"/>
      <c r="S147" s="254"/>
      <c r="T147" s="254"/>
      <c r="U147" s="254"/>
      <c r="V147" s="254"/>
      <c r="W147" s="254"/>
      <c r="X147" s="254"/>
      <c r="Y147" s="254"/>
      <c r="Z147" s="254"/>
    </row>
    <row r="148" spans="1:26" ht="14.25" customHeight="1" x14ac:dyDescent="0.25">
      <c r="A148" s="254"/>
      <c r="B148" s="254"/>
      <c r="C148" s="254"/>
      <c r="D148" s="254"/>
      <c r="E148" s="254"/>
      <c r="F148" s="254"/>
      <c r="G148" s="254"/>
      <c r="H148" s="254"/>
      <c r="I148" s="254"/>
      <c r="J148" s="254"/>
      <c r="K148" s="254"/>
      <c r="L148" s="250"/>
      <c r="M148" s="250"/>
      <c r="N148" s="250"/>
      <c r="O148" s="250"/>
      <c r="P148" s="250"/>
      <c r="Q148" s="254"/>
      <c r="R148" s="254"/>
      <c r="S148" s="254"/>
      <c r="T148" s="254"/>
      <c r="U148" s="254"/>
      <c r="V148" s="254"/>
      <c r="W148" s="254"/>
      <c r="X148" s="254"/>
      <c r="Y148" s="254"/>
      <c r="Z148" s="254"/>
    </row>
    <row r="149" spans="1:26" ht="14.25" customHeight="1" x14ac:dyDescent="0.25">
      <c r="A149" s="254"/>
      <c r="B149" s="254"/>
      <c r="C149" s="254"/>
      <c r="D149" s="254"/>
      <c r="E149" s="254"/>
      <c r="F149" s="254"/>
      <c r="G149" s="254"/>
      <c r="H149" s="254"/>
      <c r="I149" s="254"/>
      <c r="J149" s="254"/>
      <c r="K149" s="254"/>
      <c r="L149" s="250"/>
      <c r="M149" s="250"/>
      <c r="N149" s="250"/>
      <c r="O149" s="250"/>
      <c r="P149" s="250"/>
      <c r="Q149" s="254"/>
      <c r="R149" s="254"/>
      <c r="S149" s="254"/>
      <c r="T149" s="254"/>
      <c r="U149" s="254"/>
      <c r="V149" s="254"/>
      <c r="W149" s="254"/>
      <c r="X149" s="254"/>
      <c r="Y149" s="254"/>
      <c r="Z149" s="254"/>
    </row>
    <row r="150" spans="1:26" ht="14.25" customHeight="1" x14ac:dyDescent="0.25">
      <c r="A150" s="254"/>
      <c r="B150" s="254"/>
      <c r="C150" s="254"/>
      <c r="D150" s="254"/>
      <c r="E150" s="254"/>
      <c r="F150" s="254"/>
      <c r="G150" s="254"/>
      <c r="H150" s="254"/>
      <c r="I150" s="254"/>
      <c r="J150" s="254"/>
      <c r="K150" s="254"/>
      <c r="L150" s="250"/>
      <c r="M150" s="250"/>
      <c r="N150" s="250"/>
      <c r="O150" s="250"/>
      <c r="P150" s="250"/>
      <c r="Q150" s="254"/>
      <c r="R150" s="254"/>
      <c r="S150" s="254"/>
      <c r="T150" s="254"/>
      <c r="U150" s="254"/>
      <c r="V150" s="254"/>
      <c r="W150" s="254"/>
      <c r="X150" s="254"/>
      <c r="Y150" s="254"/>
      <c r="Z150" s="254"/>
    </row>
    <row r="151" spans="1:26" ht="14.25" customHeight="1" x14ac:dyDescent="0.25">
      <c r="A151" s="254"/>
      <c r="B151" s="254"/>
      <c r="C151" s="254"/>
      <c r="D151" s="254"/>
      <c r="E151" s="254"/>
      <c r="F151" s="254"/>
      <c r="G151" s="254"/>
      <c r="H151" s="254"/>
      <c r="I151" s="254"/>
      <c r="J151" s="254"/>
      <c r="K151" s="254"/>
      <c r="L151" s="250"/>
      <c r="M151" s="250"/>
      <c r="N151" s="250"/>
      <c r="O151" s="250"/>
      <c r="P151" s="250"/>
      <c r="Q151" s="254"/>
      <c r="R151" s="254"/>
      <c r="S151" s="254"/>
      <c r="T151" s="254"/>
      <c r="U151" s="254"/>
      <c r="V151" s="254"/>
      <c r="W151" s="254"/>
      <c r="X151" s="254"/>
      <c r="Y151" s="254"/>
      <c r="Z151" s="254"/>
    </row>
    <row r="152" spans="1:26" ht="14.25" customHeight="1" x14ac:dyDescent="0.25">
      <c r="A152" s="254"/>
      <c r="B152" s="254"/>
      <c r="C152" s="254"/>
      <c r="D152" s="254"/>
      <c r="E152" s="254"/>
      <c r="F152" s="254"/>
      <c r="G152" s="254"/>
      <c r="H152" s="254"/>
      <c r="I152" s="254"/>
      <c r="J152" s="254"/>
      <c r="K152" s="254"/>
      <c r="L152" s="250"/>
      <c r="M152" s="250"/>
      <c r="N152" s="250"/>
      <c r="O152" s="250"/>
      <c r="P152" s="250"/>
      <c r="Q152" s="254"/>
      <c r="R152" s="254"/>
      <c r="S152" s="254"/>
      <c r="T152" s="254"/>
      <c r="U152" s="254"/>
      <c r="V152" s="254"/>
      <c r="W152" s="254"/>
      <c r="X152" s="254"/>
      <c r="Y152" s="254"/>
      <c r="Z152" s="254"/>
    </row>
    <row r="153" spans="1:26" ht="14.25" customHeight="1" x14ac:dyDescent="0.25">
      <c r="A153" s="254"/>
      <c r="B153" s="254"/>
      <c r="C153" s="254"/>
      <c r="D153" s="254"/>
      <c r="E153" s="254"/>
      <c r="F153" s="254"/>
      <c r="G153" s="254"/>
      <c r="H153" s="254"/>
      <c r="I153" s="254"/>
      <c r="J153" s="254"/>
      <c r="K153" s="254"/>
      <c r="L153" s="250"/>
      <c r="M153" s="250"/>
      <c r="N153" s="250"/>
      <c r="O153" s="250"/>
      <c r="P153" s="250"/>
      <c r="Q153" s="254"/>
      <c r="R153" s="254"/>
      <c r="S153" s="254"/>
      <c r="T153" s="254"/>
      <c r="U153" s="254"/>
      <c r="V153" s="254"/>
      <c r="W153" s="254"/>
      <c r="X153" s="254"/>
      <c r="Y153" s="254"/>
      <c r="Z153" s="254"/>
    </row>
    <row r="154" spans="1:26" ht="14.25" customHeight="1" x14ac:dyDescent="0.25">
      <c r="A154" s="254"/>
      <c r="B154" s="254"/>
      <c r="C154" s="254"/>
      <c r="D154" s="254"/>
      <c r="E154" s="254"/>
      <c r="F154" s="254"/>
      <c r="G154" s="254"/>
      <c r="H154" s="254"/>
      <c r="I154" s="254"/>
      <c r="J154" s="254"/>
      <c r="K154" s="254"/>
      <c r="L154" s="250"/>
      <c r="M154" s="250"/>
      <c r="N154" s="250"/>
      <c r="O154" s="250"/>
      <c r="P154" s="250"/>
      <c r="Q154" s="254"/>
      <c r="R154" s="254"/>
      <c r="S154" s="254"/>
      <c r="T154" s="254"/>
      <c r="U154" s="254"/>
      <c r="V154" s="254"/>
      <c r="W154" s="254"/>
      <c r="X154" s="254"/>
      <c r="Y154" s="254"/>
      <c r="Z154" s="254"/>
    </row>
    <row r="155" spans="1:26" ht="14.25" customHeight="1" x14ac:dyDescent="0.25">
      <c r="A155" s="254"/>
      <c r="B155" s="254"/>
      <c r="C155" s="254"/>
      <c r="D155" s="254"/>
      <c r="E155" s="254"/>
      <c r="F155" s="254"/>
      <c r="G155" s="254"/>
      <c r="H155" s="254"/>
      <c r="I155" s="254"/>
      <c r="J155" s="254"/>
      <c r="K155" s="254"/>
      <c r="L155" s="250"/>
      <c r="M155" s="250"/>
      <c r="N155" s="250"/>
      <c r="O155" s="250"/>
      <c r="P155" s="250"/>
      <c r="Q155" s="254"/>
      <c r="R155" s="254"/>
      <c r="S155" s="254"/>
      <c r="T155" s="254"/>
      <c r="U155" s="254"/>
      <c r="V155" s="254"/>
      <c r="W155" s="254"/>
      <c r="X155" s="254"/>
      <c r="Y155" s="254"/>
      <c r="Z155" s="254"/>
    </row>
    <row r="156" spans="1:26" ht="14.25" customHeight="1" x14ac:dyDescent="0.25">
      <c r="A156" s="254"/>
      <c r="B156" s="254"/>
      <c r="C156" s="254"/>
      <c r="D156" s="254"/>
      <c r="E156" s="254"/>
      <c r="F156" s="254"/>
      <c r="G156" s="254"/>
      <c r="H156" s="254"/>
      <c r="I156" s="254"/>
      <c r="J156" s="254"/>
      <c r="K156" s="254"/>
      <c r="L156" s="250"/>
      <c r="M156" s="250"/>
      <c r="N156" s="250"/>
      <c r="O156" s="250"/>
      <c r="P156" s="250"/>
      <c r="Q156" s="254"/>
      <c r="R156" s="254"/>
      <c r="S156" s="254"/>
      <c r="T156" s="254"/>
      <c r="U156" s="254"/>
      <c r="V156" s="254"/>
      <c r="W156" s="254"/>
      <c r="X156" s="254"/>
      <c r="Y156" s="254"/>
      <c r="Z156" s="254"/>
    </row>
    <row r="157" spans="1:26" ht="14.25" customHeight="1" x14ac:dyDescent="0.25">
      <c r="A157" s="254"/>
      <c r="B157" s="254"/>
      <c r="C157" s="254"/>
      <c r="D157" s="254"/>
      <c r="E157" s="254"/>
      <c r="F157" s="254"/>
      <c r="G157" s="254"/>
      <c r="H157" s="254"/>
      <c r="I157" s="254"/>
      <c r="J157" s="254"/>
      <c r="K157" s="254"/>
      <c r="L157" s="250"/>
      <c r="M157" s="250"/>
      <c r="N157" s="250"/>
      <c r="O157" s="250"/>
      <c r="P157" s="250"/>
      <c r="Q157" s="254"/>
      <c r="R157" s="254"/>
      <c r="S157" s="254"/>
      <c r="T157" s="254"/>
      <c r="U157" s="254"/>
      <c r="V157" s="254"/>
      <c r="W157" s="254"/>
      <c r="X157" s="254"/>
      <c r="Y157" s="254"/>
      <c r="Z157" s="254"/>
    </row>
    <row r="158" spans="1:26" ht="14.25" customHeight="1" x14ac:dyDescent="0.25">
      <c r="A158" s="254"/>
      <c r="B158" s="254"/>
      <c r="C158" s="254"/>
      <c r="D158" s="254"/>
      <c r="E158" s="254"/>
      <c r="F158" s="254"/>
      <c r="G158" s="254"/>
      <c r="H158" s="254"/>
      <c r="I158" s="254"/>
      <c r="J158" s="254"/>
      <c r="K158" s="254"/>
      <c r="L158" s="250"/>
      <c r="M158" s="250"/>
      <c r="N158" s="250"/>
      <c r="O158" s="250"/>
      <c r="P158" s="250"/>
      <c r="Q158" s="254"/>
      <c r="R158" s="254"/>
      <c r="S158" s="254"/>
      <c r="T158" s="254"/>
      <c r="U158" s="254"/>
      <c r="V158" s="254"/>
      <c r="W158" s="254"/>
      <c r="X158" s="254"/>
      <c r="Y158" s="254"/>
      <c r="Z158" s="254"/>
    </row>
    <row r="159" spans="1:26" ht="14.25" customHeight="1" x14ac:dyDescent="0.25">
      <c r="A159" s="254"/>
      <c r="B159" s="254"/>
      <c r="C159" s="254"/>
      <c r="D159" s="254"/>
      <c r="E159" s="254"/>
      <c r="F159" s="254"/>
      <c r="G159" s="254"/>
      <c r="H159" s="254"/>
      <c r="I159" s="254"/>
      <c r="J159" s="254"/>
      <c r="K159" s="254"/>
      <c r="L159" s="250"/>
      <c r="M159" s="250"/>
      <c r="N159" s="250"/>
      <c r="O159" s="250"/>
      <c r="P159" s="250"/>
      <c r="Q159" s="254"/>
      <c r="R159" s="254"/>
      <c r="S159" s="254"/>
      <c r="T159" s="254"/>
      <c r="U159" s="254"/>
      <c r="V159" s="254"/>
      <c r="W159" s="254"/>
      <c r="X159" s="254"/>
      <c r="Y159" s="254"/>
      <c r="Z159" s="254"/>
    </row>
    <row r="160" spans="1:26" ht="14.25" customHeight="1" x14ac:dyDescent="0.25">
      <c r="A160" s="254"/>
      <c r="B160" s="254"/>
      <c r="C160" s="254"/>
      <c r="D160" s="254"/>
      <c r="E160" s="254"/>
      <c r="F160" s="254"/>
      <c r="G160" s="254"/>
      <c r="H160" s="254"/>
      <c r="I160" s="254"/>
      <c r="J160" s="254"/>
      <c r="K160" s="254"/>
      <c r="L160" s="250"/>
      <c r="M160" s="250"/>
      <c r="N160" s="250"/>
      <c r="O160" s="250"/>
      <c r="P160" s="250"/>
      <c r="Q160" s="254"/>
      <c r="R160" s="254"/>
      <c r="S160" s="254"/>
      <c r="T160" s="254"/>
      <c r="U160" s="254"/>
      <c r="V160" s="254"/>
      <c r="W160" s="254"/>
      <c r="X160" s="254"/>
      <c r="Y160" s="254"/>
      <c r="Z160" s="254"/>
    </row>
    <row r="161" spans="1:26" ht="14.25" customHeight="1" x14ac:dyDescent="0.25">
      <c r="A161" s="254"/>
      <c r="B161" s="254"/>
      <c r="C161" s="254"/>
      <c r="D161" s="254"/>
      <c r="E161" s="254"/>
      <c r="F161" s="254"/>
      <c r="G161" s="254"/>
      <c r="H161" s="254"/>
      <c r="I161" s="254"/>
      <c r="J161" s="254"/>
      <c r="K161" s="254"/>
      <c r="L161" s="250"/>
      <c r="M161" s="250"/>
      <c r="N161" s="250"/>
      <c r="O161" s="250"/>
      <c r="P161" s="250"/>
      <c r="Q161" s="254"/>
      <c r="R161" s="254"/>
      <c r="S161" s="254"/>
      <c r="T161" s="254"/>
      <c r="U161" s="254"/>
      <c r="V161" s="254"/>
      <c r="W161" s="254"/>
      <c r="X161" s="254"/>
      <c r="Y161" s="254"/>
      <c r="Z161" s="254"/>
    </row>
    <row r="162" spans="1:26" ht="14.25" customHeight="1" x14ac:dyDescent="0.25">
      <c r="A162" s="254"/>
      <c r="B162" s="254"/>
      <c r="C162" s="254"/>
      <c r="D162" s="254"/>
      <c r="E162" s="254"/>
      <c r="F162" s="254"/>
      <c r="G162" s="254"/>
      <c r="H162" s="254"/>
      <c r="I162" s="254"/>
      <c r="J162" s="254"/>
      <c r="K162" s="254"/>
      <c r="L162" s="250"/>
      <c r="M162" s="250"/>
      <c r="N162" s="250"/>
      <c r="O162" s="250"/>
      <c r="P162" s="250"/>
      <c r="Q162" s="254"/>
      <c r="R162" s="254"/>
      <c r="S162" s="254"/>
      <c r="T162" s="254"/>
      <c r="U162" s="254"/>
      <c r="V162" s="254"/>
      <c r="W162" s="254"/>
      <c r="X162" s="254"/>
      <c r="Y162" s="254"/>
      <c r="Z162" s="254"/>
    </row>
    <row r="163" spans="1:26" ht="14.25" customHeight="1" x14ac:dyDescent="0.25">
      <c r="A163" s="254"/>
      <c r="B163" s="254"/>
      <c r="C163" s="254"/>
      <c r="D163" s="254"/>
      <c r="E163" s="254"/>
      <c r="F163" s="254"/>
      <c r="G163" s="254"/>
      <c r="H163" s="254"/>
      <c r="I163" s="254"/>
      <c r="J163" s="254"/>
      <c r="K163" s="254"/>
      <c r="L163" s="250"/>
      <c r="M163" s="250"/>
      <c r="N163" s="250"/>
      <c r="O163" s="250"/>
      <c r="P163" s="250"/>
      <c r="Q163" s="254"/>
      <c r="R163" s="254"/>
      <c r="S163" s="254"/>
      <c r="T163" s="254"/>
      <c r="U163" s="254"/>
      <c r="V163" s="254"/>
      <c r="W163" s="254"/>
      <c r="X163" s="254"/>
      <c r="Y163" s="254"/>
      <c r="Z163" s="254"/>
    </row>
    <row r="164" spans="1:26" ht="14.25" customHeight="1" x14ac:dyDescent="0.25">
      <c r="A164" s="254"/>
      <c r="B164" s="254"/>
      <c r="C164" s="254"/>
      <c r="D164" s="254"/>
      <c r="E164" s="254"/>
      <c r="F164" s="254"/>
      <c r="G164" s="254"/>
      <c r="H164" s="254"/>
      <c r="I164" s="254"/>
      <c r="J164" s="254"/>
      <c r="K164" s="254"/>
      <c r="L164" s="250"/>
      <c r="M164" s="250"/>
      <c r="N164" s="250"/>
      <c r="O164" s="250"/>
      <c r="P164" s="250"/>
      <c r="Q164" s="254"/>
      <c r="R164" s="254"/>
      <c r="S164" s="254"/>
      <c r="T164" s="254"/>
      <c r="U164" s="254"/>
      <c r="V164" s="254"/>
      <c r="W164" s="254"/>
      <c r="X164" s="254"/>
      <c r="Y164" s="254"/>
      <c r="Z164" s="254"/>
    </row>
    <row r="165" spans="1:26" ht="14.25" customHeight="1" x14ac:dyDescent="0.25">
      <c r="A165" s="254"/>
      <c r="B165" s="254"/>
      <c r="C165" s="254"/>
      <c r="D165" s="254"/>
      <c r="E165" s="254"/>
      <c r="F165" s="254"/>
      <c r="G165" s="254"/>
      <c r="H165" s="254"/>
      <c r="I165" s="254"/>
      <c r="J165" s="254"/>
      <c r="K165" s="254"/>
      <c r="L165" s="250"/>
      <c r="M165" s="250"/>
      <c r="N165" s="250"/>
      <c r="O165" s="250"/>
      <c r="P165" s="250"/>
      <c r="Q165" s="254"/>
      <c r="R165" s="254"/>
      <c r="S165" s="254"/>
      <c r="T165" s="254"/>
      <c r="U165" s="254"/>
      <c r="V165" s="254"/>
      <c r="W165" s="254"/>
      <c r="X165" s="254"/>
      <c r="Y165" s="254"/>
      <c r="Z165" s="254"/>
    </row>
    <row r="166" spans="1:26" ht="14.25" customHeight="1" x14ac:dyDescent="0.25">
      <c r="A166" s="254"/>
      <c r="B166" s="254"/>
      <c r="C166" s="254"/>
      <c r="D166" s="254"/>
      <c r="E166" s="254"/>
      <c r="F166" s="254"/>
      <c r="G166" s="254"/>
      <c r="H166" s="254"/>
      <c r="I166" s="254"/>
      <c r="J166" s="254"/>
      <c r="K166" s="254"/>
      <c r="L166" s="250"/>
      <c r="M166" s="250"/>
      <c r="N166" s="250"/>
      <c r="O166" s="250"/>
      <c r="P166" s="250"/>
      <c r="Q166" s="254"/>
      <c r="R166" s="254"/>
      <c r="S166" s="254"/>
      <c r="T166" s="254"/>
      <c r="U166" s="254"/>
      <c r="V166" s="254"/>
      <c r="W166" s="254"/>
      <c r="X166" s="254"/>
      <c r="Y166" s="254"/>
      <c r="Z166" s="254"/>
    </row>
    <row r="167" spans="1:26" ht="14.25" customHeight="1" x14ac:dyDescent="0.25">
      <c r="A167" s="254"/>
      <c r="B167" s="254"/>
      <c r="C167" s="254"/>
      <c r="D167" s="254"/>
      <c r="E167" s="254"/>
      <c r="F167" s="254"/>
      <c r="G167" s="254"/>
      <c r="H167" s="254"/>
      <c r="I167" s="254"/>
      <c r="J167" s="254"/>
      <c r="K167" s="254"/>
      <c r="L167" s="250"/>
      <c r="M167" s="250"/>
      <c r="N167" s="250"/>
      <c r="O167" s="250"/>
      <c r="P167" s="250"/>
      <c r="Q167" s="254"/>
      <c r="R167" s="254"/>
      <c r="S167" s="254"/>
      <c r="T167" s="254"/>
      <c r="U167" s="254"/>
      <c r="V167" s="254"/>
      <c r="W167" s="254"/>
      <c r="X167" s="254"/>
      <c r="Y167" s="254"/>
      <c r="Z167" s="254"/>
    </row>
    <row r="168" spans="1:26" ht="14.25" customHeight="1" x14ac:dyDescent="0.25">
      <c r="A168" s="254"/>
      <c r="B168" s="254"/>
      <c r="C168" s="254"/>
      <c r="D168" s="254"/>
      <c r="E168" s="254"/>
      <c r="F168" s="254"/>
      <c r="G168" s="254"/>
      <c r="H168" s="254"/>
      <c r="I168" s="254"/>
      <c r="J168" s="254"/>
      <c r="K168" s="254"/>
      <c r="L168" s="250"/>
      <c r="M168" s="250"/>
      <c r="N168" s="250"/>
      <c r="O168" s="250"/>
      <c r="P168" s="250"/>
      <c r="Q168" s="254"/>
      <c r="R168" s="254"/>
      <c r="S168" s="254"/>
      <c r="T168" s="254"/>
      <c r="U168" s="254"/>
      <c r="V168" s="254"/>
      <c r="W168" s="254"/>
      <c r="X168" s="254"/>
      <c r="Y168" s="254"/>
      <c r="Z168" s="254"/>
    </row>
    <row r="169" spans="1:26" ht="14.25" customHeight="1" x14ac:dyDescent="0.25">
      <c r="A169" s="254"/>
      <c r="B169" s="254"/>
      <c r="C169" s="254"/>
      <c r="D169" s="254"/>
      <c r="E169" s="254"/>
      <c r="F169" s="254"/>
      <c r="G169" s="254"/>
      <c r="H169" s="254"/>
      <c r="I169" s="254"/>
      <c r="J169" s="254"/>
      <c r="K169" s="254"/>
      <c r="L169" s="250"/>
      <c r="M169" s="250"/>
      <c r="N169" s="250"/>
      <c r="O169" s="250"/>
      <c r="P169" s="250"/>
      <c r="Q169" s="254"/>
      <c r="R169" s="254"/>
      <c r="S169" s="254"/>
      <c r="T169" s="254"/>
      <c r="U169" s="254"/>
      <c r="V169" s="254"/>
      <c r="W169" s="254"/>
      <c r="X169" s="254"/>
      <c r="Y169" s="254"/>
      <c r="Z169" s="254"/>
    </row>
    <row r="170" spans="1:26" ht="14.25" customHeight="1" x14ac:dyDescent="0.25">
      <c r="A170" s="254"/>
      <c r="B170" s="254"/>
      <c r="C170" s="254"/>
      <c r="D170" s="254"/>
      <c r="E170" s="254"/>
      <c r="F170" s="254"/>
      <c r="G170" s="254"/>
      <c r="H170" s="254"/>
      <c r="I170" s="254"/>
      <c r="J170" s="254"/>
      <c r="K170" s="254"/>
      <c r="L170" s="250"/>
      <c r="M170" s="250"/>
      <c r="N170" s="250"/>
      <c r="O170" s="250"/>
      <c r="P170" s="250"/>
      <c r="Q170" s="254"/>
      <c r="R170" s="254"/>
      <c r="S170" s="254"/>
      <c r="T170" s="254"/>
      <c r="U170" s="254"/>
      <c r="V170" s="254"/>
      <c r="W170" s="254"/>
      <c r="X170" s="254"/>
      <c r="Y170" s="254"/>
      <c r="Z170" s="254"/>
    </row>
    <row r="171" spans="1:26" ht="14.25" customHeight="1" x14ac:dyDescent="0.25">
      <c r="A171" s="254"/>
      <c r="B171" s="254"/>
      <c r="C171" s="254"/>
      <c r="D171" s="254"/>
      <c r="E171" s="254"/>
      <c r="F171" s="254"/>
      <c r="G171" s="254"/>
      <c r="H171" s="254"/>
      <c r="I171" s="254"/>
      <c r="J171" s="254"/>
      <c r="K171" s="254"/>
      <c r="L171" s="250"/>
      <c r="M171" s="250"/>
      <c r="N171" s="250"/>
      <c r="O171" s="250"/>
      <c r="P171" s="250"/>
      <c r="Q171" s="254"/>
      <c r="R171" s="254"/>
      <c r="S171" s="254"/>
      <c r="T171" s="254"/>
      <c r="U171" s="254"/>
      <c r="V171" s="254"/>
      <c r="W171" s="254"/>
      <c r="X171" s="254"/>
      <c r="Y171" s="254"/>
      <c r="Z171" s="254"/>
    </row>
    <row r="172" spans="1:26" ht="14.25" customHeight="1" x14ac:dyDescent="0.25">
      <c r="A172" s="254"/>
      <c r="B172" s="254"/>
      <c r="C172" s="254"/>
      <c r="D172" s="254"/>
      <c r="E172" s="254"/>
      <c r="F172" s="254"/>
      <c r="G172" s="254"/>
      <c r="H172" s="254"/>
      <c r="I172" s="254"/>
      <c r="J172" s="254"/>
      <c r="K172" s="254"/>
      <c r="L172" s="250"/>
      <c r="M172" s="250"/>
      <c r="N172" s="250"/>
      <c r="O172" s="250"/>
      <c r="P172" s="250"/>
      <c r="Q172" s="254"/>
      <c r="R172" s="254"/>
      <c r="S172" s="254"/>
      <c r="T172" s="254"/>
      <c r="U172" s="254"/>
      <c r="V172" s="254"/>
      <c r="W172" s="254"/>
      <c r="X172" s="254"/>
      <c r="Y172" s="254"/>
      <c r="Z172" s="254"/>
    </row>
    <row r="173" spans="1:26" ht="14.25" customHeight="1" x14ac:dyDescent="0.25">
      <c r="A173" s="254"/>
      <c r="B173" s="254"/>
      <c r="C173" s="254"/>
      <c r="D173" s="254"/>
      <c r="E173" s="254"/>
      <c r="F173" s="254"/>
      <c r="G173" s="254"/>
      <c r="H173" s="254"/>
      <c r="I173" s="254"/>
      <c r="J173" s="254"/>
      <c r="K173" s="254"/>
      <c r="L173" s="250"/>
      <c r="M173" s="250"/>
      <c r="N173" s="250"/>
      <c r="O173" s="250"/>
      <c r="P173" s="250"/>
      <c r="Q173" s="254"/>
      <c r="R173" s="254"/>
      <c r="S173" s="254"/>
      <c r="T173" s="254"/>
      <c r="U173" s="254"/>
      <c r="V173" s="254"/>
      <c r="W173" s="254"/>
      <c r="X173" s="254"/>
      <c r="Y173" s="254"/>
      <c r="Z173" s="254"/>
    </row>
    <row r="174" spans="1:26" ht="14.25" customHeight="1" x14ac:dyDescent="0.25">
      <c r="A174" s="254"/>
      <c r="B174" s="254"/>
      <c r="C174" s="254"/>
      <c r="D174" s="254"/>
      <c r="E174" s="254"/>
      <c r="F174" s="254"/>
      <c r="G174" s="254"/>
      <c r="H174" s="254"/>
      <c r="I174" s="254"/>
      <c r="J174" s="254"/>
      <c r="K174" s="254"/>
      <c r="L174" s="250"/>
      <c r="M174" s="250"/>
      <c r="N174" s="250"/>
      <c r="O174" s="250"/>
      <c r="P174" s="250"/>
      <c r="Q174" s="254"/>
      <c r="R174" s="254"/>
      <c r="S174" s="254"/>
      <c r="T174" s="254"/>
      <c r="U174" s="254"/>
      <c r="V174" s="254"/>
      <c r="W174" s="254"/>
      <c r="X174" s="254"/>
      <c r="Y174" s="254"/>
      <c r="Z174" s="254"/>
    </row>
    <row r="175" spans="1:26" ht="14.25" customHeight="1" x14ac:dyDescent="0.25">
      <c r="A175" s="254"/>
      <c r="B175" s="254"/>
      <c r="C175" s="254"/>
      <c r="D175" s="254"/>
      <c r="E175" s="254"/>
      <c r="F175" s="254"/>
      <c r="G175" s="254"/>
      <c r="H175" s="254"/>
      <c r="I175" s="254"/>
      <c r="J175" s="254"/>
      <c r="K175" s="254"/>
      <c r="L175" s="250"/>
      <c r="M175" s="250"/>
      <c r="N175" s="250"/>
      <c r="O175" s="250"/>
      <c r="P175" s="250"/>
      <c r="Q175" s="254"/>
      <c r="R175" s="254"/>
      <c r="S175" s="254"/>
      <c r="T175" s="254"/>
      <c r="U175" s="254"/>
      <c r="V175" s="254"/>
      <c r="W175" s="254"/>
      <c r="X175" s="254"/>
      <c r="Y175" s="254"/>
      <c r="Z175" s="254"/>
    </row>
    <row r="176" spans="1:26" ht="14.25" customHeight="1" x14ac:dyDescent="0.25">
      <c r="A176" s="254"/>
      <c r="B176" s="254"/>
      <c r="C176" s="254"/>
      <c r="D176" s="254"/>
      <c r="E176" s="254"/>
      <c r="F176" s="254"/>
      <c r="G176" s="254"/>
      <c r="H176" s="254"/>
      <c r="I176" s="254"/>
      <c r="J176" s="254"/>
      <c r="K176" s="254"/>
      <c r="L176" s="250"/>
      <c r="M176" s="250"/>
      <c r="N176" s="250"/>
      <c r="O176" s="250"/>
      <c r="P176" s="250"/>
      <c r="Q176" s="254"/>
      <c r="R176" s="254"/>
      <c r="S176" s="254"/>
      <c r="T176" s="254"/>
      <c r="U176" s="254"/>
      <c r="V176" s="254"/>
      <c r="W176" s="254"/>
      <c r="X176" s="254"/>
      <c r="Y176" s="254"/>
      <c r="Z176" s="254"/>
    </row>
    <row r="177" spans="1:26" ht="14.25" customHeight="1" x14ac:dyDescent="0.25">
      <c r="A177" s="254"/>
      <c r="B177" s="254"/>
      <c r="C177" s="254"/>
      <c r="D177" s="254"/>
      <c r="E177" s="254"/>
      <c r="F177" s="254"/>
      <c r="G177" s="254"/>
      <c r="H177" s="254"/>
      <c r="I177" s="254"/>
      <c r="J177" s="254"/>
      <c r="K177" s="254"/>
      <c r="L177" s="250"/>
      <c r="M177" s="250"/>
      <c r="N177" s="250"/>
      <c r="O177" s="250"/>
      <c r="P177" s="250"/>
      <c r="Q177" s="254"/>
      <c r="R177" s="254"/>
      <c r="S177" s="254"/>
      <c r="T177" s="254"/>
      <c r="U177" s="254"/>
      <c r="V177" s="254"/>
      <c r="W177" s="254"/>
      <c r="X177" s="254"/>
      <c r="Y177" s="254"/>
      <c r="Z177" s="254"/>
    </row>
    <row r="178" spans="1:26" ht="14.25" customHeight="1" x14ac:dyDescent="0.25">
      <c r="A178" s="254"/>
      <c r="B178" s="254"/>
      <c r="C178" s="254"/>
      <c r="D178" s="254"/>
      <c r="E178" s="254"/>
      <c r="F178" s="254"/>
      <c r="G178" s="254"/>
      <c r="H178" s="254"/>
      <c r="I178" s="254"/>
      <c r="J178" s="254"/>
      <c r="K178" s="254"/>
      <c r="L178" s="250"/>
      <c r="M178" s="250"/>
      <c r="N178" s="250"/>
      <c r="O178" s="250"/>
      <c r="P178" s="250"/>
      <c r="Q178" s="254"/>
      <c r="R178" s="254"/>
      <c r="S178" s="254"/>
      <c r="T178" s="254"/>
      <c r="U178" s="254"/>
      <c r="V178" s="254"/>
      <c r="W178" s="254"/>
      <c r="X178" s="254"/>
      <c r="Y178" s="254"/>
      <c r="Z178" s="254"/>
    </row>
    <row r="179" spans="1:26" ht="14.25" customHeight="1" x14ac:dyDescent="0.25">
      <c r="A179" s="254"/>
      <c r="B179" s="254"/>
      <c r="C179" s="254"/>
      <c r="D179" s="254"/>
      <c r="E179" s="254"/>
      <c r="F179" s="254"/>
      <c r="G179" s="254"/>
      <c r="H179" s="254"/>
      <c r="I179" s="254"/>
      <c r="J179" s="254"/>
      <c r="K179" s="254"/>
      <c r="L179" s="250"/>
      <c r="M179" s="250"/>
      <c r="N179" s="250"/>
      <c r="O179" s="250"/>
      <c r="P179" s="250"/>
      <c r="Q179" s="254"/>
      <c r="R179" s="254"/>
      <c r="S179" s="254"/>
      <c r="T179" s="254"/>
      <c r="U179" s="254"/>
      <c r="V179" s="254"/>
      <c r="W179" s="254"/>
      <c r="X179" s="254"/>
      <c r="Y179" s="254"/>
      <c r="Z179" s="254"/>
    </row>
    <row r="180" spans="1:26" ht="14.25" customHeight="1" x14ac:dyDescent="0.25">
      <c r="A180" s="254"/>
      <c r="B180" s="254"/>
      <c r="C180" s="254"/>
      <c r="D180" s="254"/>
      <c r="E180" s="254"/>
      <c r="F180" s="254"/>
      <c r="G180" s="254"/>
      <c r="H180" s="254"/>
      <c r="I180" s="254"/>
      <c r="J180" s="254"/>
      <c r="K180" s="254"/>
      <c r="L180" s="250"/>
      <c r="M180" s="250"/>
      <c r="N180" s="250"/>
      <c r="O180" s="250"/>
      <c r="P180" s="250"/>
      <c r="Q180" s="254"/>
      <c r="R180" s="254"/>
      <c r="S180" s="254"/>
      <c r="T180" s="254"/>
      <c r="U180" s="254"/>
      <c r="V180" s="254"/>
      <c r="W180" s="254"/>
      <c r="X180" s="254"/>
      <c r="Y180" s="254"/>
      <c r="Z180" s="254"/>
    </row>
    <row r="181" spans="1:26" ht="14.25" customHeight="1" x14ac:dyDescent="0.25">
      <c r="A181" s="254"/>
      <c r="B181" s="254"/>
      <c r="C181" s="254"/>
      <c r="D181" s="254"/>
      <c r="E181" s="254"/>
      <c r="F181" s="254"/>
      <c r="G181" s="254"/>
      <c r="H181" s="254"/>
      <c r="I181" s="254"/>
      <c r="J181" s="254"/>
      <c r="K181" s="254"/>
      <c r="L181" s="250"/>
      <c r="M181" s="250"/>
      <c r="N181" s="250"/>
      <c r="O181" s="250"/>
      <c r="P181" s="250"/>
      <c r="Q181" s="254"/>
      <c r="R181" s="254"/>
      <c r="S181" s="254"/>
      <c r="T181" s="254"/>
      <c r="U181" s="254"/>
      <c r="V181" s="254"/>
      <c r="W181" s="254"/>
      <c r="X181" s="254"/>
      <c r="Y181" s="254"/>
      <c r="Z181" s="254"/>
    </row>
    <row r="182" spans="1:26" ht="14.25" customHeight="1" x14ac:dyDescent="0.25">
      <c r="A182" s="254"/>
      <c r="B182" s="254"/>
      <c r="C182" s="254"/>
      <c r="D182" s="254"/>
      <c r="E182" s="254"/>
      <c r="F182" s="254"/>
      <c r="G182" s="254"/>
      <c r="H182" s="254"/>
      <c r="I182" s="254"/>
      <c r="J182" s="254"/>
      <c r="K182" s="254"/>
      <c r="L182" s="250"/>
      <c r="M182" s="250"/>
      <c r="N182" s="250"/>
      <c r="O182" s="250"/>
      <c r="P182" s="250"/>
      <c r="Q182" s="254"/>
      <c r="R182" s="254"/>
      <c r="S182" s="254"/>
      <c r="T182" s="254"/>
      <c r="U182" s="254"/>
      <c r="V182" s="254"/>
      <c r="W182" s="254"/>
      <c r="X182" s="254"/>
      <c r="Y182" s="254"/>
      <c r="Z182" s="254"/>
    </row>
    <row r="183" spans="1:26" ht="14.25" customHeight="1" x14ac:dyDescent="0.25">
      <c r="A183" s="254"/>
      <c r="B183" s="254"/>
      <c r="C183" s="254"/>
      <c r="D183" s="254"/>
      <c r="E183" s="254"/>
      <c r="F183" s="254"/>
      <c r="G183" s="254"/>
      <c r="H183" s="254"/>
      <c r="I183" s="254"/>
      <c r="J183" s="254"/>
      <c r="K183" s="254"/>
      <c r="L183" s="250"/>
      <c r="M183" s="250"/>
      <c r="N183" s="250"/>
      <c r="O183" s="250"/>
      <c r="P183" s="250"/>
      <c r="Q183" s="254"/>
      <c r="R183" s="254"/>
      <c r="S183" s="254"/>
      <c r="T183" s="254"/>
      <c r="U183" s="254"/>
      <c r="V183" s="254"/>
      <c r="W183" s="254"/>
      <c r="X183" s="254"/>
      <c r="Y183" s="254"/>
      <c r="Z183" s="254"/>
    </row>
    <row r="184" spans="1:26" ht="14.25" customHeight="1" x14ac:dyDescent="0.25">
      <c r="A184" s="254"/>
      <c r="B184" s="254"/>
      <c r="C184" s="254"/>
      <c r="D184" s="254"/>
      <c r="E184" s="254"/>
      <c r="F184" s="254"/>
      <c r="G184" s="254"/>
      <c r="H184" s="254"/>
      <c r="I184" s="254"/>
      <c r="J184" s="254"/>
      <c r="K184" s="254"/>
      <c r="L184" s="250"/>
      <c r="M184" s="250"/>
      <c r="N184" s="250"/>
      <c r="O184" s="250"/>
      <c r="P184" s="250"/>
      <c r="Q184" s="254"/>
      <c r="R184" s="254"/>
      <c r="S184" s="254"/>
      <c r="T184" s="254"/>
      <c r="U184" s="254"/>
      <c r="V184" s="254"/>
      <c r="W184" s="254"/>
      <c r="X184" s="254"/>
      <c r="Y184" s="254"/>
      <c r="Z184" s="254"/>
    </row>
    <row r="185" spans="1:26" ht="14.25" customHeight="1" x14ac:dyDescent="0.25">
      <c r="A185" s="254"/>
      <c r="B185" s="254"/>
      <c r="C185" s="254"/>
      <c r="D185" s="254"/>
      <c r="E185" s="254"/>
      <c r="F185" s="254"/>
      <c r="G185" s="254"/>
      <c r="H185" s="254"/>
      <c r="I185" s="254"/>
      <c r="J185" s="254"/>
      <c r="K185" s="254"/>
      <c r="L185" s="250"/>
      <c r="M185" s="250"/>
      <c r="N185" s="250"/>
      <c r="O185" s="250"/>
      <c r="P185" s="250"/>
      <c r="Q185" s="254"/>
      <c r="R185" s="254"/>
      <c r="S185" s="254"/>
      <c r="T185" s="254"/>
      <c r="U185" s="254"/>
      <c r="V185" s="254"/>
      <c r="W185" s="254"/>
      <c r="X185" s="254"/>
      <c r="Y185" s="254"/>
      <c r="Z185" s="254"/>
    </row>
    <row r="186" spans="1:26" ht="14.25" customHeight="1" x14ac:dyDescent="0.25">
      <c r="A186" s="254"/>
      <c r="B186" s="254"/>
      <c r="C186" s="254"/>
      <c r="D186" s="254"/>
      <c r="E186" s="254"/>
      <c r="F186" s="254"/>
      <c r="G186" s="254"/>
      <c r="H186" s="254"/>
      <c r="I186" s="254"/>
      <c r="J186" s="254"/>
      <c r="K186" s="254"/>
      <c r="L186" s="250"/>
      <c r="M186" s="250"/>
      <c r="N186" s="250"/>
      <c r="O186" s="250"/>
      <c r="P186" s="250"/>
      <c r="Q186" s="254"/>
      <c r="R186" s="254"/>
      <c r="S186" s="254"/>
      <c r="T186" s="254"/>
      <c r="U186" s="254"/>
      <c r="V186" s="254"/>
      <c r="W186" s="254"/>
      <c r="X186" s="254"/>
      <c r="Y186" s="254"/>
      <c r="Z186" s="254"/>
    </row>
    <row r="187" spans="1:26" ht="14.25" customHeight="1" x14ac:dyDescent="0.25">
      <c r="A187" s="254"/>
      <c r="B187" s="254"/>
      <c r="C187" s="254"/>
      <c r="D187" s="254"/>
      <c r="E187" s="254"/>
      <c r="F187" s="254"/>
      <c r="G187" s="254"/>
      <c r="H187" s="254"/>
      <c r="I187" s="254"/>
      <c r="J187" s="254"/>
      <c r="K187" s="254"/>
      <c r="L187" s="250"/>
      <c r="M187" s="250"/>
      <c r="N187" s="250"/>
      <c r="O187" s="250"/>
      <c r="P187" s="250"/>
      <c r="Q187" s="254"/>
      <c r="R187" s="254"/>
      <c r="S187" s="254"/>
      <c r="T187" s="254"/>
      <c r="U187" s="254"/>
      <c r="V187" s="254"/>
      <c r="W187" s="254"/>
      <c r="X187" s="254"/>
      <c r="Y187" s="254"/>
      <c r="Z187" s="254"/>
    </row>
    <row r="188" spans="1:26" ht="14.25" customHeight="1" x14ac:dyDescent="0.25">
      <c r="A188" s="254"/>
      <c r="B188" s="254"/>
      <c r="C188" s="254"/>
      <c r="D188" s="254"/>
      <c r="E188" s="254"/>
      <c r="F188" s="254"/>
      <c r="G188" s="254"/>
      <c r="H188" s="254"/>
      <c r="I188" s="254"/>
      <c r="J188" s="254"/>
      <c r="K188" s="254"/>
      <c r="L188" s="250"/>
      <c r="M188" s="250"/>
      <c r="N188" s="250"/>
      <c r="O188" s="250"/>
      <c r="P188" s="250"/>
      <c r="Q188" s="254"/>
      <c r="R188" s="254"/>
      <c r="S188" s="254"/>
      <c r="T188" s="254"/>
      <c r="U188" s="254"/>
      <c r="V188" s="254"/>
      <c r="W188" s="254"/>
      <c r="X188" s="254"/>
      <c r="Y188" s="254"/>
      <c r="Z188" s="254"/>
    </row>
    <row r="189" spans="1:26" ht="14.25" customHeight="1" x14ac:dyDescent="0.25">
      <c r="A189" s="254"/>
      <c r="B189" s="254"/>
      <c r="C189" s="254"/>
      <c r="D189" s="254"/>
      <c r="E189" s="254"/>
      <c r="F189" s="254"/>
      <c r="G189" s="254"/>
      <c r="H189" s="254"/>
      <c r="I189" s="254"/>
      <c r="J189" s="254"/>
      <c r="K189" s="254"/>
      <c r="L189" s="250"/>
      <c r="M189" s="250"/>
      <c r="N189" s="250"/>
      <c r="O189" s="250"/>
      <c r="P189" s="250"/>
      <c r="Q189" s="254"/>
      <c r="R189" s="254"/>
      <c r="S189" s="254"/>
      <c r="T189" s="254"/>
      <c r="U189" s="254"/>
      <c r="V189" s="254"/>
      <c r="W189" s="254"/>
      <c r="X189" s="254"/>
      <c r="Y189" s="254"/>
      <c r="Z189" s="254"/>
    </row>
    <row r="190" spans="1:26" ht="14.25" customHeight="1" x14ac:dyDescent="0.25">
      <c r="A190" s="254"/>
      <c r="B190" s="254"/>
      <c r="C190" s="254"/>
      <c r="D190" s="254"/>
      <c r="E190" s="254"/>
      <c r="F190" s="254"/>
      <c r="G190" s="254"/>
      <c r="H190" s="254"/>
      <c r="I190" s="254"/>
      <c r="J190" s="254"/>
      <c r="K190" s="254"/>
      <c r="L190" s="250"/>
      <c r="M190" s="250"/>
      <c r="N190" s="250"/>
      <c r="O190" s="250"/>
      <c r="P190" s="250"/>
      <c r="Q190" s="254"/>
      <c r="R190" s="254"/>
      <c r="S190" s="254"/>
      <c r="T190" s="254"/>
      <c r="U190" s="254"/>
      <c r="V190" s="254"/>
      <c r="W190" s="254"/>
      <c r="X190" s="254"/>
      <c r="Y190" s="254"/>
      <c r="Z190" s="254"/>
    </row>
    <row r="191" spans="1:26" ht="14.25" customHeight="1" x14ac:dyDescent="0.25">
      <c r="A191" s="254"/>
      <c r="B191" s="254"/>
      <c r="C191" s="254"/>
      <c r="D191" s="254"/>
      <c r="E191" s="254"/>
      <c r="F191" s="254"/>
      <c r="G191" s="254"/>
      <c r="H191" s="254"/>
      <c r="I191" s="254"/>
      <c r="J191" s="254"/>
      <c r="K191" s="254"/>
      <c r="L191" s="250"/>
      <c r="M191" s="250"/>
      <c r="N191" s="250"/>
      <c r="O191" s="250"/>
      <c r="P191" s="250"/>
      <c r="Q191" s="254"/>
      <c r="R191" s="254"/>
      <c r="S191" s="254"/>
      <c r="T191" s="254"/>
      <c r="U191" s="254"/>
      <c r="V191" s="254"/>
      <c r="W191" s="254"/>
      <c r="X191" s="254"/>
      <c r="Y191" s="254"/>
      <c r="Z191" s="254"/>
    </row>
    <row r="192" spans="1:26" ht="14.25" customHeight="1" x14ac:dyDescent="0.25">
      <c r="A192" s="254"/>
      <c r="B192" s="254"/>
      <c r="C192" s="254"/>
      <c r="D192" s="254"/>
      <c r="E192" s="254"/>
      <c r="F192" s="254"/>
      <c r="G192" s="254"/>
      <c r="H192" s="254"/>
      <c r="I192" s="254"/>
      <c r="J192" s="254"/>
      <c r="K192" s="254"/>
      <c r="L192" s="250"/>
      <c r="M192" s="250"/>
      <c r="N192" s="250"/>
      <c r="O192" s="250"/>
      <c r="P192" s="250"/>
      <c r="Q192" s="254"/>
      <c r="R192" s="254"/>
      <c r="S192" s="254"/>
      <c r="T192" s="254"/>
      <c r="U192" s="254"/>
      <c r="V192" s="254"/>
      <c r="W192" s="254"/>
      <c r="X192" s="254"/>
      <c r="Y192" s="254"/>
      <c r="Z192" s="254"/>
    </row>
    <row r="193" spans="1:26" ht="14.25" customHeight="1" x14ac:dyDescent="0.25">
      <c r="A193" s="254"/>
      <c r="B193" s="254"/>
      <c r="C193" s="254"/>
      <c r="D193" s="254"/>
      <c r="E193" s="254"/>
      <c r="F193" s="254"/>
      <c r="G193" s="254"/>
      <c r="H193" s="254"/>
      <c r="I193" s="254"/>
      <c r="J193" s="254"/>
      <c r="K193" s="254"/>
      <c r="L193" s="250"/>
      <c r="M193" s="250"/>
      <c r="N193" s="250"/>
      <c r="O193" s="250"/>
      <c r="P193" s="250"/>
      <c r="Q193" s="254"/>
      <c r="R193" s="254"/>
      <c r="S193" s="254"/>
      <c r="T193" s="254"/>
      <c r="U193" s="254"/>
      <c r="V193" s="254"/>
      <c r="W193" s="254"/>
      <c r="X193" s="254"/>
      <c r="Y193" s="254"/>
      <c r="Z193" s="254"/>
    </row>
    <row r="194" spans="1:26" ht="14.25" customHeight="1" x14ac:dyDescent="0.25">
      <c r="A194" s="254"/>
      <c r="B194" s="254"/>
      <c r="C194" s="254"/>
      <c r="D194" s="254"/>
      <c r="E194" s="254"/>
      <c r="F194" s="254"/>
      <c r="G194" s="254"/>
      <c r="H194" s="254"/>
      <c r="I194" s="254"/>
      <c r="J194" s="254"/>
      <c r="K194" s="254"/>
      <c r="L194" s="250"/>
      <c r="M194" s="250"/>
      <c r="N194" s="250"/>
      <c r="O194" s="250"/>
      <c r="P194" s="250"/>
      <c r="Q194" s="254"/>
      <c r="R194" s="254"/>
      <c r="S194" s="254"/>
      <c r="T194" s="254"/>
      <c r="U194" s="254"/>
      <c r="V194" s="254"/>
      <c r="W194" s="254"/>
      <c r="X194" s="254"/>
      <c r="Y194" s="254"/>
      <c r="Z194" s="254"/>
    </row>
    <row r="195" spans="1:26" ht="14.25" customHeight="1" x14ac:dyDescent="0.25">
      <c r="A195" s="254"/>
      <c r="B195" s="254"/>
      <c r="C195" s="254"/>
      <c r="D195" s="254"/>
      <c r="E195" s="254"/>
      <c r="F195" s="254"/>
      <c r="G195" s="254"/>
      <c r="H195" s="254"/>
      <c r="I195" s="254"/>
      <c r="J195" s="254"/>
      <c r="K195" s="254"/>
      <c r="L195" s="250"/>
      <c r="M195" s="250"/>
      <c r="N195" s="250"/>
      <c r="O195" s="250"/>
      <c r="P195" s="250"/>
      <c r="Q195" s="254"/>
      <c r="R195" s="254"/>
      <c r="S195" s="254"/>
      <c r="T195" s="254"/>
      <c r="U195" s="254"/>
      <c r="V195" s="254"/>
      <c r="W195" s="254"/>
      <c r="X195" s="254"/>
      <c r="Y195" s="254"/>
      <c r="Z195" s="254"/>
    </row>
    <row r="196" spans="1:26" ht="14.25" customHeight="1" x14ac:dyDescent="0.25">
      <c r="A196" s="254"/>
      <c r="B196" s="254"/>
      <c r="C196" s="254"/>
      <c r="D196" s="254"/>
      <c r="E196" s="254"/>
      <c r="F196" s="254"/>
      <c r="G196" s="254"/>
      <c r="H196" s="254"/>
      <c r="I196" s="254"/>
      <c r="J196" s="254"/>
      <c r="K196" s="254"/>
      <c r="L196" s="250"/>
      <c r="M196" s="250"/>
      <c r="N196" s="250"/>
      <c r="O196" s="250"/>
      <c r="P196" s="250"/>
      <c r="Q196" s="254"/>
      <c r="R196" s="254"/>
      <c r="S196" s="254"/>
      <c r="T196" s="254"/>
      <c r="U196" s="254"/>
      <c r="V196" s="254"/>
      <c r="W196" s="254"/>
      <c r="X196" s="254"/>
      <c r="Y196" s="254"/>
      <c r="Z196" s="254"/>
    </row>
    <row r="197" spans="1:26" ht="14.25" customHeight="1" x14ac:dyDescent="0.25">
      <c r="A197" s="254"/>
      <c r="B197" s="254"/>
      <c r="C197" s="254"/>
      <c r="D197" s="254"/>
      <c r="E197" s="254"/>
      <c r="F197" s="254"/>
      <c r="G197" s="254"/>
      <c r="H197" s="254"/>
      <c r="I197" s="254"/>
      <c r="J197" s="254"/>
      <c r="K197" s="254"/>
      <c r="L197" s="250"/>
      <c r="M197" s="250"/>
      <c r="N197" s="250"/>
      <c r="O197" s="250"/>
      <c r="P197" s="250"/>
      <c r="Q197" s="254"/>
      <c r="R197" s="254"/>
      <c r="S197" s="254"/>
      <c r="T197" s="254"/>
      <c r="U197" s="254"/>
      <c r="V197" s="254"/>
      <c r="W197" s="254"/>
      <c r="X197" s="254"/>
      <c r="Y197" s="254"/>
      <c r="Z197" s="254"/>
    </row>
    <row r="198" spans="1:26" ht="14.25" customHeight="1" x14ac:dyDescent="0.25">
      <c r="A198" s="254"/>
      <c r="B198" s="254"/>
      <c r="C198" s="254"/>
      <c r="D198" s="254"/>
      <c r="E198" s="254"/>
      <c r="F198" s="254"/>
      <c r="G198" s="254"/>
      <c r="H198" s="254"/>
      <c r="I198" s="254"/>
      <c r="J198" s="254"/>
      <c r="K198" s="254"/>
      <c r="L198" s="250"/>
      <c r="M198" s="250"/>
      <c r="N198" s="250"/>
      <c r="O198" s="250"/>
      <c r="P198" s="250"/>
      <c r="Q198" s="254"/>
      <c r="R198" s="254"/>
      <c r="S198" s="254"/>
      <c r="T198" s="254"/>
      <c r="U198" s="254"/>
      <c r="V198" s="254"/>
      <c r="W198" s="254"/>
      <c r="X198" s="254"/>
      <c r="Y198" s="254"/>
      <c r="Z198" s="254"/>
    </row>
    <row r="199" spans="1:26" ht="14.25" customHeight="1" x14ac:dyDescent="0.25">
      <c r="A199" s="254"/>
      <c r="B199" s="254"/>
      <c r="C199" s="254"/>
      <c r="D199" s="254"/>
      <c r="E199" s="254"/>
      <c r="F199" s="254"/>
      <c r="G199" s="254"/>
      <c r="H199" s="254"/>
      <c r="I199" s="254"/>
      <c r="J199" s="254"/>
      <c r="K199" s="254"/>
      <c r="L199" s="250"/>
      <c r="M199" s="250"/>
      <c r="N199" s="250"/>
      <c r="O199" s="250"/>
      <c r="P199" s="250"/>
      <c r="Q199" s="254"/>
      <c r="R199" s="254"/>
      <c r="S199" s="254"/>
      <c r="T199" s="254"/>
      <c r="U199" s="254"/>
      <c r="V199" s="254"/>
      <c r="W199" s="254"/>
      <c r="X199" s="254"/>
      <c r="Y199" s="254"/>
      <c r="Z199" s="254"/>
    </row>
    <row r="200" spans="1:26" ht="14.25" customHeight="1" x14ac:dyDescent="0.25">
      <c r="A200" s="254"/>
      <c r="B200" s="254"/>
      <c r="C200" s="254"/>
      <c r="D200" s="254"/>
      <c r="E200" s="254"/>
      <c r="F200" s="254"/>
      <c r="G200" s="254"/>
      <c r="H200" s="254"/>
      <c r="I200" s="254"/>
      <c r="J200" s="254"/>
      <c r="K200" s="254"/>
      <c r="L200" s="250"/>
      <c r="M200" s="250"/>
      <c r="N200" s="250"/>
      <c r="O200" s="250"/>
      <c r="P200" s="250"/>
      <c r="Q200" s="254"/>
      <c r="R200" s="254"/>
      <c r="S200" s="254"/>
      <c r="T200" s="254"/>
      <c r="U200" s="254"/>
      <c r="V200" s="254"/>
      <c r="W200" s="254"/>
      <c r="X200" s="254"/>
      <c r="Y200" s="254"/>
      <c r="Z200" s="254"/>
    </row>
    <row r="201" spans="1:26" ht="14.25" customHeight="1" x14ac:dyDescent="0.25">
      <c r="A201" s="254"/>
      <c r="B201" s="254"/>
      <c r="C201" s="254"/>
      <c r="D201" s="254"/>
      <c r="E201" s="254"/>
      <c r="F201" s="254"/>
      <c r="G201" s="254"/>
      <c r="H201" s="254"/>
      <c r="I201" s="254"/>
      <c r="J201" s="254"/>
      <c r="K201" s="254"/>
      <c r="L201" s="250"/>
      <c r="M201" s="250"/>
      <c r="N201" s="250"/>
      <c r="O201" s="250"/>
      <c r="P201" s="250"/>
      <c r="Q201" s="254"/>
      <c r="R201" s="254"/>
      <c r="S201" s="254"/>
      <c r="T201" s="254"/>
      <c r="U201" s="254"/>
      <c r="V201" s="254"/>
      <c r="W201" s="254"/>
      <c r="X201" s="254"/>
      <c r="Y201" s="254"/>
      <c r="Z201" s="254"/>
    </row>
    <row r="202" spans="1:26" ht="14.25" customHeight="1" x14ac:dyDescent="0.25">
      <c r="A202" s="254"/>
      <c r="B202" s="254"/>
      <c r="C202" s="254"/>
      <c r="D202" s="254"/>
      <c r="E202" s="254"/>
      <c r="F202" s="254"/>
      <c r="G202" s="254"/>
      <c r="H202" s="254"/>
      <c r="I202" s="254"/>
      <c r="J202" s="254"/>
      <c r="K202" s="254"/>
      <c r="L202" s="250"/>
      <c r="M202" s="250"/>
      <c r="N202" s="250"/>
      <c r="O202" s="250"/>
      <c r="P202" s="250"/>
      <c r="Q202" s="254"/>
      <c r="R202" s="254"/>
      <c r="S202" s="254"/>
      <c r="T202" s="254"/>
      <c r="U202" s="254"/>
      <c r="V202" s="254"/>
      <c r="W202" s="254"/>
      <c r="X202" s="254"/>
      <c r="Y202" s="254"/>
      <c r="Z202" s="254"/>
    </row>
    <row r="203" spans="1:26" ht="14.25" customHeight="1" x14ac:dyDescent="0.25">
      <c r="A203" s="254"/>
      <c r="B203" s="254"/>
      <c r="C203" s="254"/>
      <c r="D203" s="254"/>
      <c r="E203" s="254"/>
      <c r="F203" s="254"/>
      <c r="G203" s="254"/>
      <c r="H203" s="254"/>
      <c r="I203" s="254"/>
      <c r="J203" s="254"/>
      <c r="K203" s="254"/>
      <c r="L203" s="250"/>
      <c r="M203" s="250"/>
      <c r="N203" s="250"/>
      <c r="O203" s="250"/>
      <c r="P203" s="250"/>
      <c r="Q203" s="254"/>
      <c r="R203" s="254"/>
      <c r="S203" s="254"/>
      <c r="T203" s="254"/>
      <c r="U203" s="254"/>
      <c r="V203" s="254"/>
      <c r="W203" s="254"/>
      <c r="X203" s="254"/>
      <c r="Y203" s="254"/>
      <c r="Z203" s="254"/>
    </row>
    <row r="204" spans="1:26" ht="14.25" customHeight="1" x14ac:dyDescent="0.25">
      <c r="A204" s="254"/>
      <c r="B204" s="254"/>
      <c r="C204" s="254"/>
      <c r="D204" s="254"/>
      <c r="E204" s="254"/>
      <c r="F204" s="254"/>
      <c r="G204" s="254"/>
      <c r="H204" s="254"/>
      <c r="I204" s="254"/>
      <c r="J204" s="254"/>
      <c r="K204" s="254"/>
      <c r="L204" s="250"/>
      <c r="M204" s="250"/>
      <c r="N204" s="250"/>
      <c r="O204" s="250"/>
      <c r="P204" s="250"/>
      <c r="Q204" s="254"/>
      <c r="R204" s="254"/>
      <c r="S204" s="254"/>
      <c r="T204" s="254"/>
      <c r="U204" s="254"/>
      <c r="V204" s="254"/>
      <c r="W204" s="254"/>
      <c r="X204" s="254"/>
      <c r="Y204" s="254"/>
      <c r="Z204" s="254"/>
    </row>
    <row r="205" spans="1:26" ht="14.25" customHeight="1" x14ac:dyDescent="0.25">
      <c r="A205" s="254"/>
      <c r="B205" s="254"/>
      <c r="C205" s="254"/>
      <c r="D205" s="254"/>
      <c r="E205" s="254"/>
      <c r="F205" s="254"/>
      <c r="G205" s="254"/>
      <c r="H205" s="254"/>
      <c r="I205" s="254"/>
      <c r="J205" s="254"/>
      <c r="K205" s="254"/>
      <c r="L205" s="250"/>
      <c r="M205" s="250"/>
      <c r="N205" s="250"/>
      <c r="O205" s="250"/>
      <c r="P205" s="250"/>
      <c r="Q205" s="254"/>
      <c r="R205" s="254"/>
      <c r="S205" s="254"/>
      <c r="T205" s="254"/>
      <c r="U205" s="254"/>
      <c r="V205" s="254"/>
      <c r="W205" s="254"/>
      <c r="X205" s="254"/>
      <c r="Y205" s="254"/>
      <c r="Z205" s="254"/>
    </row>
    <row r="206" spans="1:26" ht="14.25" customHeight="1" x14ac:dyDescent="0.25">
      <c r="A206" s="254"/>
      <c r="B206" s="254"/>
      <c r="C206" s="254"/>
      <c r="D206" s="254"/>
      <c r="E206" s="254"/>
      <c r="F206" s="254"/>
      <c r="G206" s="254"/>
      <c r="H206" s="254"/>
      <c r="I206" s="254"/>
      <c r="J206" s="254"/>
      <c r="K206" s="254"/>
      <c r="L206" s="250"/>
      <c r="M206" s="250"/>
      <c r="N206" s="250"/>
      <c r="O206" s="250"/>
      <c r="P206" s="250"/>
      <c r="Q206" s="254"/>
      <c r="R206" s="254"/>
      <c r="S206" s="254"/>
      <c r="T206" s="254"/>
      <c r="U206" s="254"/>
      <c r="V206" s="254"/>
      <c r="W206" s="254"/>
      <c r="X206" s="254"/>
      <c r="Y206" s="254"/>
      <c r="Z206" s="254"/>
    </row>
    <row r="207" spans="1:26" ht="14.25" customHeight="1" x14ac:dyDescent="0.25">
      <c r="A207" s="254"/>
      <c r="B207" s="254"/>
      <c r="C207" s="254"/>
      <c r="D207" s="254"/>
      <c r="E207" s="254"/>
      <c r="F207" s="254"/>
      <c r="G207" s="254"/>
      <c r="H207" s="254"/>
      <c r="I207" s="254"/>
      <c r="J207" s="254"/>
      <c r="K207" s="254"/>
      <c r="L207" s="250"/>
      <c r="M207" s="250"/>
      <c r="N207" s="250"/>
      <c r="O207" s="250"/>
      <c r="P207" s="250"/>
      <c r="Q207" s="254"/>
      <c r="R207" s="254"/>
      <c r="S207" s="254"/>
      <c r="T207" s="254"/>
      <c r="U207" s="254"/>
      <c r="V207" s="254"/>
      <c r="W207" s="254"/>
      <c r="X207" s="254"/>
      <c r="Y207" s="254"/>
      <c r="Z207" s="254"/>
    </row>
    <row r="208" spans="1:26" ht="14.25" customHeight="1" x14ac:dyDescent="0.25">
      <c r="A208" s="254"/>
      <c r="B208" s="254"/>
      <c r="C208" s="254"/>
      <c r="D208" s="254"/>
      <c r="E208" s="254"/>
      <c r="F208" s="254"/>
      <c r="G208" s="254"/>
      <c r="H208" s="254"/>
      <c r="I208" s="254"/>
      <c r="J208" s="254"/>
      <c r="K208" s="254"/>
      <c r="L208" s="250"/>
      <c r="M208" s="250"/>
      <c r="N208" s="250"/>
      <c r="O208" s="250"/>
      <c r="P208" s="250"/>
      <c r="Q208" s="254"/>
      <c r="R208" s="254"/>
      <c r="S208" s="254"/>
      <c r="T208" s="254"/>
      <c r="U208" s="254"/>
      <c r="V208" s="254"/>
      <c r="W208" s="254"/>
      <c r="X208" s="254"/>
      <c r="Y208" s="254"/>
      <c r="Z208" s="254"/>
    </row>
    <row r="209" spans="1:26" ht="14.25" customHeight="1" x14ac:dyDescent="0.25">
      <c r="A209" s="254"/>
      <c r="B209" s="254"/>
      <c r="C209" s="254"/>
      <c r="D209" s="254"/>
      <c r="E209" s="254"/>
      <c r="F209" s="254"/>
      <c r="G209" s="254"/>
      <c r="H209" s="254"/>
      <c r="I209" s="254"/>
      <c r="J209" s="254"/>
      <c r="K209" s="254"/>
      <c r="L209" s="250"/>
      <c r="M209" s="250"/>
      <c r="N209" s="250"/>
      <c r="O209" s="250"/>
      <c r="P209" s="250"/>
      <c r="Q209" s="254"/>
      <c r="R209" s="254"/>
      <c r="S209" s="254"/>
      <c r="T209" s="254"/>
      <c r="U209" s="254"/>
      <c r="V209" s="254"/>
      <c r="W209" s="254"/>
      <c r="X209" s="254"/>
      <c r="Y209" s="254"/>
      <c r="Z209" s="254"/>
    </row>
    <row r="210" spans="1:26" ht="14.25" customHeight="1" x14ac:dyDescent="0.25">
      <c r="A210" s="254"/>
      <c r="B210" s="254"/>
      <c r="C210" s="254"/>
      <c r="D210" s="254"/>
      <c r="E210" s="254"/>
      <c r="F210" s="254"/>
      <c r="G210" s="254"/>
      <c r="H210" s="254"/>
      <c r="I210" s="254"/>
      <c r="J210" s="254"/>
      <c r="K210" s="254"/>
      <c r="L210" s="250"/>
      <c r="M210" s="250"/>
      <c r="N210" s="250"/>
      <c r="O210" s="250"/>
      <c r="P210" s="250"/>
      <c r="Q210" s="254"/>
      <c r="R210" s="254"/>
      <c r="S210" s="254"/>
      <c r="T210" s="254"/>
      <c r="U210" s="254"/>
      <c r="V210" s="254"/>
      <c r="W210" s="254"/>
      <c r="X210" s="254"/>
      <c r="Y210" s="254"/>
      <c r="Z210" s="254"/>
    </row>
    <row r="211" spans="1:26" ht="14.25" customHeight="1" x14ac:dyDescent="0.25">
      <c r="A211" s="254"/>
      <c r="B211" s="254"/>
      <c r="C211" s="254"/>
      <c r="D211" s="254"/>
      <c r="E211" s="254"/>
      <c r="F211" s="254"/>
      <c r="G211" s="254"/>
      <c r="H211" s="254"/>
      <c r="I211" s="254"/>
      <c r="J211" s="254"/>
      <c r="K211" s="254"/>
      <c r="L211" s="250"/>
      <c r="M211" s="250"/>
      <c r="N211" s="250"/>
      <c r="O211" s="250"/>
      <c r="P211" s="250"/>
      <c r="Q211" s="254"/>
      <c r="R211" s="254"/>
      <c r="S211" s="254"/>
      <c r="T211" s="254"/>
      <c r="U211" s="254"/>
      <c r="V211" s="254"/>
      <c r="W211" s="254"/>
      <c r="X211" s="254"/>
      <c r="Y211" s="254"/>
      <c r="Z211" s="254"/>
    </row>
    <row r="212" spans="1:26" ht="14.25" customHeight="1" x14ac:dyDescent="0.25">
      <c r="A212" s="254"/>
      <c r="B212" s="254"/>
      <c r="C212" s="254"/>
      <c r="D212" s="254"/>
      <c r="E212" s="254"/>
      <c r="F212" s="254"/>
      <c r="G212" s="254"/>
      <c r="H212" s="254"/>
      <c r="I212" s="254"/>
      <c r="J212" s="254"/>
      <c r="K212" s="254"/>
      <c r="L212" s="250"/>
      <c r="M212" s="250"/>
      <c r="N212" s="250"/>
      <c r="O212" s="250"/>
      <c r="P212" s="250"/>
      <c r="Q212" s="254"/>
      <c r="R212" s="254"/>
      <c r="S212" s="254"/>
      <c r="T212" s="254"/>
      <c r="U212" s="254"/>
      <c r="V212" s="254"/>
      <c r="W212" s="254"/>
      <c r="X212" s="254"/>
      <c r="Y212" s="254"/>
      <c r="Z212" s="254"/>
    </row>
    <row r="213" spans="1:26" ht="14.25" customHeight="1" x14ac:dyDescent="0.25">
      <c r="A213" s="254"/>
      <c r="B213" s="254"/>
      <c r="C213" s="254"/>
      <c r="D213" s="254"/>
      <c r="E213" s="254"/>
      <c r="F213" s="254"/>
      <c r="G213" s="254"/>
      <c r="H213" s="254"/>
      <c r="I213" s="254"/>
      <c r="J213" s="254"/>
      <c r="K213" s="254"/>
      <c r="L213" s="250"/>
      <c r="M213" s="250"/>
      <c r="N213" s="250"/>
      <c r="O213" s="250"/>
      <c r="P213" s="250"/>
      <c r="Q213" s="254"/>
      <c r="R213" s="254"/>
      <c r="S213" s="254"/>
      <c r="T213" s="254"/>
      <c r="U213" s="254"/>
      <c r="V213" s="254"/>
      <c r="W213" s="254"/>
      <c r="X213" s="254"/>
      <c r="Y213" s="254"/>
      <c r="Z213" s="254"/>
    </row>
    <row r="214" spans="1:26" ht="14.25" customHeight="1" x14ac:dyDescent="0.25">
      <c r="A214" s="254"/>
      <c r="B214" s="254"/>
      <c r="C214" s="254"/>
      <c r="D214" s="254"/>
      <c r="E214" s="254"/>
      <c r="F214" s="254"/>
      <c r="G214" s="254"/>
      <c r="H214" s="254"/>
      <c r="I214" s="254"/>
      <c r="J214" s="254"/>
      <c r="K214" s="254"/>
      <c r="L214" s="250"/>
      <c r="M214" s="250"/>
      <c r="N214" s="250"/>
      <c r="O214" s="250"/>
      <c r="P214" s="250"/>
      <c r="Q214" s="254"/>
      <c r="R214" s="254"/>
      <c r="S214" s="254"/>
      <c r="T214" s="254"/>
      <c r="U214" s="254"/>
      <c r="V214" s="254"/>
      <c r="W214" s="254"/>
      <c r="X214" s="254"/>
      <c r="Y214" s="254"/>
      <c r="Z214" s="254"/>
    </row>
    <row r="215" spans="1:26" ht="14.25" customHeight="1" x14ac:dyDescent="0.25">
      <c r="A215" s="254"/>
      <c r="B215" s="254"/>
      <c r="C215" s="254"/>
      <c r="D215" s="254"/>
      <c r="E215" s="254"/>
      <c r="F215" s="254"/>
      <c r="G215" s="254"/>
      <c r="H215" s="254"/>
      <c r="I215" s="254"/>
      <c r="J215" s="254"/>
      <c r="K215" s="254"/>
      <c r="L215" s="250"/>
      <c r="M215" s="250"/>
      <c r="N215" s="250"/>
      <c r="O215" s="250"/>
      <c r="P215" s="250"/>
      <c r="Q215" s="254"/>
      <c r="R215" s="254"/>
      <c r="S215" s="254"/>
      <c r="T215" s="254"/>
      <c r="U215" s="254"/>
      <c r="V215" s="254"/>
      <c r="W215" s="254"/>
      <c r="X215" s="254"/>
      <c r="Y215" s="254"/>
      <c r="Z215" s="254"/>
    </row>
    <row r="216" spans="1:26" ht="14.25" customHeight="1" x14ac:dyDescent="0.25">
      <c r="A216" s="254"/>
      <c r="B216" s="254"/>
      <c r="C216" s="254"/>
      <c r="D216" s="254"/>
      <c r="E216" s="254"/>
      <c r="F216" s="254"/>
      <c r="G216" s="254"/>
      <c r="H216" s="254"/>
      <c r="I216" s="254"/>
      <c r="J216" s="254"/>
      <c r="K216" s="254"/>
      <c r="L216" s="250"/>
      <c r="M216" s="250"/>
      <c r="N216" s="250"/>
      <c r="O216" s="250"/>
      <c r="P216" s="250"/>
      <c r="Q216" s="254"/>
      <c r="R216" s="254"/>
      <c r="S216" s="254"/>
      <c r="T216" s="254"/>
      <c r="U216" s="254"/>
      <c r="V216" s="254"/>
      <c r="W216" s="254"/>
      <c r="X216" s="254"/>
      <c r="Y216" s="254"/>
      <c r="Z216" s="254"/>
    </row>
    <row r="217" spans="1:26" ht="14.25" customHeight="1" x14ac:dyDescent="0.25">
      <c r="A217" s="254"/>
      <c r="B217" s="254"/>
      <c r="C217" s="254"/>
      <c r="D217" s="254"/>
      <c r="E217" s="254"/>
      <c r="F217" s="254"/>
      <c r="G217" s="254"/>
      <c r="H217" s="254"/>
      <c r="I217" s="254"/>
      <c r="J217" s="254"/>
      <c r="K217" s="254"/>
      <c r="L217" s="250"/>
      <c r="M217" s="250"/>
      <c r="N217" s="250"/>
      <c r="O217" s="250"/>
      <c r="P217" s="250"/>
      <c r="Q217" s="254"/>
      <c r="R217" s="254"/>
      <c r="S217" s="254"/>
      <c r="T217" s="254"/>
      <c r="U217" s="254"/>
      <c r="V217" s="254"/>
      <c r="W217" s="254"/>
      <c r="X217" s="254"/>
      <c r="Y217" s="254"/>
      <c r="Z217" s="254"/>
    </row>
    <row r="218" spans="1:26" ht="14.25" customHeight="1" x14ac:dyDescent="0.25">
      <c r="A218" s="254"/>
      <c r="B218" s="254"/>
      <c r="C218" s="254"/>
      <c r="D218" s="254"/>
      <c r="E218" s="254"/>
      <c r="F218" s="254"/>
      <c r="G218" s="254"/>
      <c r="H218" s="254"/>
      <c r="I218" s="254"/>
      <c r="J218" s="254"/>
      <c r="K218" s="254"/>
      <c r="L218" s="250"/>
      <c r="M218" s="250"/>
      <c r="N218" s="250"/>
      <c r="O218" s="250"/>
      <c r="P218" s="250"/>
      <c r="Q218" s="254"/>
      <c r="R218" s="254"/>
      <c r="S218" s="254"/>
      <c r="T218" s="254"/>
      <c r="U218" s="254"/>
      <c r="V218" s="254"/>
      <c r="W218" s="254"/>
      <c r="X218" s="254"/>
      <c r="Y218" s="254"/>
      <c r="Z218" s="254"/>
    </row>
    <row r="219" spans="1:26" ht="14.25" customHeight="1" x14ac:dyDescent="0.25">
      <c r="A219" s="254"/>
      <c r="B219" s="254"/>
      <c r="C219" s="254"/>
      <c r="D219" s="254"/>
      <c r="E219" s="254"/>
      <c r="F219" s="254"/>
      <c r="G219" s="254"/>
      <c r="H219" s="254"/>
      <c r="I219" s="254"/>
      <c r="J219" s="254"/>
      <c r="K219" s="254"/>
      <c r="L219" s="250"/>
      <c r="M219" s="250"/>
      <c r="N219" s="250"/>
      <c r="O219" s="250"/>
      <c r="P219" s="250"/>
      <c r="Q219" s="254"/>
      <c r="R219" s="254"/>
      <c r="S219" s="254"/>
      <c r="T219" s="254"/>
      <c r="U219" s="254"/>
      <c r="V219" s="254"/>
      <c r="W219" s="254"/>
      <c r="X219" s="254"/>
      <c r="Y219" s="254"/>
      <c r="Z219" s="254"/>
    </row>
    <row r="220" spans="1:26" ht="14.25" customHeight="1" x14ac:dyDescent="0.25">
      <c r="A220" s="254"/>
      <c r="B220" s="254"/>
      <c r="C220" s="254"/>
      <c r="D220" s="254"/>
      <c r="E220" s="254"/>
      <c r="F220" s="254"/>
      <c r="G220" s="254"/>
      <c r="H220" s="254"/>
      <c r="I220" s="254"/>
      <c r="J220" s="254"/>
      <c r="K220" s="254"/>
      <c r="L220" s="250"/>
      <c r="M220" s="250"/>
      <c r="N220" s="250"/>
      <c r="O220" s="250"/>
      <c r="P220" s="250"/>
      <c r="Q220" s="254"/>
      <c r="R220" s="254"/>
      <c r="S220" s="254"/>
      <c r="T220" s="254"/>
      <c r="U220" s="254"/>
      <c r="V220" s="254"/>
      <c r="W220" s="254"/>
      <c r="X220" s="254"/>
      <c r="Y220" s="254"/>
      <c r="Z220" s="254"/>
    </row>
    <row r="221" spans="1:26" ht="14.25" customHeight="1" x14ac:dyDescent="0.25">
      <c r="A221" s="254"/>
      <c r="B221" s="254"/>
      <c r="C221" s="254"/>
      <c r="D221" s="254"/>
      <c r="E221" s="254"/>
      <c r="F221" s="254"/>
      <c r="G221" s="254"/>
      <c r="H221" s="254"/>
      <c r="I221" s="254"/>
      <c r="J221" s="254"/>
      <c r="K221" s="254"/>
      <c r="L221" s="250"/>
      <c r="M221" s="250"/>
      <c r="N221" s="250"/>
      <c r="O221" s="250"/>
      <c r="P221" s="250"/>
      <c r="Q221" s="254"/>
      <c r="R221" s="254"/>
      <c r="S221" s="254"/>
      <c r="T221" s="254"/>
      <c r="U221" s="254"/>
      <c r="V221" s="254"/>
      <c r="W221" s="254"/>
      <c r="X221" s="254"/>
      <c r="Y221" s="254"/>
      <c r="Z221" s="254"/>
    </row>
    <row r="222" spans="1:26" ht="14.25" customHeight="1" x14ac:dyDescent="0.25">
      <c r="A222" s="254"/>
      <c r="B222" s="254"/>
      <c r="C222" s="254"/>
      <c r="D222" s="254"/>
      <c r="E222" s="254"/>
      <c r="F222" s="254"/>
      <c r="G222" s="254"/>
      <c r="H222" s="254"/>
      <c r="I222" s="254"/>
      <c r="J222" s="254"/>
      <c r="K222" s="254"/>
      <c r="L222" s="250"/>
      <c r="M222" s="250"/>
      <c r="N222" s="250"/>
      <c r="O222" s="250"/>
      <c r="P222" s="250"/>
      <c r="Q222" s="254"/>
      <c r="R222" s="254"/>
      <c r="S222" s="254"/>
      <c r="T222" s="254"/>
      <c r="U222" s="254"/>
      <c r="V222" s="254"/>
      <c r="W222" s="254"/>
      <c r="X222" s="254"/>
      <c r="Y222" s="254"/>
      <c r="Z222" s="254"/>
    </row>
    <row r="223" spans="1:26" ht="14.25" customHeight="1" x14ac:dyDescent="0.25">
      <c r="A223" s="254"/>
      <c r="B223" s="254"/>
      <c r="C223" s="254"/>
      <c r="D223" s="254"/>
      <c r="E223" s="254"/>
      <c r="F223" s="254"/>
      <c r="G223" s="254"/>
      <c r="H223" s="254"/>
      <c r="I223" s="254"/>
      <c r="J223" s="254"/>
      <c r="K223" s="254"/>
      <c r="L223" s="250"/>
      <c r="M223" s="250"/>
      <c r="N223" s="250"/>
      <c r="O223" s="250"/>
      <c r="P223" s="250"/>
      <c r="Q223" s="254"/>
      <c r="R223" s="254"/>
      <c r="S223" s="254"/>
      <c r="T223" s="254"/>
      <c r="U223" s="254"/>
      <c r="V223" s="254"/>
      <c r="W223" s="254"/>
      <c r="X223" s="254"/>
      <c r="Y223" s="254"/>
      <c r="Z223" s="254"/>
    </row>
    <row r="224" spans="1:26" ht="14.25" customHeight="1" x14ac:dyDescent="0.25">
      <c r="A224" s="254"/>
      <c r="B224" s="254"/>
      <c r="C224" s="254"/>
      <c r="D224" s="254"/>
      <c r="E224" s="254"/>
      <c r="F224" s="254"/>
      <c r="G224" s="254"/>
      <c r="H224" s="254"/>
      <c r="I224" s="254"/>
      <c r="J224" s="254"/>
      <c r="K224" s="254"/>
      <c r="L224" s="250"/>
      <c r="M224" s="250"/>
      <c r="N224" s="250"/>
      <c r="O224" s="250"/>
      <c r="P224" s="250"/>
      <c r="Q224" s="254"/>
      <c r="R224" s="254"/>
      <c r="S224" s="254"/>
      <c r="T224" s="254"/>
      <c r="U224" s="254"/>
      <c r="V224" s="254"/>
      <c r="W224" s="254"/>
      <c r="X224" s="254"/>
      <c r="Y224" s="254"/>
      <c r="Z224" s="254"/>
    </row>
    <row r="225" spans="1:26" ht="14.25" customHeight="1" x14ac:dyDescent="0.25">
      <c r="A225" s="254"/>
      <c r="B225" s="254"/>
      <c r="C225" s="254"/>
      <c r="D225" s="254"/>
      <c r="E225" s="254"/>
      <c r="F225" s="254"/>
      <c r="G225" s="254"/>
      <c r="H225" s="254"/>
      <c r="I225" s="254"/>
      <c r="J225" s="254"/>
      <c r="K225" s="254"/>
      <c r="L225" s="250"/>
      <c r="M225" s="250"/>
      <c r="N225" s="250"/>
      <c r="O225" s="250"/>
      <c r="P225" s="250"/>
      <c r="Q225" s="254"/>
      <c r="R225" s="254"/>
      <c r="S225" s="254"/>
      <c r="T225" s="254"/>
      <c r="U225" s="254"/>
      <c r="V225" s="254"/>
      <c r="W225" s="254"/>
      <c r="X225" s="254"/>
      <c r="Y225" s="254"/>
      <c r="Z225" s="254"/>
    </row>
    <row r="226" spans="1:26" ht="14.25" customHeight="1" x14ac:dyDescent="0.25">
      <c r="A226" s="254"/>
      <c r="B226" s="254"/>
      <c r="C226" s="254"/>
      <c r="D226" s="254"/>
      <c r="E226" s="254"/>
      <c r="F226" s="254"/>
      <c r="G226" s="254"/>
      <c r="H226" s="254"/>
      <c r="I226" s="254"/>
      <c r="J226" s="254"/>
      <c r="K226" s="254"/>
      <c r="L226" s="250"/>
      <c r="M226" s="250"/>
      <c r="N226" s="250"/>
      <c r="O226" s="250"/>
      <c r="P226" s="250"/>
      <c r="Q226" s="254"/>
      <c r="R226" s="254"/>
      <c r="S226" s="254"/>
      <c r="T226" s="254"/>
      <c r="U226" s="254"/>
      <c r="V226" s="254"/>
      <c r="W226" s="254"/>
      <c r="X226" s="254"/>
      <c r="Y226" s="254"/>
      <c r="Z226" s="254"/>
    </row>
    <row r="227" spans="1:26" ht="14.25" customHeight="1" x14ac:dyDescent="0.25">
      <c r="A227" s="254"/>
      <c r="B227" s="254"/>
      <c r="C227" s="254"/>
      <c r="D227" s="254"/>
      <c r="E227" s="254"/>
      <c r="F227" s="254"/>
      <c r="G227" s="254"/>
      <c r="H227" s="254"/>
      <c r="I227" s="254"/>
      <c r="J227" s="254"/>
      <c r="K227" s="254"/>
      <c r="L227" s="250"/>
      <c r="M227" s="250"/>
      <c r="N227" s="250"/>
      <c r="O227" s="250"/>
      <c r="P227" s="250"/>
      <c r="Q227" s="254"/>
      <c r="R227" s="254"/>
      <c r="S227" s="254"/>
      <c r="T227" s="254"/>
      <c r="U227" s="254"/>
      <c r="V227" s="254"/>
      <c r="W227" s="254"/>
      <c r="X227" s="254"/>
      <c r="Y227" s="254"/>
      <c r="Z227" s="254"/>
    </row>
    <row r="228" spans="1:26" ht="14.25" customHeight="1" x14ac:dyDescent="0.25">
      <c r="A228" s="254"/>
      <c r="B228" s="254"/>
      <c r="C228" s="254"/>
      <c r="D228" s="254"/>
      <c r="E228" s="254"/>
      <c r="F228" s="254"/>
      <c r="G228" s="254"/>
      <c r="H228" s="254"/>
      <c r="I228" s="254"/>
      <c r="J228" s="254"/>
      <c r="K228" s="254"/>
      <c r="L228" s="250"/>
      <c r="M228" s="250"/>
      <c r="N228" s="250"/>
      <c r="O228" s="250"/>
      <c r="P228" s="250"/>
      <c r="Q228" s="254"/>
      <c r="R228" s="254"/>
      <c r="S228" s="254"/>
      <c r="T228" s="254"/>
      <c r="U228" s="254"/>
      <c r="V228" s="254"/>
      <c r="W228" s="254"/>
      <c r="X228" s="254"/>
      <c r="Y228" s="254"/>
      <c r="Z228" s="254"/>
    </row>
    <row r="229" spans="1:26" ht="14.25" customHeight="1" x14ac:dyDescent="0.25">
      <c r="A229" s="254"/>
      <c r="B229" s="254"/>
      <c r="C229" s="254"/>
      <c r="D229" s="254"/>
      <c r="E229" s="254"/>
      <c r="F229" s="254"/>
      <c r="G229" s="254"/>
      <c r="H229" s="254"/>
      <c r="I229" s="254"/>
      <c r="J229" s="254"/>
      <c r="K229" s="254"/>
      <c r="L229" s="250"/>
      <c r="M229" s="250"/>
      <c r="N229" s="250"/>
      <c r="O229" s="250"/>
      <c r="P229" s="250"/>
      <c r="Q229" s="254"/>
      <c r="R229" s="254"/>
      <c r="S229" s="254"/>
      <c r="T229" s="254"/>
      <c r="U229" s="254"/>
      <c r="V229" s="254"/>
      <c r="W229" s="254"/>
      <c r="X229" s="254"/>
      <c r="Y229" s="254"/>
      <c r="Z229" s="254"/>
    </row>
    <row r="230" spans="1:26" ht="14.25" customHeight="1" x14ac:dyDescent="0.25">
      <c r="A230" s="254"/>
      <c r="B230" s="254"/>
      <c r="C230" s="254"/>
      <c r="D230" s="254"/>
      <c r="E230" s="254"/>
      <c r="F230" s="254"/>
      <c r="G230" s="254"/>
      <c r="H230" s="254"/>
      <c r="I230" s="254"/>
      <c r="J230" s="254"/>
      <c r="K230" s="254"/>
      <c r="L230" s="250"/>
      <c r="M230" s="250"/>
      <c r="N230" s="250"/>
      <c r="O230" s="250"/>
      <c r="P230" s="250"/>
      <c r="Q230" s="254"/>
      <c r="R230" s="254"/>
      <c r="S230" s="254"/>
      <c r="T230" s="254"/>
      <c r="U230" s="254"/>
      <c r="V230" s="254"/>
      <c r="W230" s="254"/>
      <c r="X230" s="254"/>
      <c r="Y230" s="254"/>
      <c r="Z230" s="254"/>
    </row>
    <row r="231" spans="1:26" ht="14.25" customHeight="1" x14ac:dyDescent="0.25">
      <c r="A231" s="254"/>
      <c r="B231" s="254"/>
      <c r="C231" s="254"/>
      <c r="D231" s="254"/>
      <c r="E231" s="254"/>
      <c r="F231" s="254"/>
      <c r="G231" s="254"/>
      <c r="H231" s="254"/>
      <c r="I231" s="254"/>
      <c r="J231" s="254"/>
      <c r="K231" s="254"/>
      <c r="L231" s="250"/>
      <c r="M231" s="250"/>
      <c r="N231" s="250"/>
      <c r="O231" s="250"/>
      <c r="P231" s="250"/>
      <c r="Q231" s="254"/>
      <c r="R231" s="254"/>
      <c r="S231" s="254"/>
      <c r="T231" s="254"/>
      <c r="U231" s="254"/>
      <c r="V231" s="254"/>
      <c r="W231" s="254"/>
      <c r="X231" s="254"/>
      <c r="Y231" s="254"/>
      <c r="Z231" s="254"/>
    </row>
    <row r="232" spans="1:26" ht="14.25" customHeight="1" x14ac:dyDescent="0.25">
      <c r="A232" s="254"/>
      <c r="B232" s="254"/>
      <c r="C232" s="254"/>
      <c r="D232" s="254"/>
      <c r="E232" s="254"/>
      <c r="F232" s="254"/>
      <c r="G232" s="254"/>
      <c r="H232" s="254"/>
      <c r="I232" s="254"/>
      <c r="J232" s="254"/>
      <c r="K232" s="254"/>
      <c r="L232" s="250"/>
      <c r="M232" s="250"/>
      <c r="N232" s="250"/>
      <c r="O232" s="250"/>
      <c r="P232" s="250"/>
      <c r="Q232" s="254"/>
      <c r="R232" s="254"/>
      <c r="S232" s="254"/>
      <c r="T232" s="254"/>
      <c r="U232" s="254"/>
      <c r="V232" s="254"/>
      <c r="W232" s="254"/>
      <c r="X232" s="254"/>
      <c r="Y232" s="254"/>
      <c r="Z232" s="254"/>
    </row>
    <row r="233" spans="1:26" ht="14.25" customHeight="1" x14ac:dyDescent="0.25">
      <c r="A233" s="254"/>
      <c r="B233" s="254"/>
      <c r="C233" s="254"/>
      <c r="D233" s="254"/>
      <c r="E233" s="254"/>
      <c r="F233" s="254"/>
      <c r="G233" s="254"/>
      <c r="H233" s="254"/>
      <c r="I233" s="254"/>
      <c r="J233" s="254"/>
      <c r="K233" s="254"/>
      <c r="L233" s="250"/>
      <c r="M233" s="250"/>
      <c r="N233" s="250"/>
      <c r="O233" s="250"/>
      <c r="P233" s="250"/>
      <c r="Q233" s="254"/>
      <c r="R233" s="254"/>
      <c r="S233" s="254"/>
      <c r="T233" s="254"/>
      <c r="U233" s="254"/>
      <c r="V233" s="254"/>
      <c r="W233" s="254"/>
      <c r="X233" s="254"/>
      <c r="Y233" s="254"/>
      <c r="Z233" s="254"/>
    </row>
    <row r="234" spans="1:26" ht="14.25" customHeight="1" x14ac:dyDescent="0.25">
      <c r="A234" s="254"/>
      <c r="B234" s="254"/>
      <c r="C234" s="254"/>
      <c r="D234" s="254"/>
      <c r="E234" s="254"/>
      <c r="F234" s="254"/>
      <c r="G234" s="254"/>
      <c r="H234" s="254"/>
      <c r="I234" s="254"/>
      <c r="J234" s="254"/>
      <c r="K234" s="254"/>
      <c r="L234" s="250"/>
      <c r="M234" s="250"/>
      <c r="N234" s="250"/>
      <c r="O234" s="250"/>
      <c r="P234" s="250"/>
      <c r="Q234" s="254"/>
      <c r="R234" s="254"/>
      <c r="S234" s="254"/>
      <c r="T234" s="254"/>
      <c r="U234" s="254"/>
      <c r="V234" s="254"/>
      <c r="W234" s="254"/>
      <c r="X234" s="254"/>
      <c r="Y234" s="254"/>
      <c r="Z234" s="254"/>
    </row>
    <row r="235" spans="1:26" ht="14.25" customHeight="1" x14ac:dyDescent="0.25">
      <c r="A235" s="254"/>
      <c r="B235" s="254"/>
      <c r="C235" s="254"/>
      <c r="D235" s="254"/>
      <c r="E235" s="254"/>
      <c r="F235" s="254"/>
      <c r="G235" s="254"/>
      <c r="H235" s="254"/>
      <c r="I235" s="254"/>
      <c r="J235" s="254"/>
      <c r="K235" s="254"/>
      <c r="L235" s="250"/>
      <c r="M235" s="250"/>
      <c r="N235" s="250"/>
      <c r="O235" s="250"/>
      <c r="P235" s="250"/>
      <c r="Q235" s="254"/>
      <c r="R235" s="254"/>
      <c r="S235" s="254"/>
      <c r="T235" s="254"/>
      <c r="U235" s="254"/>
      <c r="V235" s="254"/>
      <c r="W235" s="254"/>
      <c r="X235" s="254"/>
      <c r="Y235" s="254"/>
      <c r="Z235" s="254"/>
    </row>
    <row r="236" spans="1:26" ht="14.25" customHeight="1" x14ac:dyDescent="0.25">
      <c r="A236" s="254"/>
      <c r="B236" s="254"/>
      <c r="C236" s="254"/>
      <c r="D236" s="254"/>
      <c r="E236" s="254"/>
      <c r="F236" s="254"/>
      <c r="G236" s="254"/>
      <c r="H236" s="254"/>
      <c r="I236" s="254"/>
      <c r="J236" s="254"/>
      <c r="K236" s="254"/>
      <c r="L236" s="250"/>
      <c r="M236" s="250"/>
      <c r="N236" s="250"/>
      <c r="O236" s="250"/>
      <c r="P236" s="250"/>
      <c r="Q236" s="254"/>
      <c r="R236" s="254"/>
      <c r="S236" s="254"/>
      <c r="T236" s="254"/>
      <c r="U236" s="254"/>
      <c r="V236" s="254"/>
      <c r="W236" s="254"/>
      <c r="X236" s="254"/>
      <c r="Y236" s="254"/>
      <c r="Z236" s="254"/>
    </row>
    <row r="237" spans="1:26" ht="14.25" customHeight="1" x14ac:dyDescent="0.25">
      <c r="A237" s="254"/>
      <c r="B237" s="254"/>
      <c r="C237" s="254"/>
      <c r="D237" s="254"/>
      <c r="E237" s="254"/>
      <c r="F237" s="254"/>
      <c r="G237" s="254"/>
      <c r="H237" s="254"/>
      <c r="I237" s="254"/>
      <c r="J237" s="254"/>
      <c r="K237" s="254"/>
      <c r="L237" s="250"/>
      <c r="M237" s="250"/>
      <c r="N237" s="250"/>
      <c r="O237" s="250"/>
      <c r="P237" s="250"/>
      <c r="Q237" s="254"/>
      <c r="R237" s="254"/>
      <c r="S237" s="254"/>
      <c r="T237" s="254"/>
      <c r="U237" s="254"/>
      <c r="V237" s="254"/>
      <c r="W237" s="254"/>
      <c r="X237" s="254"/>
      <c r="Y237" s="254"/>
      <c r="Z237" s="254"/>
    </row>
    <row r="238" spans="1:26" ht="14.25" customHeight="1" x14ac:dyDescent="0.25">
      <c r="A238" s="254"/>
      <c r="B238" s="254"/>
      <c r="C238" s="254"/>
      <c r="D238" s="254"/>
      <c r="E238" s="254"/>
      <c r="F238" s="254"/>
      <c r="G238" s="254"/>
      <c r="H238" s="254"/>
      <c r="I238" s="254"/>
      <c r="J238" s="254"/>
      <c r="K238" s="254"/>
      <c r="L238" s="250"/>
      <c r="M238" s="250"/>
      <c r="N238" s="250"/>
      <c r="O238" s="250"/>
      <c r="P238" s="250"/>
      <c r="Q238" s="254"/>
      <c r="R238" s="254"/>
      <c r="S238" s="254"/>
      <c r="T238" s="254"/>
      <c r="U238" s="254"/>
      <c r="V238" s="254"/>
      <c r="W238" s="254"/>
      <c r="X238" s="254"/>
      <c r="Y238" s="254"/>
      <c r="Z238" s="254"/>
    </row>
    <row r="239" spans="1:26" ht="14.25" customHeight="1" x14ac:dyDescent="0.25">
      <c r="A239" s="254"/>
      <c r="B239" s="254"/>
      <c r="C239" s="254"/>
      <c r="D239" s="254"/>
      <c r="E239" s="254"/>
      <c r="F239" s="254"/>
      <c r="G239" s="254"/>
      <c r="H239" s="254"/>
      <c r="I239" s="254"/>
      <c r="J239" s="254"/>
      <c r="K239" s="254"/>
      <c r="L239" s="250"/>
      <c r="M239" s="250"/>
      <c r="N239" s="250"/>
      <c r="O239" s="250"/>
      <c r="P239" s="250"/>
      <c r="Q239" s="254"/>
      <c r="R239" s="254"/>
      <c r="S239" s="254"/>
      <c r="T239" s="254"/>
      <c r="U239" s="254"/>
      <c r="V239" s="254"/>
      <c r="W239" s="254"/>
      <c r="X239" s="254"/>
      <c r="Y239" s="254"/>
      <c r="Z239" s="254"/>
    </row>
    <row r="240" spans="1:26" ht="14.25" customHeight="1" x14ac:dyDescent="0.25">
      <c r="A240" s="254"/>
      <c r="B240" s="254"/>
      <c r="C240" s="254"/>
      <c r="D240" s="254"/>
      <c r="E240" s="254"/>
      <c r="F240" s="254"/>
      <c r="G240" s="254"/>
      <c r="H240" s="254"/>
      <c r="I240" s="254"/>
      <c r="J240" s="254"/>
      <c r="K240" s="254"/>
      <c r="L240" s="250"/>
      <c r="M240" s="250"/>
      <c r="N240" s="250"/>
      <c r="O240" s="250"/>
      <c r="P240" s="250"/>
      <c r="Q240" s="254"/>
      <c r="R240" s="254"/>
      <c r="S240" s="254"/>
      <c r="T240" s="254"/>
      <c r="U240" s="254"/>
      <c r="V240" s="254"/>
      <c r="W240" s="254"/>
      <c r="X240" s="254"/>
      <c r="Y240" s="254"/>
      <c r="Z240" s="254"/>
    </row>
    <row r="241" spans="1:26" ht="14.25" customHeight="1" x14ac:dyDescent="0.25">
      <c r="A241" s="254"/>
      <c r="B241" s="254"/>
      <c r="C241" s="254"/>
      <c r="D241" s="254"/>
      <c r="E241" s="254"/>
      <c r="F241" s="254"/>
      <c r="G241" s="254"/>
      <c r="H241" s="254"/>
      <c r="I241" s="254"/>
      <c r="J241" s="254"/>
      <c r="K241" s="254"/>
      <c r="L241" s="250"/>
      <c r="M241" s="250"/>
      <c r="N241" s="250"/>
      <c r="O241" s="250"/>
      <c r="P241" s="250"/>
      <c r="Q241" s="254"/>
      <c r="R241" s="254"/>
      <c r="S241" s="254"/>
      <c r="T241" s="254"/>
      <c r="U241" s="254"/>
      <c r="V241" s="254"/>
      <c r="W241" s="254"/>
      <c r="X241" s="254"/>
      <c r="Y241" s="254"/>
      <c r="Z241" s="254"/>
    </row>
    <row r="242" spans="1:26" ht="14.25" customHeight="1" x14ac:dyDescent="0.25">
      <c r="A242" s="254"/>
      <c r="B242" s="254"/>
      <c r="C242" s="254"/>
      <c r="D242" s="254"/>
      <c r="E242" s="254"/>
      <c r="F242" s="254"/>
      <c r="G242" s="254"/>
      <c r="H242" s="254"/>
      <c r="I242" s="254"/>
      <c r="J242" s="254"/>
      <c r="K242" s="254"/>
      <c r="L242" s="250"/>
      <c r="M242" s="250"/>
      <c r="N242" s="250"/>
      <c r="O242" s="250"/>
      <c r="P242" s="250"/>
      <c r="Q242" s="254"/>
      <c r="R242" s="254"/>
      <c r="S242" s="254"/>
      <c r="T242" s="254"/>
      <c r="U242" s="254"/>
      <c r="V242" s="254"/>
      <c r="W242" s="254"/>
      <c r="X242" s="254"/>
      <c r="Y242" s="254"/>
      <c r="Z242" s="254"/>
    </row>
    <row r="243" spans="1:26" ht="14.25" customHeight="1" x14ac:dyDescent="0.25">
      <c r="A243" s="254"/>
      <c r="B243" s="254"/>
      <c r="C243" s="254"/>
      <c r="D243" s="254"/>
      <c r="E243" s="254"/>
      <c r="F243" s="254"/>
      <c r="G243" s="254"/>
      <c r="H243" s="254"/>
      <c r="I243" s="254"/>
      <c r="J243" s="254"/>
      <c r="K243" s="254"/>
      <c r="L243" s="250"/>
      <c r="M243" s="250"/>
      <c r="N243" s="250"/>
      <c r="O243" s="250"/>
      <c r="P243" s="250"/>
      <c r="Q243" s="254"/>
      <c r="R243" s="254"/>
      <c r="S243" s="254"/>
      <c r="T243" s="254"/>
      <c r="U243" s="254"/>
      <c r="V243" s="254"/>
      <c r="W243" s="254"/>
      <c r="X243" s="254"/>
      <c r="Y243" s="254"/>
      <c r="Z243" s="254"/>
    </row>
    <row r="244" spans="1:26" ht="14.25" customHeight="1" x14ac:dyDescent="0.25">
      <c r="A244" s="254"/>
      <c r="B244" s="254"/>
      <c r="C244" s="254"/>
      <c r="D244" s="254"/>
      <c r="E244" s="254"/>
      <c r="F244" s="254"/>
      <c r="G244" s="254"/>
      <c r="H244" s="254"/>
      <c r="I244" s="254"/>
      <c r="J244" s="254"/>
      <c r="K244" s="254"/>
      <c r="L244" s="250"/>
      <c r="M244" s="250"/>
      <c r="N244" s="250"/>
      <c r="O244" s="250"/>
      <c r="P244" s="250"/>
      <c r="Q244" s="254"/>
      <c r="R244" s="254"/>
      <c r="S244" s="254"/>
      <c r="T244" s="254"/>
      <c r="U244" s="254"/>
      <c r="V244" s="254"/>
      <c r="W244" s="254"/>
      <c r="X244" s="254"/>
      <c r="Y244" s="254"/>
      <c r="Z244" s="254"/>
    </row>
    <row r="245" spans="1:26" ht="14.25" customHeight="1" x14ac:dyDescent="0.25">
      <c r="A245" s="254"/>
      <c r="B245" s="254"/>
      <c r="C245" s="254"/>
      <c r="D245" s="254"/>
      <c r="E245" s="254"/>
      <c r="F245" s="254"/>
      <c r="G245" s="254"/>
      <c r="H245" s="254"/>
      <c r="I245" s="254"/>
      <c r="J245" s="254"/>
      <c r="K245" s="254"/>
      <c r="L245" s="250"/>
      <c r="M245" s="250"/>
      <c r="N245" s="250"/>
      <c r="O245" s="250"/>
      <c r="P245" s="250"/>
      <c r="Q245" s="254"/>
      <c r="R245" s="254"/>
      <c r="S245" s="254"/>
      <c r="T245" s="254"/>
      <c r="U245" s="254"/>
      <c r="V245" s="254"/>
      <c r="W245" s="254"/>
      <c r="X245" s="254"/>
      <c r="Y245" s="254"/>
      <c r="Z245" s="254"/>
    </row>
    <row r="246" spans="1:26" ht="14.25" customHeight="1" x14ac:dyDescent="0.25">
      <c r="A246" s="254"/>
      <c r="B246" s="254"/>
      <c r="C246" s="254"/>
      <c r="D246" s="254"/>
      <c r="E246" s="254"/>
      <c r="F246" s="254"/>
      <c r="G246" s="254"/>
      <c r="H246" s="254"/>
      <c r="I246" s="254"/>
      <c r="J246" s="254"/>
      <c r="K246" s="254"/>
      <c r="L246" s="250"/>
      <c r="M246" s="250"/>
      <c r="N246" s="250"/>
      <c r="O246" s="250"/>
      <c r="P246" s="250"/>
      <c r="Q246" s="254"/>
      <c r="R246" s="254"/>
      <c r="S246" s="254"/>
      <c r="T246" s="254"/>
      <c r="U246" s="254"/>
      <c r="V246" s="254"/>
      <c r="W246" s="254"/>
      <c r="X246" s="254"/>
      <c r="Y246" s="254"/>
      <c r="Z246" s="254"/>
    </row>
    <row r="247" spans="1:26" ht="14.25" customHeight="1" x14ac:dyDescent="0.25">
      <c r="A247" s="254"/>
      <c r="B247" s="254"/>
      <c r="C247" s="254"/>
      <c r="D247" s="254"/>
      <c r="E247" s="254"/>
      <c r="F247" s="254"/>
      <c r="G247" s="254"/>
      <c r="H247" s="254"/>
      <c r="I247" s="254"/>
      <c r="J247" s="254"/>
      <c r="K247" s="254"/>
      <c r="L247" s="250"/>
      <c r="M247" s="250"/>
      <c r="N247" s="250"/>
      <c r="O247" s="250"/>
      <c r="P247" s="250"/>
      <c r="Q247" s="254"/>
      <c r="R247" s="254"/>
      <c r="S247" s="254"/>
      <c r="T247" s="254"/>
      <c r="U247" s="254"/>
      <c r="V247" s="254"/>
      <c r="W247" s="254"/>
      <c r="X247" s="254"/>
      <c r="Y247" s="254"/>
      <c r="Z247" s="254"/>
    </row>
    <row r="248" spans="1:26" ht="14.25" customHeight="1" x14ac:dyDescent="0.25">
      <c r="A248" s="254"/>
      <c r="B248" s="254"/>
      <c r="C248" s="254"/>
      <c r="D248" s="254"/>
      <c r="E248" s="254"/>
      <c r="F248" s="254"/>
      <c r="G248" s="254"/>
      <c r="H248" s="254"/>
      <c r="I248" s="254"/>
      <c r="J248" s="254"/>
      <c r="K248" s="254"/>
      <c r="L248" s="250"/>
      <c r="M248" s="250"/>
      <c r="N248" s="250"/>
      <c r="O248" s="250"/>
      <c r="P248" s="250"/>
      <c r="Q248" s="254"/>
      <c r="R248" s="254"/>
      <c r="S248" s="254"/>
      <c r="T248" s="254"/>
      <c r="U248" s="254"/>
      <c r="V248" s="254"/>
      <c r="W248" s="254"/>
      <c r="X248" s="254"/>
      <c r="Y248" s="254"/>
      <c r="Z248" s="254"/>
    </row>
    <row r="249" spans="1:26" ht="14.25" customHeight="1" x14ac:dyDescent="0.25">
      <c r="A249" s="254"/>
      <c r="B249" s="254"/>
      <c r="C249" s="254"/>
      <c r="D249" s="254"/>
      <c r="E249" s="254"/>
      <c r="F249" s="254"/>
      <c r="G249" s="254"/>
      <c r="H249" s="254"/>
      <c r="I249" s="254"/>
      <c r="J249" s="254"/>
      <c r="K249" s="254"/>
      <c r="L249" s="250"/>
      <c r="M249" s="250"/>
      <c r="N249" s="250"/>
      <c r="O249" s="250"/>
      <c r="P249" s="250"/>
      <c r="Q249" s="254"/>
      <c r="R249" s="254"/>
      <c r="S249" s="254"/>
      <c r="T249" s="254"/>
      <c r="U249" s="254"/>
      <c r="V249" s="254"/>
      <c r="W249" s="254"/>
      <c r="X249" s="254"/>
      <c r="Y249" s="254"/>
      <c r="Z249" s="254"/>
    </row>
    <row r="250" spans="1:26" ht="14.25" customHeight="1" x14ac:dyDescent="0.25">
      <c r="A250" s="254"/>
      <c r="B250" s="254"/>
      <c r="C250" s="254"/>
      <c r="D250" s="254"/>
      <c r="E250" s="254"/>
      <c r="F250" s="254"/>
      <c r="G250" s="254"/>
      <c r="H250" s="254"/>
      <c r="I250" s="254"/>
      <c r="J250" s="254"/>
      <c r="K250" s="254"/>
      <c r="L250" s="250"/>
      <c r="M250" s="250"/>
      <c r="N250" s="250"/>
      <c r="O250" s="250"/>
      <c r="P250" s="250"/>
      <c r="Q250" s="254"/>
      <c r="R250" s="254"/>
      <c r="S250" s="254"/>
      <c r="T250" s="254"/>
      <c r="U250" s="254"/>
      <c r="V250" s="254"/>
      <c r="W250" s="254"/>
      <c r="X250" s="254"/>
      <c r="Y250" s="254"/>
      <c r="Z250" s="254"/>
    </row>
    <row r="251" spans="1:26" ht="14.25" customHeight="1" x14ac:dyDescent="0.25">
      <c r="A251" s="254"/>
      <c r="B251" s="254"/>
      <c r="C251" s="254"/>
      <c r="D251" s="254"/>
      <c r="E251" s="254"/>
      <c r="F251" s="254"/>
      <c r="G251" s="254"/>
      <c r="H251" s="254"/>
      <c r="I251" s="254"/>
      <c r="J251" s="254"/>
      <c r="K251" s="254"/>
      <c r="L251" s="250"/>
      <c r="M251" s="250"/>
      <c r="N251" s="250"/>
      <c r="O251" s="250"/>
      <c r="P251" s="250"/>
      <c r="Q251" s="254"/>
      <c r="R251" s="254"/>
      <c r="S251" s="254"/>
      <c r="T251" s="254"/>
      <c r="U251" s="254"/>
      <c r="V251" s="254"/>
      <c r="W251" s="254"/>
      <c r="X251" s="254"/>
      <c r="Y251" s="254"/>
      <c r="Z251" s="254"/>
    </row>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5">
    <mergeCell ref="E7:I7"/>
    <mergeCell ref="J7:K7"/>
    <mergeCell ref="A4:K4"/>
    <mergeCell ref="B5:D5"/>
    <mergeCell ref="E5:I5"/>
    <mergeCell ref="B6:D6"/>
    <mergeCell ref="E6:I6"/>
    <mergeCell ref="J6:K6"/>
    <mergeCell ref="B7:D7"/>
    <mergeCell ref="A52:K52"/>
    <mergeCell ref="B8:D8"/>
    <mergeCell ref="E8:I8"/>
    <mergeCell ref="J8:K8"/>
    <mergeCell ref="A11:A13"/>
    <mergeCell ref="B11:B13"/>
    <mergeCell ref="C11:K11"/>
    <mergeCell ref="C12:E12"/>
    <mergeCell ref="F12:H12"/>
    <mergeCell ref="I12:K12"/>
    <mergeCell ref="A31:A33"/>
    <mergeCell ref="B31:B33"/>
    <mergeCell ref="C31:K31"/>
    <mergeCell ref="C32:E32"/>
    <mergeCell ref="F32:H32"/>
    <mergeCell ref="I32:K32"/>
  </mergeCells>
  <pageMargins left="0.5" right="0.2" top="0.5" bottom="0.5" header="0" footer="0"/>
  <pageSetup scale="70" orientation="landscape"/>
  <headerFooter>
    <oddHeader>&amp;LAKIS AIMS 2019&amp;CAIHEC AIMS AY 2018-19</oddHeader>
    <oddFooter>&amp;LAmerican Indian Higher Education Consortium</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P1000"/>
  <sheetViews>
    <sheetView workbookViewId="0"/>
  </sheetViews>
  <sheetFormatPr defaultColWidth="12.625" defaultRowHeight="15" customHeight="1" x14ac:dyDescent="0.2"/>
  <cols>
    <col min="1" max="1" width="6.875" customWidth="1"/>
    <col min="2" max="2" width="10.25" customWidth="1"/>
    <col min="3" max="3" width="6.25" customWidth="1"/>
    <col min="4" max="4" width="6.625" customWidth="1"/>
    <col min="5" max="5" width="8.625" customWidth="1"/>
    <col min="6" max="6" width="7.375" customWidth="1"/>
    <col min="7" max="7" width="6.625" customWidth="1"/>
    <col min="8" max="8" width="8.625" customWidth="1"/>
    <col min="9" max="9" width="7.375" customWidth="1"/>
    <col min="10" max="10" width="6.625" customWidth="1"/>
    <col min="11" max="11" width="8.625" customWidth="1"/>
    <col min="12" max="12" width="7.375" customWidth="1"/>
    <col min="13" max="13" width="6.625" customWidth="1"/>
    <col min="14" max="14" width="8.625" customWidth="1"/>
    <col min="15" max="15" width="7.375" customWidth="1"/>
    <col min="16" max="16" width="6.625" customWidth="1"/>
    <col min="17" max="17" width="8.625" customWidth="1"/>
    <col min="18" max="18" width="7.375" customWidth="1"/>
    <col min="19" max="19" width="6.625" customWidth="1"/>
    <col min="20" max="20" width="8.625" customWidth="1"/>
    <col min="21" max="21" width="7.375" customWidth="1"/>
    <col min="22" max="23" width="6.875" customWidth="1"/>
    <col min="24" max="42" width="8" customWidth="1"/>
  </cols>
  <sheetData>
    <row r="1" spans="1:42" ht="14.25" customHeight="1" x14ac:dyDescent="0.25">
      <c r="A1" s="605" t="s">
        <v>6</v>
      </c>
      <c r="B1" s="1000" t="str">
        <f>'1.1 Institutional Profile'!B1</f>
        <v>Little Big Horn College</v>
      </c>
      <c r="C1" s="815"/>
      <c r="D1" s="815"/>
      <c r="E1" s="856"/>
      <c r="F1" s="606"/>
      <c r="G1" s="606"/>
      <c r="H1" s="606"/>
      <c r="I1" s="606"/>
      <c r="J1" s="606"/>
      <c r="K1" s="1004"/>
      <c r="L1" s="815"/>
      <c r="M1" s="815"/>
      <c r="N1" s="815"/>
      <c r="O1" s="815"/>
      <c r="P1" s="815"/>
      <c r="Q1" s="815"/>
      <c r="R1" s="815"/>
      <c r="S1" s="815"/>
      <c r="T1" s="815"/>
      <c r="U1" s="815"/>
      <c r="V1" s="815"/>
      <c r="W1" s="920"/>
      <c r="X1" s="4"/>
      <c r="Y1" s="4"/>
      <c r="Z1" s="4"/>
      <c r="AA1" s="4"/>
      <c r="AB1" s="4"/>
      <c r="AC1" s="4"/>
      <c r="AD1" s="4"/>
      <c r="AE1" s="4"/>
      <c r="AF1" s="4"/>
      <c r="AG1" s="4"/>
      <c r="AH1" s="4"/>
      <c r="AI1" s="4"/>
      <c r="AJ1" s="4"/>
      <c r="AK1" s="4"/>
      <c r="AL1" s="4"/>
      <c r="AM1" s="4"/>
      <c r="AN1" s="4"/>
      <c r="AO1" s="4"/>
      <c r="AP1" s="4"/>
    </row>
    <row r="2" spans="1:42" ht="14.25" customHeight="1" x14ac:dyDescent="0.25">
      <c r="A2" s="921" t="s">
        <v>74</v>
      </c>
      <c r="B2" s="782"/>
      <c r="C2" s="782"/>
      <c r="D2" s="782"/>
      <c r="E2" s="782"/>
      <c r="F2" s="782"/>
      <c r="G2" s="782"/>
      <c r="H2" s="782"/>
      <c r="I2" s="782"/>
      <c r="J2" s="782"/>
      <c r="K2" s="782"/>
      <c r="L2" s="782"/>
      <c r="M2" s="782"/>
      <c r="N2" s="782"/>
      <c r="O2" s="782"/>
      <c r="P2" s="782"/>
      <c r="Q2" s="782"/>
      <c r="R2" s="782"/>
      <c r="S2" s="782"/>
      <c r="T2" s="782"/>
      <c r="U2" s="782"/>
      <c r="V2" s="782"/>
      <c r="W2" s="895"/>
      <c r="X2" s="250"/>
      <c r="Y2" s="250"/>
      <c r="Z2" s="254"/>
      <c r="AA2" s="254"/>
      <c r="AB2" s="254"/>
      <c r="AC2" s="254"/>
      <c r="AD2" s="254"/>
      <c r="AE2" s="254"/>
      <c r="AF2" s="254"/>
      <c r="AG2" s="254"/>
      <c r="AH2" s="254"/>
      <c r="AI2" s="254"/>
      <c r="AJ2" s="254"/>
      <c r="AK2" s="254"/>
      <c r="AL2" s="254"/>
      <c r="AM2" s="254"/>
      <c r="AN2" s="254"/>
      <c r="AO2" s="254"/>
      <c r="AP2" s="254"/>
    </row>
    <row r="3" spans="1:42" ht="15" customHeight="1" x14ac:dyDescent="0.25">
      <c r="A3" s="916" t="s">
        <v>552</v>
      </c>
      <c r="B3" s="782"/>
      <c r="C3" s="782"/>
      <c r="D3" s="782"/>
      <c r="E3" s="782"/>
      <c r="F3" s="782"/>
      <c r="G3" s="782"/>
      <c r="H3" s="782"/>
      <c r="I3" s="782"/>
      <c r="J3" s="782"/>
      <c r="K3" s="782"/>
      <c r="L3" s="782"/>
      <c r="M3" s="782"/>
      <c r="N3" s="782"/>
      <c r="O3" s="782"/>
      <c r="P3" s="782"/>
      <c r="Q3" s="782"/>
      <c r="R3" s="782"/>
      <c r="S3" s="782"/>
      <c r="T3" s="782"/>
      <c r="U3" s="782"/>
      <c r="V3" s="782"/>
      <c r="W3" s="895"/>
      <c r="X3" s="250"/>
      <c r="Y3" s="250"/>
      <c r="Z3" s="254"/>
      <c r="AA3" s="254"/>
      <c r="AB3" s="254"/>
      <c r="AC3" s="254"/>
      <c r="AD3" s="254"/>
      <c r="AE3" s="254"/>
      <c r="AF3" s="254"/>
      <c r="AG3" s="254"/>
      <c r="AH3" s="254"/>
      <c r="AI3" s="254"/>
      <c r="AJ3" s="254"/>
      <c r="AK3" s="254"/>
      <c r="AL3" s="254"/>
      <c r="AM3" s="254"/>
      <c r="AN3" s="254"/>
      <c r="AO3" s="254"/>
      <c r="AP3" s="254"/>
    </row>
    <row r="4" spans="1:42" ht="15" customHeight="1" x14ac:dyDescent="0.25">
      <c r="A4" s="922" t="s">
        <v>553</v>
      </c>
      <c r="B4" s="782"/>
      <c r="C4" s="782"/>
      <c r="D4" s="782"/>
      <c r="E4" s="782"/>
      <c r="F4" s="782"/>
      <c r="G4" s="782"/>
      <c r="H4" s="782"/>
      <c r="I4" s="782"/>
      <c r="J4" s="782"/>
      <c r="K4" s="782"/>
      <c r="L4" s="782"/>
      <c r="M4" s="782"/>
      <c r="N4" s="782"/>
      <c r="O4" s="782"/>
      <c r="P4" s="782"/>
      <c r="Q4" s="782"/>
      <c r="R4" s="782"/>
      <c r="S4" s="782"/>
      <c r="T4" s="782"/>
      <c r="U4" s="782"/>
      <c r="V4" s="782"/>
      <c r="W4" s="895"/>
      <c r="X4" s="250"/>
      <c r="Y4" s="250"/>
      <c r="Z4" s="254"/>
      <c r="AA4" s="254"/>
      <c r="AB4" s="254"/>
      <c r="AC4" s="254"/>
      <c r="AD4" s="254"/>
      <c r="AE4" s="254"/>
      <c r="AF4" s="254"/>
      <c r="AG4" s="254"/>
      <c r="AH4" s="254"/>
      <c r="AI4" s="254"/>
      <c r="AJ4" s="254"/>
      <c r="AK4" s="254"/>
      <c r="AL4" s="254"/>
      <c r="AM4" s="254"/>
      <c r="AN4" s="254"/>
      <c r="AO4" s="254"/>
      <c r="AP4" s="254"/>
    </row>
    <row r="5" spans="1:42" ht="7.5" customHeight="1" x14ac:dyDescent="0.25">
      <c r="A5" s="1070"/>
      <c r="B5" s="782"/>
      <c r="C5" s="782"/>
      <c r="D5" s="782"/>
      <c r="E5" s="782"/>
      <c r="F5" s="782"/>
      <c r="G5" s="782"/>
      <c r="H5" s="782"/>
      <c r="I5" s="782"/>
      <c r="J5" s="782"/>
      <c r="K5" s="782"/>
      <c r="L5" s="782"/>
      <c r="M5" s="782"/>
      <c r="N5" s="782"/>
      <c r="O5" s="782"/>
      <c r="P5" s="782"/>
      <c r="Q5" s="782"/>
      <c r="R5" s="782"/>
      <c r="S5" s="782"/>
      <c r="T5" s="782"/>
      <c r="U5" s="782"/>
      <c r="V5" s="782"/>
      <c r="W5" s="895"/>
      <c r="X5" s="250"/>
      <c r="Y5" s="250"/>
      <c r="Z5" s="254"/>
      <c r="AA5" s="254"/>
      <c r="AB5" s="254"/>
      <c r="AC5" s="254"/>
      <c r="AD5" s="254"/>
      <c r="AE5" s="254"/>
      <c r="AF5" s="254"/>
      <c r="AG5" s="254"/>
      <c r="AH5" s="254"/>
      <c r="AI5" s="254"/>
      <c r="AJ5" s="254"/>
      <c r="AK5" s="254"/>
      <c r="AL5" s="254"/>
      <c r="AM5" s="254"/>
      <c r="AN5" s="254"/>
      <c r="AO5" s="254"/>
      <c r="AP5" s="254"/>
    </row>
    <row r="6" spans="1:42" ht="15" customHeight="1" x14ac:dyDescent="0.25">
      <c r="A6" s="1060" t="s">
        <v>516</v>
      </c>
      <c r="B6" s="1060" t="s">
        <v>256</v>
      </c>
      <c r="C6" s="1084" t="s">
        <v>554</v>
      </c>
      <c r="D6" s="1077" t="s">
        <v>538</v>
      </c>
      <c r="E6" s="1078"/>
      <c r="F6" s="1078"/>
      <c r="G6" s="1078"/>
      <c r="H6" s="1078"/>
      <c r="I6" s="1078"/>
      <c r="J6" s="1078"/>
      <c r="K6" s="1078"/>
      <c r="L6" s="1079"/>
      <c r="M6" s="1080" t="s">
        <v>147</v>
      </c>
      <c r="N6" s="800"/>
      <c r="O6" s="800"/>
      <c r="P6" s="800"/>
      <c r="Q6" s="800"/>
      <c r="R6" s="800"/>
      <c r="S6" s="800"/>
      <c r="T6" s="800"/>
      <c r="U6" s="1081"/>
      <c r="V6" s="1072" t="s">
        <v>555</v>
      </c>
      <c r="W6" s="1072" t="s">
        <v>556</v>
      </c>
      <c r="X6" s="250"/>
      <c r="Y6" s="250"/>
      <c r="Z6" s="250"/>
      <c r="AA6" s="250"/>
      <c r="AB6" s="250"/>
      <c r="AC6" s="250"/>
      <c r="AD6" s="250"/>
      <c r="AE6" s="250"/>
      <c r="AF6" s="250"/>
      <c r="AG6" s="250"/>
      <c r="AH6" s="250"/>
      <c r="AI6" s="250"/>
      <c r="AJ6" s="250"/>
      <c r="AK6" s="250"/>
      <c r="AL6" s="250"/>
      <c r="AM6" s="250"/>
      <c r="AN6" s="250"/>
      <c r="AO6" s="250"/>
      <c r="AP6" s="250"/>
    </row>
    <row r="7" spans="1:42" ht="14.25" customHeight="1" x14ac:dyDescent="0.25">
      <c r="A7" s="928"/>
      <c r="B7" s="928"/>
      <c r="C7" s="1085"/>
      <c r="D7" s="1082" t="s">
        <v>148</v>
      </c>
      <c r="E7" s="810"/>
      <c r="F7" s="1067"/>
      <c r="G7" s="1083" t="s">
        <v>149</v>
      </c>
      <c r="H7" s="810"/>
      <c r="I7" s="1067"/>
      <c r="J7" s="1082" t="s">
        <v>150</v>
      </c>
      <c r="K7" s="810"/>
      <c r="L7" s="1065"/>
      <c r="M7" s="1083" t="s">
        <v>148</v>
      </c>
      <c r="N7" s="810"/>
      <c r="O7" s="1067"/>
      <c r="P7" s="1082" t="s">
        <v>149</v>
      </c>
      <c r="Q7" s="810"/>
      <c r="R7" s="1067"/>
      <c r="S7" s="1082" t="s">
        <v>150</v>
      </c>
      <c r="T7" s="810"/>
      <c r="U7" s="1065"/>
      <c r="V7" s="928"/>
      <c r="W7" s="928"/>
      <c r="X7" s="250"/>
      <c r="Y7" s="250"/>
      <c r="Z7" s="250"/>
      <c r="AA7" s="250"/>
      <c r="AB7" s="250"/>
      <c r="AC7" s="250"/>
      <c r="AD7" s="250"/>
      <c r="AE7" s="250"/>
      <c r="AF7" s="250"/>
      <c r="AG7" s="250"/>
      <c r="AH7" s="250"/>
      <c r="AI7" s="250"/>
      <c r="AJ7" s="250"/>
      <c r="AK7" s="250"/>
      <c r="AL7" s="250"/>
      <c r="AM7" s="250"/>
      <c r="AN7" s="250"/>
      <c r="AO7" s="250"/>
      <c r="AP7" s="250"/>
    </row>
    <row r="8" spans="1:42" ht="14.25" customHeight="1" x14ac:dyDescent="0.25">
      <c r="A8" s="907"/>
      <c r="B8" s="907"/>
      <c r="C8" s="1086"/>
      <c r="D8" s="607" t="s">
        <v>540</v>
      </c>
      <c r="E8" s="608" t="s">
        <v>541</v>
      </c>
      <c r="F8" s="609" t="s">
        <v>542</v>
      </c>
      <c r="G8" s="610" t="s">
        <v>540</v>
      </c>
      <c r="H8" s="608" t="s">
        <v>541</v>
      </c>
      <c r="I8" s="609" t="s">
        <v>542</v>
      </c>
      <c r="J8" s="607" t="s">
        <v>540</v>
      </c>
      <c r="K8" s="608" t="s">
        <v>541</v>
      </c>
      <c r="L8" s="611" t="s">
        <v>542</v>
      </c>
      <c r="M8" s="607" t="s">
        <v>540</v>
      </c>
      <c r="N8" s="608" t="s">
        <v>541</v>
      </c>
      <c r="O8" s="609" t="s">
        <v>542</v>
      </c>
      <c r="P8" s="607" t="s">
        <v>540</v>
      </c>
      <c r="Q8" s="608" t="s">
        <v>541</v>
      </c>
      <c r="R8" s="609" t="s">
        <v>542</v>
      </c>
      <c r="S8" s="607" t="s">
        <v>540</v>
      </c>
      <c r="T8" s="608" t="s">
        <v>541</v>
      </c>
      <c r="U8" s="611" t="s">
        <v>542</v>
      </c>
      <c r="V8" s="907"/>
      <c r="W8" s="907"/>
      <c r="X8" s="250"/>
      <c r="Y8" s="250"/>
      <c r="Z8" s="250"/>
      <c r="AA8" s="250"/>
      <c r="AB8" s="250"/>
      <c r="AC8" s="250"/>
      <c r="AD8" s="250"/>
      <c r="AE8" s="250"/>
      <c r="AF8" s="250"/>
      <c r="AG8" s="250"/>
      <c r="AH8" s="250"/>
      <c r="AI8" s="250"/>
      <c r="AJ8" s="250"/>
      <c r="AK8" s="250"/>
      <c r="AL8" s="250"/>
      <c r="AM8" s="250"/>
      <c r="AN8" s="250"/>
      <c r="AO8" s="250"/>
      <c r="AP8" s="250"/>
    </row>
    <row r="9" spans="1:42" ht="14.25" customHeight="1" x14ac:dyDescent="0.25">
      <c r="A9" s="1076" t="s">
        <v>557</v>
      </c>
      <c r="B9" s="612" t="s">
        <v>98</v>
      </c>
      <c r="C9" s="613"/>
      <c r="D9" s="527"/>
      <c r="E9" s="523"/>
      <c r="F9" s="528"/>
      <c r="G9" s="522"/>
      <c r="H9" s="523"/>
      <c r="I9" s="528"/>
      <c r="J9" s="527"/>
      <c r="K9" s="523"/>
      <c r="L9" s="526"/>
      <c r="M9" s="527"/>
      <c r="N9" s="523"/>
      <c r="O9" s="528"/>
      <c r="P9" s="527"/>
      <c r="Q9" s="523"/>
      <c r="R9" s="528"/>
      <c r="S9" s="527"/>
      <c r="T9" s="523"/>
      <c r="U9" s="526"/>
      <c r="V9" s="528"/>
      <c r="W9" s="1073"/>
      <c r="X9" s="250"/>
      <c r="Y9" s="250"/>
      <c r="Z9" s="250"/>
      <c r="AA9" s="250"/>
      <c r="AB9" s="250"/>
      <c r="AC9" s="250"/>
      <c r="AD9" s="250"/>
      <c r="AE9" s="250"/>
      <c r="AF9" s="250"/>
      <c r="AG9" s="250"/>
      <c r="AH9" s="250"/>
      <c r="AI9" s="250"/>
      <c r="AJ9" s="250"/>
      <c r="AK9" s="250"/>
      <c r="AL9" s="250"/>
      <c r="AM9" s="250"/>
      <c r="AN9" s="250"/>
      <c r="AO9" s="250"/>
      <c r="AP9" s="250"/>
    </row>
    <row r="10" spans="1:42" ht="14.25" customHeight="1" x14ac:dyDescent="0.25">
      <c r="A10" s="928"/>
      <c r="B10" s="530" t="s">
        <v>99</v>
      </c>
      <c r="C10" s="614"/>
      <c r="D10" s="462"/>
      <c r="E10" s="457"/>
      <c r="F10" s="490"/>
      <c r="G10" s="460"/>
      <c r="H10" s="457"/>
      <c r="I10" s="490"/>
      <c r="J10" s="462"/>
      <c r="K10" s="457"/>
      <c r="L10" s="532"/>
      <c r="M10" s="462"/>
      <c r="N10" s="457"/>
      <c r="O10" s="490"/>
      <c r="P10" s="462"/>
      <c r="Q10" s="457"/>
      <c r="R10" s="490"/>
      <c r="S10" s="462"/>
      <c r="T10" s="457"/>
      <c r="U10" s="532"/>
      <c r="V10" s="490"/>
      <c r="W10" s="928"/>
      <c r="X10" s="250"/>
      <c r="Y10" s="250"/>
      <c r="Z10" s="250"/>
      <c r="AA10" s="250"/>
      <c r="AB10" s="250"/>
      <c r="AC10" s="250"/>
      <c r="AD10" s="250"/>
      <c r="AE10" s="250"/>
      <c r="AF10" s="250"/>
      <c r="AG10" s="250"/>
      <c r="AH10" s="250"/>
      <c r="AI10" s="250"/>
      <c r="AJ10" s="250"/>
      <c r="AK10" s="250"/>
      <c r="AL10" s="250"/>
      <c r="AM10" s="250"/>
      <c r="AN10" s="250"/>
      <c r="AO10" s="250"/>
      <c r="AP10" s="250"/>
    </row>
    <row r="11" spans="1:42" ht="14.25" customHeight="1" x14ac:dyDescent="0.25">
      <c r="A11" s="928"/>
      <c r="B11" s="530" t="s">
        <v>100</v>
      </c>
      <c r="C11" s="615"/>
      <c r="D11" s="538"/>
      <c r="E11" s="534"/>
      <c r="F11" s="539"/>
      <c r="G11" s="533"/>
      <c r="H11" s="534"/>
      <c r="I11" s="539"/>
      <c r="J11" s="538"/>
      <c r="K11" s="534"/>
      <c r="L11" s="537"/>
      <c r="M11" s="538"/>
      <c r="N11" s="534"/>
      <c r="O11" s="539"/>
      <c r="P11" s="538"/>
      <c r="Q11" s="534"/>
      <c r="R11" s="539"/>
      <c r="S11" s="538"/>
      <c r="T11" s="534"/>
      <c r="U11" s="537"/>
      <c r="V11" s="539"/>
      <c r="W11" s="928"/>
      <c r="X11" s="250"/>
      <c r="Y11" s="250"/>
      <c r="Z11" s="250"/>
      <c r="AA11" s="250"/>
      <c r="AB11" s="250"/>
      <c r="AC11" s="250"/>
      <c r="AD11" s="250"/>
      <c r="AE11" s="250"/>
      <c r="AF11" s="250"/>
      <c r="AG11" s="250"/>
      <c r="AH11" s="250"/>
      <c r="AI11" s="250"/>
      <c r="AJ11" s="250"/>
      <c r="AK11" s="250"/>
      <c r="AL11" s="250"/>
      <c r="AM11" s="250"/>
      <c r="AN11" s="250"/>
      <c r="AO11" s="250"/>
      <c r="AP11" s="250"/>
    </row>
    <row r="12" spans="1:42" ht="14.25" customHeight="1" x14ac:dyDescent="0.25">
      <c r="A12" s="907"/>
      <c r="B12" s="571" t="s">
        <v>101</v>
      </c>
      <c r="C12" s="616"/>
      <c r="D12" s="470"/>
      <c r="E12" s="465"/>
      <c r="F12" s="493"/>
      <c r="G12" s="468"/>
      <c r="H12" s="465"/>
      <c r="I12" s="493"/>
      <c r="J12" s="470"/>
      <c r="K12" s="465"/>
      <c r="L12" s="617"/>
      <c r="M12" s="470"/>
      <c r="N12" s="465"/>
      <c r="O12" s="493"/>
      <c r="P12" s="470"/>
      <c r="Q12" s="465"/>
      <c r="R12" s="493"/>
      <c r="S12" s="470"/>
      <c r="T12" s="465"/>
      <c r="U12" s="617"/>
      <c r="V12" s="493"/>
      <c r="W12" s="907"/>
      <c r="X12" s="250"/>
      <c r="Y12" s="250"/>
      <c r="Z12" s="250"/>
      <c r="AA12" s="250"/>
      <c r="AB12" s="250"/>
      <c r="AC12" s="250"/>
      <c r="AD12" s="250"/>
      <c r="AE12" s="250"/>
      <c r="AF12" s="250"/>
      <c r="AG12" s="250"/>
      <c r="AH12" s="250"/>
      <c r="AI12" s="250"/>
      <c r="AJ12" s="250"/>
      <c r="AK12" s="250"/>
      <c r="AL12" s="250"/>
      <c r="AM12" s="250"/>
      <c r="AN12" s="250"/>
      <c r="AO12" s="250"/>
      <c r="AP12" s="250"/>
    </row>
    <row r="13" spans="1:42" ht="14.25" customHeight="1" x14ac:dyDescent="0.25">
      <c r="A13" s="1087" t="s">
        <v>558</v>
      </c>
      <c r="B13" s="612" t="s">
        <v>98</v>
      </c>
      <c r="C13" s="613"/>
      <c r="D13" s="527"/>
      <c r="E13" s="523"/>
      <c r="F13" s="528"/>
      <c r="G13" s="522"/>
      <c r="H13" s="523"/>
      <c r="I13" s="528"/>
      <c r="J13" s="527"/>
      <c r="K13" s="523"/>
      <c r="L13" s="526"/>
      <c r="M13" s="527"/>
      <c r="N13" s="523"/>
      <c r="O13" s="528"/>
      <c r="P13" s="527"/>
      <c r="Q13" s="523"/>
      <c r="R13" s="528"/>
      <c r="S13" s="527"/>
      <c r="T13" s="523"/>
      <c r="U13" s="526"/>
      <c r="V13" s="528"/>
      <c r="W13" s="1073"/>
      <c r="X13" s="250"/>
      <c r="Y13" s="250"/>
      <c r="Z13" s="250"/>
      <c r="AA13" s="250"/>
      <c r="AB13" s="250"/>
      <c r="AC13" s="250"/>
      <c r="AD13" s="250"/>
      <c r="AE13" s="250"/>
      <c r="AF13" s="250"/>
      <c r="AG13" s="250"/>
      <c r="AH13" s="250"/>
      <c r="AI13" s="250"/>
      <c r="AJ13" s="250"/>
      <c r="AK13" s="250"/>
      <c r="AL13" s="250"/>
      <c r="AM13" s="250"/>
      <c r="AN13" s="250"/>
      <c r="AO13" s="250"/>
      <c r="AP13" s="250"/>
    </row>
    <row r="14" spans="1:42" ht="14.25" customHeight="1" x14ac:dyDescent="0.25">
      <c r="A14" s="928"/>
      <c r="B14" s="530" t="s">
        <v>99</v>
      </c>
      <c r="C14" s="614"/>
      <c r="D14" s="462"/>
      <c r="E14" s="457"/>
      <c r="F14" s="490"/>
      <c r="G14" s="460"/>
      <c r="H14" s="457"/>
      <c r="I14" s="490"/>
      <c r="J14" s="462"/>
      <c r="K14" s="457"/>
      <c r="L14" s="532"/>
      <c r="M14" s="462"/>
      <c r="N14" s="457"/>
      <c r="O14" s="490"/>
      <c r="P14" s="462"/>
      <c r="Q14" s="457"/>
      <c r="R14" s="490"/>
      <c r="S14" s="462"/>
      <c r="T14" s="457"/>
      <c r="U14" s="532"/>
      <c r="V14" s="490"/>
      <c r="W14" s="928"/>
      <c r="X14" s="250"/>
      <c r="Y14" s="250"/>
      <c r="Z14" s="250"/>
      <c r="AA14" s="250"/>
      <c r="AB14" s="250"/>
      <c r="AC14" s="250"/>
      <c r="AD14" s="250"/>
      <c r="AE14" s="250"/>
      <c r="AF14" s="250"/>
      <c r="AG14" s="250"/>
      <c r="AH14" s="250"/>
      <c r="AI14" s="250"/>
      <c r="AJ14" s="250"/>
      <c r="AK14" s="250"/>
      <c r="AL14" s="250"/>
      <c r="AM14" s="250"/>
      <c r="AN14" s="250"/>
      <c r="AO14" s="250"/>
      <c r="AP14" s="250"/>
    </row>
    <row r="15" spans="1:42" ht="14.25" customHeight="1" x14ac:dyDescent="0.25">
      <c r="A15" s="928"/>
      <c r="B15" s="530" t="s">
        <v>100</v>
      </c>
      <c r="C15" s="615"/>
      <c r="D15" s="538"/>
      <c r="E15" s="534"/>
      <c r="F15" s="539"/>
      <c r="G15" s="533"/>
      <c r="H15" s="534"/>
      <c r="I15" s="539"/>
      <c r="J15" s="538"/>
      <c r="K15" s="534"/>
      <c r="L15" s="537"/>
      <c r="M15" s="538"/>
      <c r="N15" s="534"/>
      <c r="O15" s="539"/>
      <c r="P15" s="538"/>
      <c r="Q15" s="534"/>
      <c r="R15" s="539"/>
      <c r="S15" s="538"/>
      <c r="T15" s="534"/>
      <c r="U15" s="537"/>
      <c r="V15" s="539"/>
      <c r="W15" s="928"/>
      <c r="X15" s="250"/>
      <c r="Y15" s="250"/>
      <c r="Z15" s="250"/>
      <c r="AA15" s="250"/>
      <c r="AB15" s="250"/>
      <c r="AC15" s="250"/>
      <c r="AD15" s="250"/>
      <c r="AE15" s="250"/>
      <c r="AF15" s="250"/>
      <c r="AG15" s="250"/>
      <c r="AH15" s="250"/>
      <c r="AI15" s="250"/>
      <c r="AJ15" s="250"/>
      <c r="AK15" s="250"/>
      <c r="AL15" s="250"/>
      <c r="AM15" s="250"/>
      <c r="AN15" s="250"/>
      <c r="AO15" s="250"/>
      <c r="AP15" s="250"/>
    </row>
    <row r="16" spans="1:42" ht="14.25" customHeight="1" x14ac:dyDescent="0.25">
      <c r="A16" s="907"/>
      <c r="B16" s="571" t="s">
        <v>101</v>
      </c>
      <c r="C16" s="616"/>
      <c r="D16" s="470"/>
      <c r="E16" s="465"/>
      <c r="F16" s="493"/>
      <c r="G16" s="468"/>
      <c r="H16" s="465"/>
      <c r="I16" s="493"/>
      <c r="J16" s="470"/>
      <c r="K16" s="465"/>
      <c r="L16" s="617"/>
      <c r="M16" s="470"/>
      <c r="N16" s="465"/>
      <c r="O16" s="493"/>
      <c r="P16" s="470"/>
      <c r="Q16" s="465"/>
      <c r="R16" s="493"/>
      <c r="S16" s="470"/>
      <c r="T16" s="465"/>
      <c r="U16" s="617"/>
      <c r="V16" s="493"/>
      <c r="W16" s="907"/>
      <c r="X16" s="250"/>
      <c r="Y16" s="250"/>
      <c r="Z16" s="250"/>
      <c r="AA16" s="250"/>
      <c r="AB16" s="250"/>
      <c r="AC16" s="250"/>
      <c r="AD16" s="250"/>
      <c r="AE16" s="250"/>
      <c r="AF16" s="250"/>
      <c r="AG16" s="250"/>
      <c r="AH16" s="250"/>
      <c r="AI16" s="250"/>
      <c r="AJ16" s="250"/>
      <c r="AK16" s="250"/>
      <c r="AL16" s="250"/>
      <c r="AM16" s="250"/>
      <c r="AN16" s="250"/>
      <c r="AO16" s="250"/>
      <c r="AP16" s="250"/>
    </row>
    <row r="17" spans="1:42" ht="14.25" customHeight="1" x14ac:dyDescent="0.25">
      <c r="A17" s="1076" t="s">
        <v>559</v>
      </c>
      <c r="B17" s="612" t="s">
        <v>98</v>
      </c>
      <c r="C17" s="613"/>
      <c r="D17" s="477"/>
      <c r="E17" s="472"/>
      <c r="F17" s="496"/>
      <c r="G17" s="475"/>
      <c r="H17" s="472"/>
      <c r="I17" s="496"/>
      <c r="J17" s="477"/>
      <c r="K17" s="472"/>
      <c r="L17" s="569"/>
      <c r="M17" s="477"/>
      <c r="N17" s="472"/>
      <c r="O17" s="496"/>
      <c r="P17" s="477"/>
      <c r="Q17" s="472"/>
      <c r="R17" s="496"/>
      <c r="S17" s="477"/>
      <c r="T17" s="472"/>
      <c r="U17" s="569"/>
      <c r="V17" s="528"/>
      <c r="W17" s="1073"/>
      <c r="X17" s="250"/>
      <c r="Y17" s="250"/>
      <c r="Z17" s="250"/>
      <c r="AA17" s="250"/>
      <c r="AB17" s="250"/>
      <c r="AC17" s="250"/>
      <c r="AD17" s="250"/>
      <c r="AE17" s="250"/>
      <c r="AF17" s="250"/>
      <c r="AG17" s="250"/>
      <c r="AH17" s="250"/>
      <c r="AI17" s="250"/>
      <c r="AJ17" s="250"/>
      <c r="AK17" s="250"/>
      <c r="AL17" s="250"/>
      <c r="AM17" s="250"/>
      <c r="AN17" s="250"/>
      <c r="AO17" s="250"/>
      <c r="AP17" s="250"/>
    </row>
    <row r="18" spans="1:42" ht="14.25" customHeight="1" x14ac:dyDescent="0.25">
      <c r="A18" s="928"/>
      <c r="B18" s="530" t="s">
        <v>99</v>
      </c>
      <c r="C18" s="614"/>
      <c r="D18" s="480"/>
      <c r="E18" s="478"/>
      <c r="F18" s="499"/>
      <c r="G18" s="479"/>
      <c r="H18" s="478"/>
      <c r="I18" s="499"/>
      <c r="J18" s="480"/>
      <c r="K18" s="478"/>
      <c r="L18" s="551"/>
      <c r="M18" s="480"/>
      <c r="N18" s="478"/>
      <c r="O18" s="499"/>
      <c r="P18" s="480"/>
      <c r="Q18" s="478"/>
      <c r="R18" s="499"/>
      <c r="S18" s="480"/>
      <c r="T18" s="478"/>
      <c r="U18" s="551"/>
      <c r="V18" s="490"/>
      <c r="W18" s="928"/>
      <c r="X18" s="250"/>
      <c r="Y18" s="250"/>
      <c r="Z18" s="250"/>
      <c r="AA18" s="250"/>
      <c r="AB18" s="250"/>
      <c r="AC18" s="250"/>
      <c r="AD18" s="250"/>
      <c r="AE18" s="250"/>
      <c r="AF18" s="250"/>
      <c r="AG18" s="250"/>
      <c r="AH18" s="250"/>
      <c r="AI18" s="250"/>
      <c r="AJ18" s="250"/>
      <c r="AK18" s="250"/>
      <c r="AL18" s="250"/>
      <c r="AM18" s="250"/>
      <c r="AN18" s="250"/>
      <c r="AO18" s="250"/>
      <c r="AP18" s="250"/>
    </row>
    <row r="19" spans="1:42" ht="14.25" customHeight="1" x14ac:dyDescent="0.25">
      <c r="A19" s="928"/>
      <c r="B19" s="530" t="s">
        <v>100</v>
      </c>
      <c r="C19" s="615"/>
      <c r="D19" s="557"/>
      <c r="E19" s="553"/>
      <c r="F19" s="558"/>
      <c r="G19" s="552"/>
      <c r="H19" s="553"/>
      <c r="I19" s="558"/>
      <c r="J19" s="557"/>
      <c r="K19" s="553"/>
      <c r="L19" s="556"/>
      <c r="M19" s="557"/>
      <c r="N19" s="553"/>
      <c r="O19" s="558"/>
      <c r="P19" s="557"/>
      <c r="Q19" s="553"/>
      <c r="R19" s="558"/>
      <c r="S19" s="557"/>
      <c r="T19" s="553"/>
      <c r="U19" s="556"/>
      <c r="V19" s="539"/>
      <c r="W19" s="928"/>
      <c r="X19" s="250"/>
      <c r="Y19" s="250"/>
      <c r="Z19" s="250"/>
      <c r="AA19" s="250"/>
      <c r="AB19" s="250"/>
      <c r="AC19" s="250"/>
      <c r="AD19" s="250"/>
      <c r="AE19" s="250"/>
      <c r="AF19" s="250"/>
      <c r="AG19" s="250"/>
      <c r="AH19" s="250"/>
      <c r="AI19" s="250"/>
      <c r="AJ19" s="250"/>
      <c r="AK19" s="250"/>
      <c r="AL19" s="250"/>
      <c r="AM19" s="250"/>
      <c r="AN19" s="250"/>
      <c r="AO19" s="250"/>
      <c r="AP19" s="250"/>
    </row>
    <row r="20" spans="1:42" ht="14.25" customHeight="1" x14ac:dyDescent="0.25">
      <c r="A20" s="907"/>
      <c r="B20" s="571" t="s">
        <v>101</v>
      </c>
      <c r="C20" s="616"/>
      <c r="D20" s="577"/>
      <c r="E20" s="573"/>
      <c r="F20" s="578"/>
      <c r="G20" s="572"/>
      <c r="H20" s="573"/>
      <c r="I20" s="578"/>
      <c r="J20" s="577"/>
      <c r="K20" s="573"/>
      <c r="L20" s="576"/>
      <c r="M20" s="577"/>
      <c r="N20" s="573"/>
      <c r="O20" s="578"/>
      <c r="P20" s="577"/>
      <c r="Q20" s="573"/>
      <c r="R20" s="578"/>
      <c r="S20" s="618"/>
      <c r="T20" s="573"/>
      <c r="U20" s="576"/>
      <c r="V20" s="493"/>
      <c r="W20" s="907"/>
      <c r="X20" s="250"/>
      <c r="Y20" s="250"/>
      <c r="Z20" s="250"/>
      <c r="AA20" s="250"/>
      <c r="AB20" s="250"/>
      <c r="AC20" s="250"/>
      <c r="AD20" s="250"/>
      <c r="AE20" s="250"/>
      <c r="AF20" s="250"/>
      <c r="AG20" s="250"/>
      <c r="AH20" s="250"/>
      <c r="AI20" s="250"/>
      <c r="AJ20" s="250"/>
      <c r="AK20" s="250"/>
      <c r="AL20" s="250"/>
      <c r="AM20" s="250"/>
      <c r="AN20" s="250"/>
      <c r="AO20" s="250"/>
      <c r="AP20" s="250"/>
    </row>
    <row r="21" spans="1:42" ht="14.25" customHeight="1" x14ac:dyDescent="0.25">
      <c r="A21" s="1076" t="s">
        <v>560</v>
      </c>
      <c r="B21" s="612" t="s">
        <v>98</v>
      </c>
      <c r="C21" s="613"/>
      <c r="D21" s="477"/>
      <c r="E21" s="472"/>
      <c r="F21" s="496"/>
      <c r="G21" s="475"/>
      <c r="H21" s="472"/>
      <c r="I21" s="496"/>
      <c r="J21" s="477"/>
      <c r="K21" s="472"/>
      <c r="L21" s="569"/>
      <c r="M21" s="477"/>
      <c r="N21" s="472"/>
      <c r="O21" s="496"/>
      <c r="P21" s="477"/>
      <c r="Q21" s="472"/>
      <c r="R21" s="496"/>
      <c r="S21" s="477"/>
      <c r="T21" s="472"/>
      <c r="U21" s="569"/>
      <c r="V21" s="528"/>
      <c r="W21" s="528"/>
      <c r="X21" s="250"/>
      <c r="Y21" s="250"/>
      <c r="Z21" s="250"/>
      <c r="AA21" s="250"/>
      <c r="AB21" s="250"/>
      <c r="AC21" s="250"/>
      <c r="AD21" s="250"/>
      <c r="AE21" s="250"/>
      <c r="AF21" s="250"/>
      <c r="AG21" s="250"/>
      <c r="AH21" s="250"/>
      <c r="AI21" s="250"/>
      <c r="AJ21" s="250"/>
      <c r="AK21" s="250"/>
      <c r="AL21" s="250"/>
      <c r="AM21" s="250"/>
      <c r="AN21" s="250"/>
      <c r="AO21" s="250"/>
      <c r="AP21" s="250"/>
    </row>
    <row r="22" spans="1:42" ht="14.25" customHeight="1" x14ac:dyDescent="0.25">
      <c r="A22" s="928"/>
      <c r="B22" s="530" t="s">
        <v>99</v>
      </c>
      <c r="C22" s="614"/>
      <c r="D22" s="480"/>
      <c r="E22" s="478"/>
      <c r="F22" s="499"/>
      <c r="G22" s="479"/>
      <c r="H22" s="478"/>
      <c r="I22" s="499"/>
      <c r="J22" s="480"/>
      <c r="K22" s="478"/>
      <c r="L22" s="551"/>
      <c r="M22" s="480"/>
      <c r="N22" s="478"/>
      <c r="O22" s="499"/>
      <c r="P22" s="480"/>
      <c r="Q22" s="478"/>
      <c r="R22" s="499"/>
      <c r="S22" s="480"/>
      <c r="T22" s="478"/>
      <c r="U22" s="551"/>
      <c r="V22" s="490"/>
      <c r="W22" s="490"/>
      <c r="X22" s="250"/>
      <c r="Y22" s="250"/>
      <c r="Z22" s="250"/>
      <c r="AA22" s="250"/>
      <c r="AB22" s="250"/>
      <c r="AC22" s="250"/>
      <c r="AD22" s="250"/>
      <c r="AE22" s="250"/>
      <c r="AF22" s="250"/>
      <c r="AG22" s="250"/>
      <c r="AH22" s="250"/>
      <c r="AI22" s="250"/>
      <c r="AJ22" s="250"/>
      <c r="AK22" s="250"/>
      <c r="AL22" s="250"/>
      <c r="AM22" s="250"/>
      <c r="AN22" s="250"/>
      <c r="AO22" s="250"/>
      <c r="AP22" s="250"/>
    </row>
    <row r="23" spans="1:42" ht="14.25" customHeight="1" x14ac:dyDescent="0.25">
      <c r="A23" s="928"/>
      <c r="B23" s="530" t="s">
        <v>100</v>
      </c>
      <c r="C23" s="615"/>
      <c r="D23" s="557"/>
      <c r="E23" s="553"/>
      <c r="F23" s="558"/>
      <c r="G23" s="552"/>
      <c r="H23" s="553"/>
      <c r="I23" s="558"/>
      <c r="J23" s="557"/>
      <c r="K23" s="553"/>
      <c r="L23" s="556"/>
      <c r="M23" s="557"/>
      <c r="N23" s="553"/>
      <c r="O23" s="558"/>
      <c r="P23" s="557"/>
      <c r="Q23" s="553"/>
      <c r="R23" s="558"/>
      <c r="S23" s="557"/>
      <c r="T23" s="553"/>
      <c r="U23" s="556"/>
      <c r="V23" s="539"/>
      <c r="W23" s="539"/>
      <c r="X23" s="250"/>
      <c r="Y23" s="250"/>
      <c r="Z23" s="250"/>
      <c r="AA23" s="250"/>
      <c r="AB23" s="250"/>
      <c r="AC23" s="250"/>
      <c r="AD23" s="250"/>
      <c r="AE23" s="250"/>
      <c r="AF23" s="250"/>
      <c r="AG23" s="250"/>
      <c r="AH23" s="250"/>
      <c r="AI23" s="250"/>
      <c r="AJ23" s="250"/>
      <c r="AK23" s="250"/>
      <c r="AL23" s="250"/>
      <c r="AM23" s="250"/>
      <c r="AN23" s="250"/>
      <c r="AO23" s="250"/>
      <c r="AP23" s="250"/>
    </row>
    <row r="24" spans="1:42" ht="14.25" customHeight="1" x14ac:dyDescent="0.25">
      <c r="A24" s="907"/>
      <c r="B24" s="571" t="s">
        <v>101</v>
      </c>
      <c r="C24" s="616"/>
      <c r="D24" s="577"/>
      <c r="E24" s="573"/>
      <c r="F24" s="578"/>
      <c r="G24" s="572"/>
      <c r="H24" s="573"/>
      <c r="I24" s="578"/>
      <c r="J24" s="577"/>
      <c r="K24" s="573"/>
      <c r="L24" s="576"/>
      <c r="M24" s="577"/>
      <c r="N24" s="573"/>
      <c r="O24" s="578"/>
      <c r="P24" s="577"/>
      <c r="Q24" s="573"/>
      <c r="R24" s="578"/>
      <c r="S24" s="577"/>
      <c r="T24" s="573"/>
      <c r="U24" s="576"/>
      <c r="V24" s="493"/>
      <c r="W24" s="493"/>
      <c r="X24" s="250"/>
      <c r="Y24" s="250"/>
      <c r="Z24" s="250"/>
      <c r="AA24" s="250"/>
      <c r="AB24" s="250"/>
      <c r="AC24" s="250"/>
      <c r="AD24" s="250"/>
      <c r="AE24" s="250"/>
      <c r="AF24" s="250"/>
      <c r="AG24" s="250"/>
      <c r="AH24" s="250"/>
      <c r="AI24" s="250"/>
      <c r="AJ24" s="250"/>
      <c r="AK24" s="250"/>
      <c r="AL24" s="250"/>
      <c r="AM24" s="250"/>
      <c r="AN24" s="250"/>
      <c r="AO24" s="250"/>
      <c r="AP24" s="250"/>
    </row>
    <row r="25" spans="1:42" ht="14.25" customHeight="1" x14ac:dyDescent="0.25">
      <c r="A25" s="1076" t="s">
        <v>561</v>
      </c>
      <c r="B25" s="612" t="s">
        <v>98</v>
      </c>
      <c r="C25" s="613"/>
      <c r="D25" s="477"/>
      <c r="E25" s="472"/>
      <c r="F25" s="496"/>
      <c r="G25" s="475"/>
      <c r="H25" s="472"/>
      <c r="I25" s="496"/>
      <c r="J25" s="477"/>
      <c r="K25" s="472"/>
      <c r="L25" s="569"/>
      <c r="M25" s="477"/>
      <c r="N25" s="472"/>
      <c r="O25" s="496"/>
      <c r="P25" s="477"/>
      <c r="Q25" s="472"/>
      <c r="R25" s="496"/>
      <c r="S25" s="477"/>
      <c r="T25" s="472"/>
      <c r="U25" s="569"/>
      <c r="V25" s="1074"/>
      <c r="W25" s="845"/>
      <c r="X25" s="250"/>
      <c r="Y25" s="250"/>
      <c r="Z25" s="250"/>
      <c r="AA25" s="250"/>
      <c r="AB25" s="250"/>
      <c r="AC25" s="250"/>
      <c r="AD25" s="250"/>
      <c r="AE25" s="250"/>
      <c r="AF25" s="250"/>
      <c r="AG25" s="250"/>
      <c r="AH25" s="250"/>
      <c r="AI25" s="250"/>
      <c r="AJ25" s="250"/>
      <c r="AK25" s="250"/>
      <c r="AL25" s="250"/>
      <c r="AM25" s="250"/>
      <c r="AN25" s="250"/>
      <c r="AO25" s="250"/>
      <c r="AP25" s="250"/>
    </row>
    <row r="26" spans="1:42" ht="14.25" customHeight="1" x14ac:dyDescent="0.25">
      <c r="A26" s="928"/>
      <c r="B26" s="530" t="s">
        <v>99</v>
      </c>
      <c r="C26" s="614"/>
      <c r="D26" s="480"/>
      <c r="E26" s="478"/>
      <c r="F26" s="499"/>
      <c r="G26" s="479"/>
      <c r="H26" s="478"/>
      <c r="I26" s="499"/>
      <c r="J26" s="480"/>
      <c r="K26" s="478"/>
      <c r="L26" s="551"/>
      <c r="M26" s="480"/>
      <c r="N26" s="478"/>
      <c r="O26" s="499"/>
      <c r="P26" s="480"/>
      <c r="Q26" s="478"/>
      <c r="R26" s="499"/>
      <c r="S26" s="480"/>
      <c r="T26" s="478"/>
      <c r="U26" s="551"/>
      <c r="V26" s="846"/>
      <c r="W26" s="847"/>
      <c r="X26" s="250"/>
      <c r="Y26" s="250"/>
      <c r="Z26" s="250"/>
      <c r="AA26" s="250"/>
      <c r="AB26" s="250"/>
      <c r="AC26" s="250"/>
      <c r="AD26" s="250"/>
      <c r="AE26" s="250"/>
      <c r="AF26" s="250"/>
      <c r="AG26" s="250"/>
      <c r="AH26" s="250"/>
      <c r="AI26" s="250"/>
      <c r="AJ26" s="250"/>
      <c r="AK26" s="250"/>
      <c r="AL26" s="250"/>
      <c r="AM26" s="250"/>
      <c r="AN26" s="250"/>
      <c r="AO26" s="250"/>
      <c r="AP26" s="250"/>
    </row>
    <row r="27" spans="1:42" ht="14.25" customHeight="1" x14ac:dyDescent="0.25">
      <c r="A27" s="928"/>
      <c r="B27" s="530" t="s">
        <v>100</v>
      </c>
      <c r="C27" s="615"/>
      <c r="D27" s="557"/>
      <c r="E27" s="553"/>
      <c r="F27" s="558"/>
      <c r="G27" s="552"/>
      <c r="H27" s="553"/>
      <c r="I27" s="558"/>
      <c r="J27" s="557"/>
      <c r="K27" s="553"/>
      <c r="L27" s="556"/>
      <c r="M27" s="557"/>
      <c r="N27" s="553"/>
      <c r="O27" s="558"/>
      <c r="P27" s="557"/>
      <c r="Q27" s="553"/>
      <c r="R27" s="558"/>
      <c r="S27" s="557"/>
      <c r="T27" s="553"/>
      <c r="U27" s="556"/>
      <c r="V27" s="846"/>
      <c r="W27" s="847"/>
      <c r="X27" s="250"/>
      <c r="Y27" s="250"/>
      <c r="Z27" s="250"/>
      <c r="AA27" s="250"/>
      <c r="AB27" s="250"/>
      <c r="AC27" s="250"/>
      <c r="AD27" s="250"/>
      <c r="AE27" s="250"/>
      <c r="AF27" s="250"/>
      <c r="AG27" s="250"/>
      <c r="AH27" s="250"/>
      <c r="AI27" s="250"/>
      <c r="AJ27" s="250"/>
      <c r="AK27" s="250"/>
      <c r="AL27" s="250"/>
      <c r="AM27" s="250"/>
      <c r="AN27" s="250"/>
      <c r="AO27" s="250"/>
      <c r="AP27" s="250"/>
    </row>
    <row r="28" spans="1:42" ht="14.25" customHeight="1" x14ac:dyDescent="0.25">
      <c r="A28" s="907"/>
      <c r="B28" s="571" t="s">
        <v>101</v>
      </c>
      <c r="C28" s="616"/>
      <c r="D28" s="577"/>
      <c r="E28" s="573"/>
      <c r="F28" s="578"/>
      <c r="G28" s="572"/>
      <c r="H28" s="573"/>
      <c r="I28" s="578"/>
      <c r="J28" s="577"/>
      <c r="K28" s="573"/>
      <c r="L28" s="576"/>
      <c r="M28" s="577"/>
      <c r="N28" s="573"/>
      <c r="O28" s="578"/>
      <c r="P28" s="577"/>
      <c r="Q28" s="573"/>
      <c r="R28" s="578"/>
      <c r="S28" s="577"/>
      <c r="T28" s="573"/>
      <c r="U28" s="576"/>
      <c r="V28" s="848"/>
      <c r="W28" s="849"/>
      <c r="X28" s="250"/>
      <c r="Y28" s="250"/>
      <c r="Z28" s="250"/>
      <c r="AA28" s="250"/>
      <c r="AB28" s="250"/>
      <c r="AC28" s="250"/>
      <c r="AD28" s="250"/>
      <c r="AE28" s="250"/>
      <c r="AF28" s="250"/>
      <c r="AG28" s="250"/>
      <c r="AH28" s="250"/>
      <c r="AI28" s="250"/>
      <c r="AJ28" s="250"/>
      <c r="AK28" s="250"/>
      <c r="AL28" s="250"/>
      <c r="AM28" s="250"/>
      <c r="AN28" s="250"/>
      <c r="AO28" s="250"/>
      <c r="AP28" s="250"/>
    </row>
    <row r="29" spans="1:42" ht="8.25" customHeight="1" x14ac:dyDescent="0.25">
      <c r="A29" s="602"/>
      <c r="B29" s="28"/>
      <c r="C29" s="28"/>
      <c r="D29" s="28"/>
      <c r="E29" s="28"/>
      <c r="F29" s="28"/>
      <c r="G29" s="28"/>
      <c r="H29" s="28"/>
      <c r="I29" s="28"/>
      <c r="J29" s="28"/>
      <c r="K29" s="1075"/>
      <c r="L29" s="815"/>
      <c r="M29" s="815"/>
      <c r="N29" s="815"/>
      <c r="O29" s="815"/>
      <c r="P29" s="815"/>
      <c r="Q29" s="815"/>
      <c r="R29" s="815"/>
      <c r="S29" s="815"/>
      <c r="T29" s="815"/>
      <c r="U29" s="815"/>
      <c r="V29" s="815"/>
      <c r="W29" s="920"/>
      <c r="X29" s="250"/>
      <c r="Y29" s="250"/>
      <c r="Z29" s="254"/>
      <c r="AA29" s="254"/>
      <c r="AB29" s="254"/>
      <c r="AC29" s="254"/>
      <c r="AD29" s="254"/>
      <c r="AE29" s="254"/>
      <c r="AF29" s="254"/>
      <c r="AG29" s="254"/>
      <c r="AH29" s="254"/>
      <c r="AI29" s="250"/>
      <c r="AJ29" s="250"/>
      <c r="AK29" s="250"/>
      <c r="AL29" s="250"/>
      <c r="AM29" s="250"/>
      <c r="AN29" s="250"/>
      <c r="AO29" s="250"/>
      <c r="AP29" s="250"/>
    </row>
    <row r="30" spans="1:42" ht="14.25" customHeight="1" x14ac:dyDescent="0.25">
      <c r="A30" s="502" t="s">
        <v>79</v>
      </c>
      <c r="B30" s="351"/>
      <c r="C30" s="351"/>
      <c r="D30" s="351"/>
      <c r="E30" s="351"/>
      <c r="F30" s="351"/>
      <c r="G30" s="351"/>
      <c r="H30" s="351"/>
      <c r="I30" s="351"/>
      <c r="J30" s="351"/>
      <c r="K30" s="351"/>
      <c r="L30" s="1071"/>
      <c r="M30" s="782"/>
      <c r="N30" s="782"/>
      <c r="O30" s="782"/>
      <c r="P30" s="782"/>
      <c r="Q30" s="782"/>
      <c r="R30" s="782"/>
      <c r="S30" s="782"/>
      <c r="T30" s="782"/>
      <c r="U30" s="782"/>
      <c r="V30" s="782"/>
      <c r="W30" s="895"/>
      <c r="X30" s="250"/>
      <c r="Y30" s="250"/>
      <c r="Z30" s="254"/>
      <c r="AA30" s="254"/>
      <c r="AB30" s="254"/>
      <c r="AC30" s="254"/>
      <c r="AD30" s="254"/>
      <c r="AE30" s="254"/>
      <c r="AF30" s="254"/>
      <c r="AG30" s="254"/>
      <c r="AH30" s="254"/>
      <c r="AI30" s="250"/>
      <c r="AJ30" s="250"/>
      <c r="AK30" s="250"/>
      <c r="AL30" s="250"/>
      <c r="AM30" s="250"/>
      <c r="AN30" s="250"/>
      <c r="AO30" s="250"/>
      <c r="AP30" s="250"/>
    </row>
    <row r="31" spans="1:42" ht="14.25" customHeight="1" x14ac:dyDescent="0.25">
      <c r="A31" s="1038" t="s">
        <v>562</v>
      </c>
      <c r="B31" s="818"/>
      <c r="C31" s="818"/>
      <c r="D31" s="818"/>
      <c r="E31" s="818"/>
      <c r="F31" s="818"/>
      <c r="G31" s="818"/>
      <c r="H31" s="818"/>
      <c r="I31" s="818"/>
      <c r="J31" s="818"/>
      <c r="K31" s="818"/>
      <c r="L31" s="818"/>
      <c r="M31" s="818"/>
      <c r="N31" s="818"/>
      <c r="O31" s="818"/>
      <c r="P31" s="818"/>
      <c r="Q31" s="818"/>
      <c r="R31" s="818"/>
      <c r="S31" s="818"/>
      <c r="T31" s="818"/>
      <c r="U31" s="818"/>
      <c r="V31" s="818"/>
      <c r="W31" s="849"/>
      <c r="X31" s="250"/>
      <c r="Y31" s="250"/>
      <c r="Z31" s="254"/>
      <c r="AA31" s="254"/>
      <c r="AB31" s="254"/>
      <c r="AC31" s="254"/>
      <c r="AD31" s="254"/>
      <c r="AE31" s="254"/>
      <c r="AF31" s="254"/>
      <c r="AG31" s="254"/>
      <c r="AH31" s="254"/>
      <c r="AI31" s="250"/>
      <c r="AJ31" s="250"/>
      <c r="AK31" s="250"/>
      <c r="AL31" s="250"/>
      <c r="AM31" s="250"/>
      <c r="AN31" s="250"/>
      <c r="AO31" s="250"/>
      <c r="AP31" s="250"/>
    </row>
    <row r="32" spans="1:42" ht="14.25" customHeight="1" x14ac:dyDescent="0.25">
      <c r="A32" s="252"/>
      <c r="B32" s="252"/>
      <c r="C32" s="252"/>
      <c r="D32" s="252"/>
      <c r="E32" s="252"/>
      <c r="F32" s="252"/>
      <c r="G32" s="252"/>
      <c r="H32" s="252"/>
      <c r="I32" s="252"/>
      <c r="J32" s="252"/>
      <c r="K32" s="252"/>
      <c r="L32" s="252"/>
      <c r="M32" s="250"/>
      <c r="N32" s="250"/>
      <c r="O32" s="250"/>
      <c r="P32" s="250"/>
      <c r="Q32" s="250"/>
      <c r="R32" s="250"/>
      <c r="S32" s="250"/>
      <c r="T32" s="250"/>
      <c r="U32" s="250"/>
      <c r="V32" s="250"/>
      <c r="W32" s="250"/>
      <c r="X32" s="250"/>
      <c r="Y32" s="250"/>
      <c r="Z32" s="254"/>
      <c r="AA32" s="254"/>
      <c r="AB32" s="254"/>
      <c r="AC32" s="254"/>
      <c r="AD32" s="254"/>
      <c r="AE32" s="254"/>
      <c r="AF32" s="254"/>
      <c r="AG32" s="254"/>
      <c r="AH32" s="254"/>
      <c r="AI32" s="250"/>
      <c r="AJ32" s="250"/>
      <c r="AK32" s="250"/>
      <c r="AL32" s="250"/>
      <c r="AM32" s="250"/>
      <c r="AN32" s="250"/>
      <c r="AO32" s="250"/>
      <c r="AP32" s="250"/>
    </row>
    <row r="33" spans="1:42" ht="14.25" customHeight="1" x14ac:dyDescent="0.25">
      <c r="A33" s="252"/>
      <c r="B33" s="252"/>
      <c r="C33" s="252"/>
      <c r="D33" s="252"/>
      <c r="E33" s="252"/>
      <c r="F33" s="252"/>
      <c r="G33" s="252"/>
      <c r="H33" s="252"/>
      <c r="I33" s="252"/>
      <c r="J33" s="252"/>
      <c r="K33" s="252"/>
      <c r="L33" s="252"/>
      <c r="M33" s="250"/>
      <c r="N33" s="250"/>
      <c r="O33" s="250"/>
      <c r="P33" s="250"/>
      <c r="Q33" s="250"/>
      <c r="R33" s="250"/>
      <c r="S33" s="250"/>
      <c r="T33" s="250"/>
      <c r="U33" s="250"/>
      <c r="V33" s="250"/>
      <c r="W33" s="250"/>
      <c r="X33" s="250"/>
      <c r="Y33" s="250"/>
      <c r="Z33" s="254"/>
      <c r="AA33" s="254"/>
      <c r="AB33" s="254"/>
      <c r="AC33" s="254"/>
      <c r="AD33" s="254"/>
      <c r="AE33" s="254"/>
      <c r="AF33" s="254"/>
      <c r="AG33" s="254"/>
      <c r="AH33" s="254"/>
      <c r="AI33" s="250"/>
      <c r="AJ33" s="250"/>
      <c r="AK33" s="250"/>
      <c r="AL33" s="250"/>
      <c r="AM33" s="250"/>
      <c r="AN33" s="250"/>
      <c r="AO33" s="250"/>
      <c r="AP33" s="250"/>
    </row>
    <row r="34" spans="1:42" ht="14.25" customHeight="1" x14ac:dyDescent="0.25">
      <c r="A34" s="252"/>
      <c r="B34" s="252"/>
      <c r="C34" s="252"/>
      <c r="D34" s="252"/>
      <c r="E34" s="252"/>
      <c r="F34" s="252"/>
      <c r="G34" s="252"/>
      <c r="H34" s="252"/>
      <c r="I34" s="252"/>
      <c r="J34" s="252"/>
      <c r="K34" s="252"/>
      <c r="L34" s="252"/>
      <c r="M34" s="250"/>
      <c r="N34" s="250"/>
      <c r="O34" s="250"/>
      <c r="P34" s="250"/>
      <c r="Q34" s="250"/>
      <c r="R34" s="250"/>
      <c r="S34" s="250"/>
      <c r="T34" s="250"/>
      <c r="U34" s="250"/>
      <c r="V34" s="250"/>
      <c r="W34" s="250"/>
      <c r="X34" s="250"/>
      <c r="Y34" s="250"/>
      <c r="Z34" s="254"/>
      <c r="AA34" s="254"/>
      <c r="AB34" s="254"/>
      <c r="AC34" s="254"/>
      <c r="AD34" s="254"/>
      <c r="AE34" s="254"/>
      <c r="AF34" s="254"/>
      <c r="AG34" s="254"/>
      <c r="AH34" s="254"/>
      <c r="AI34" s="250"/>
      <c r="AJ34" s="250"/>
      <c r="AK34" s="250"/>
      <c r="AL34" s="250"/>
      <c r="AM34" s="250"/>
      <c r="AN34" s="250"/>
      <c r="AO34" s="250"/>
      <c r="AP34" s="250"/>
    </row>
    <row r="35" spans="1:42" ht="14.25" customHeight="1" x14ac:dyDescent="0.25">
      <c r="A35" s="252"/>
      <c r="B35" s="252"/>
      <c r="C35" s="252"/>
      <c r="D35" s="252"/>
      <c r="E35" s="252"/>
      <c r="F35" s="252"/>
      <c r="G35" s="252"/>
      <c r="H35" s="252"/>
      <c r="I35" s="252"/>
      <c r="J35" s="252"/>
      <c r="K35" s="252"/>
      <c r="L35" s="252"/>
      <c r="M35" s="250"/>
      <c r="N35" s="250"/>
      <c r="O35" s="250"/>
      <c r="P35" s="250"/>
      <c r="Q35" s="250"/>
      <c r="R35" s="250"/>
      <c r="S35" s="250"/>
      <c r="T35" s="250"/>
      <c r="U35" s="250"/>
      <c r="V35" s="250"/>
      <c r="W35" s="250"/>
      <c r="X35" s="250"/>
      <c r="Y35" s="250"/>
      <c r="Z35" s="254"/>
      <c r="AA35" s="254"/>
      <c r="AB35" s="254"/>
      <c r="AC35" s="254"/>
      <c r="AD35" s="254"/>
      <c r="AE35" s="254"/>
      <c r="AF35" s="254"/>
      <c r="AG35" s="254"/>
      <c r="AH35" s="254"/>
      <c r="AI35" s="250"/>
      <c r="AJ35" s="250"/>
      <c r="AK35" s="250"/>
      <c r="AL35" s="250"/>
      <c r="AM35" s="250"/>
      <c r="AN35" s="250"/>
      <c r="AO35" s="250"/>
      <c r="AP35" s="250"/>
    </row>
    <row r="36" spans="1:42" ht="14.25" customHeight="1" x14ac:dyDescent="0.25">
      <c r="A36" s="252"/>
      <c r="B36" s="252"/>
      <c r="C36" s="252"/>
      <c r="D36" s="252"/>
      <c r="E36" s="252"/>
      <c r="F36" s="252"/>
      <c r="G36" s="252"/>
      <c r="H36" s="252"/>
      <c r="I36" s="252"/>
      <c r="J36" s="252"/>
      <c r="K36" s="252"/>
      <c r="L36" s="252"/>
      <c r="M36" s="250"/>
      <c r="N36" s="250"/>
      <c r="O36" s="250"/>
      <c r="P36" s="250"/>
      <c r="Q36" s="250"/>
      <c r="R36" s="250"/>
      <c r="S36" s="250"/>
      <c r="T36" s="250"/>
      <c r="U36" s="250"/>
      <c r="V36" s="250"/>
      <c r="W36" s="250"/>
      <c r="X36" s="250"/>
      <c r="Y36" s="250"/>
      <c r="Z36" s="254"/>
      <c r="AA36" s="254"/>
      <c r="AB36" s="254"/>
      <c r="AC36" s="254"/>
      <c r="AD36" s="254"/>
      <c r="AE36" s="254"/>
      <c r="AF36" s="254"/>
      <c r="AG36" s="254"/>
      <c r="AH36" s="254"/>
      <c r="AI36" s="250"/>
      <c r="AJ36" s="250"/>
      <c r="AK36" s="250"/>
      <c r="AL36" s="250"/>
      <c r="AM36" s="250"/>
      <c r="AN36" s="250"/>
      <c r="AO36" s="250"/>
      <c r="AP36" s="250"/>
    </row>
    <row r="37" spans="1:42" ht="14.25" customHeight="1" x14ac:dyDescent="0.25">
      <c r="A37" s="252"/>
      <c r="B37" s="252"/>
      <c r="C37" s="252"/>
      <c r="D37" s="252"/>
      <c r="E37" s="252"/>
      <c r="F37" s="252"/>
      <c r="G37" s="252"/>
      <c r="H37" s="252"/>
      <c r="I37" s="252"/>
      <c r="J37" s="252"/>
      <c r="K37" s="252"/>
      <c r="L37" s="252"/>
      <c r="M37" s="250"/>
      <c r="N37" s="250"/>
      <c r="O37" s="250"/>
      <c r="P37" s="250"/>
      <c r="Q37" s="250"/>
      <c r="R37" s="250"/>
      <c r="S37" s="250"/>
      <c r="T37" s="250"/>
      <c r="U37" s="250"/>
      <c r="V37" s="250"/>
      <c r="W37" s="250"/>
      <c r="X37" s="250"/>
      <c r="Y37" s="250"/>
      <c r="Z37" s="254"/>
      <c r="AA37" s="254"/>
      <c r="AB37" s="254"/>
      <c r="AC37" s="254"/>
      <c r="AD37" s="254"/>
      <c r="AE37" s="254"/>
      <c r="AF37" s="254"/>
      <c r="AG37" s="254"/>
      <c r="AH37" s="254"/>
      <c r="AI37" s="250"/>
      <c r="AJ37" s="250"/>
      <c r="AK37" s="250"/>
      <c r="AL37" s="250"/>
      <c r="AM37" s="250"/>
      <c r="AN37" s="250"/>
      <c r="AO37" s="250"/>
      <c r="AP37" s="250"/>
    </row>
    <row r="38" spans="1:42" ht="14.25" customHeight="1" x14ac:dyDescent="0.25">
      <c r="A38" s="252"/>
      <c r="B38" s="252"/>
      <c r="C38" s="252"/>
      <c r="D38" s="252"/>
      <c r="E38" s="252"/>
      <c r="F38" s="252"/>
      <c r="G38" s="252"/>
      <c r="H38" s="252"/>
      <c r="I38" s="252"/>
      <c r="J38" s="252"/>
      <c r="K38" s="252"/>
      <c r="L38" s="252"/>
      <c r="M38" s="250"/>
      <c r="N38" s="250"/>
      <c r="O38" s="250"/>
      <c r="P38" s="250"/>
      <c r="Q38" s="250"/>
      <c r="R38" s="250"/>
      <c r="S38" s="250"/>
      <c r="T38" s="250"/>
      <c r="U38" s="250"/>
      <c r="V38" s="250"/>
      <c r="W38" s="250"/>
      <c r="X38" s="250"/>
      <c r="Y38" s="250"/>
      <c r="Z38" s="254"/>
      <c r="AA38" s="254"/>
      <c r="AB38" s="254"/>
      <c r="AC38" s="254"/>
      <c r="AD38" s="254"/>
      <c r="AE38" s="254"/>
      <c r="AF38" s="254"/>
      <c r="AG38" s="254"/>
      <c r="AH38" s="254"/>
      <c r="AI38" s="250"/>
      <c r="AJ38" s="250"/>
      <c r="AK38" s="250"/>
      <c r="AL38" s="250"/>
      <c r="AM38" s="250"/>
      <c r="AN38" s="250"/>
      <c r="AO38" s="250"/>
      <c r="AP38" s="250"/>
    </row>
    <row r="39" spans="1:42" ht="14.25" customHeight="1" x14ac:dyDescent="0.25">
      <c r="A39" s="252"/>
      <c r="B39" s="252"/>
      <c r="C39" s="252"/>
      <c r="D39" s="252"/>
      <c r="E39" s="252"/>
      <c r="F39" s="252"/>
      <c r="G39" s="252"/>
      <c r="H39" s="252"/>
      <c r="I39" s="252"/>
      <c r="J39" s="252"/>
      <c r="K39" s="252"/>
      <c r="L39" s="252"/>
      <c r="M39" s="250"/>
      <c r="N39" s="250"/>
      <c r="O39" s="250"/>
      <c r="P39" s="250"/>
      <c r="Q39" s="250"/>
      <c r="R39" s="250"/>
      <c r="S39" s="250"/>
      <c r="T39" s="250"/>
      <c r="U39" s="250"/>
      <c r="V39" s="250"/>
      <c r="W39" s="250"/>
      <c r="X39" s="250"/>
      <c r="Y39" s="250"/>
      <c r="Z39" s="254"/>
      <c r="AA39" s="254"/>
      <c r="AB39" s="254"/>
      <c r="AC39" s="254"/>
      <c r="AD39" s="254"/>
      <c r="AE39" s="254"/>
      <c r="AF39" s="254"/>
      <c r="AG39" s="254"/>
      <c r="AH39" s="254"/>
      <c r="AI39" s="250"/>
      <c r="AJ39" s="250"/>
      <c r="AK39" s="250"/>
      <c r="AL39" s="250"/>
      <c r="AM39" s="250"/>
      <c r="AN39" s="250"/>
      <c r="AO39" s="250"/>
      <c r="AP39" s="250"/>
    </row>
    <row r="40" spans="1:42" ht="14.25" customHeight="1" x14ac:dyDescent="0.25">
      <c r="A40" s="252"/>
      <c r="B40" s="252"/>
      <c r="C40" s="252"/>
      <c r="D40" s="252"/>
      <c r="E40" s="252"/>
      <c r="F40" s="252"/>
      <c r="G40" s="252"/>
      <c r="H40" s="252"/>
      <c r="I40" s="252"/>
      <c r="J40" s="252"/>
      <c r="K40" s="252"/>
      <c r="L40" s="252"/>
      <c r="M40" s="250"/>
      <c r="N40" s="250"/>
      <c r="O40" s="250"/>
      <c r="P40" s="250"/>
      <c r="Q40" s="250"/>
      <c r="R40" s="250"/>
      <c r="S40" s="250"/>
      <c r="T40" s="250"/>
      <c r="U40" s="250"/>
      <c r="V40" s="250"/>
      <c r="W40" s="250"/>
      <c r="X40" s="250"/>
      <c r="Y40" s="250"/>
      <c r="Z40" s="254"/>
      <c r="AA40" s="254"/>
      <c r="AB40" s="254"/>
      <c r="AC40" s="254"/>
      <c r="AD40" s="254"/>
      <c r="AE40" s="254"/>
      <c r="AF40" s="254"/>
      <c r="AG40" s="254"/>
      <c r="AH40" s="254"/>
      <c r="AI40" s="250"/>
      <c r="AJ40" s="250"/>
      <c r="AK40" s="250"/>
      <c r="AL40" s="250"/>
      <c r="AM40" s="250"/>
      <c r="AN40" s="250"/>
      <c r="AO40" s="250"/>
      <c r="AP40" s="250"/>
    </row>
    <row r="41" spans="1:42" ht="14.25" customHeight="1" x14ac:dyDescent="0.25">
      <c r="A41" s="252"/>
      <c r="B41" s="252"/>
      <c r="C41" s="252"/>
      <c r="D41" s="252"/>
      <c r="E41" s="252"/>
      <c r="F41" s="252"/>
      <c r="G41" s="252"/>
      <c r="H41" s="252"/>
      <c r="I41" s="252"/>
      <c r="J41" s="252"/>
      <c r="K41" s="252"/>
      <c r="L41" s="252"/>
      <c r="M41" s="250"/>
      <c r="N41" s="250"/>
      <c r="O41" s="250"/>
      <c r="P41" s="250"/>
      <c r="Q41" s="250"/>
      <c r="R41" s="250"/>
      <c r="S41" s="250"/>
      <c r="T41" s="250"/>
      <c r="U41" s="250"/>
      <c r="V41" s="250"/>
      <c r="W41" s="250"/>
      <c r="X41" s="250"/>
      <c r="Y41" s="250"/>
      <c r="Z41" s="254"/>
      <c r="AA41" s="254"/>
      <c r="AB41" s="254"/>
      <c r="AC41" s="254"/>
      <c r="AD41" s="254"/>
      <c r="AE41" s="254"/>
      <c r="AF41" s="254"/>
      <c r="AG41" s="254"/>
      <c r="AH41" s="254"/>
      <c r="AI41" s="250"/>
      <c r="AJ41" s="250"/>
      <c r="AK41" s="250"/>
      <c r="AL41" s="250"/>
      <c r="AM41" s="250"/>
      <c r="AN41" s="250"/>
      <c r="AO41" s="250"/>
      <c r="AP41" s="250"/>
    </row>
    <row r="42" spans="1:42" ht="14.25" customHeight="1" x14ac:dyDescent="0.25">
      <c r="A42" s="252"/>
      <c r="B42" s="252"/>
      <c r="C42" s="252"/>
      <c r="D42" s="252"/>
      <c r="E42" s="252"/>
      <c r="F42" s="252"/>
      <c r="G42" s="252"/>
      <c r="H42" s="254"/>
      <c r="I42" s="254"/>
      <c r="J42" s="254"/>
      <c r="K42" s="254"/>
      <c r="L42" s="254"/>
      <c r="M42" s="250"/>
      <c r="N42" s="250"/>
      <c r="O42" s="250"/>
      <c r="P42" s="250"/>
      <c r="Q42" s="250"/>
      <c r="R42" s="250"/>
      <c r="S42" s="250"/>
      <c r="T42" s="250"/>
      <c r="U42" s="250"/>
      <c r="V42" s="250"/>
      <c r="W42" s="250"/>
      <c r="X42" s="250"/>
      <c r="Y42" s="250"/>
      <c r="Z42" s="254"/>
      <c r="AA42" s="254"/>
      <c r="AB42" s="254"/>
      <c r="AC42" s="254"/>
      <c r="AD42" s="254"/>
      <c r="AE42" s="254"/>
      <c r="AF42" s="254"/>
      <c r="AG42" s="254"/>
      <c r="AH42" s="254"/>
      <c r="AI42" s="250"/>
      <c r="AJ42" s="250"/>
      <c r="AK42" s="250"/>
      <c r="AL42" s="250"/>
      <c r="AM42" s="250"/>
      <c r="AN42" s="250"/>
      <c r="AO42" s="250"/>
      <c r="AP42" s="250"/>
    </row>
    <row r="43" spans="1:42" ht="14.25" customHeight="1" x14ac:dyDescent="0.25">
      <c r="A43" s="254"/>
      <c r="B43" s="254"/>
      <c r="C43" s="252"/>
      <c r="D43" s="252"/>
      <c r="E43" s="252"/>
      <c r="F43" s="252"/>
      <c r="G43" s="252"/>
      <c r="H43" s="254"/>
      <c r="I43" s="254"/>
      <c r="J43" s="254"/>
      <c r="K43" s="254"/>
      <c r="L43" s="254"/>
      <c r="M43" s="250"/>
      <c r="N43" s="250"/>
      <c r="O43" s="250"/>
      <c r="P43" s="250"/>
      <c r="Q43" s="250"/>
      <c r="R43" s="250"/>
      <c r="S43" s="250"/>
      <c r="T43" s="250"/>
      <c r="U43" s="250"/>
      <c r="V43" s="250"/>
      <c r="W43" s="250"/>
      <c r="X43" s="250"/>
      <c r="Y43" s="250"/>
      <c r="Z43" s="254"/>
      <c r="AA43" s="254"/>
      <c r="AB43" s="254"/>
      <c r="AC43" s="254"/>
      <c r="AD43" s="254"/>
      <c r="AE43" s="254"/>
      <c r="AF43" s="254"/>
      <c r="AG43" s="254"/>
      <c r="AH43" s="254"/>
      <c r="AI43" s="250"/>
      <c r="AJ43" s="250"/>
      <c r="AK43" s="250"/>
      <c r="AL43" s="250"/>
      <c r="AM43" s="250"/>
      <c r="AN43" s="250"/>
      <c r="AO43" s="250"/>
      <c r="AP43" s="250"/>
    </row>
    <row r="44" spans="1:42" ht="14.25" customHeight="1" x14ac:dyDescent="0.25">
      <c r="A44" s="254"/>
      <c r="B44" s="254"/>
      <c r="C44" s="254"/>
      <c r="D44" s="254"/>
      <c r="E44" s="254"/>
      <c r="F44" s="254"/>
      <c r="G44" s="254"/>
      <c r="H44" s="254"/>
      <c r="I44" s="254"/>
      <c r="J44" s="254"/>
      <c r="K44" s="254"/>
      <c r="L44" s="254"/>
      <c r="M44" s="250"/>
      <c r="N44" s="250"/>
      <c r="O44" s="250"/>
      <c r="P44" s="250"/>
      <c r="Q44" s="250"/>
      <c r="R44" s="250"/>
      <c r="S44" s="250"/>
      <c r="T44" s="250"/>
      <c r="U44" s="250"/>
      <c r="V44" s="250"/>
      <c r="W44" s="250"/>
      <c r="X44" s="250"/>
      <c r="Y44" s="250"/>
      <c r="Z44" s="254"/>
      <c r="AA44" s="254"/>
      <c r="AB44" s="254"/>
      <c r="AC44" s="254"/>
      <c r="AD44" s="254"/>
      <c r="AE44" s="254"/>
      <c r="AF44" s="254"/>
      <c r="AG44" s="254"/>
      <c r="AH44" s="254"/>
      <c r="AI44" s="254"/>
      <c r="AJ44" s="254"/>
      <c r="AK44" s="254"/>
      <c r="AL44" s="254"/>
      <c r="AM44" s="254"/>
      <c r="AN44" s="254"/>
      <c r="AO44" s="254"/>
      <c r="AP44" s="254"/>
    </row>
    <row r="45" spans="1:42" ht="14.25" customHeight="1" x14ac:dyDescent="0.25">
      <c r="A45" s="254"/>
      <c r="B45" s="254"/>
      <c r="C45" s="254"/>
      <c r="D45" s="254"/>
      <c r="E45" s="254"/>
      <c r="F45" s="254"/>
      <c r="G45" s="254"/>
      <c r="H45" s="254"/>
      <c r="I45" s="254"/>
      <c r="J45" s="254"/>
      <c r="K45" s="254"/>
      <c r="L45" s="254"/>
      <c r="M45" s="250"/>
      <c r="N45" s="250"/>
      <c r="O45" s="250"/>
      <c r="P45" s="250"/>
      <c r="Q45" s="250"/>
      <c r="R45" s="250"/>
      <c r="S45" s="250"/>
      <c r="T45" s="250"/>
      <c r="U45" s="250"/>
      <c r="V45" s="250"/>
      <c r="W45" s="250"/>
      <c r="X45" s="250"/>
      <c r="Y45" s="250"/>
      <c r="Z45" s="254"/>
      <c r="AA45" s="254"/>
      <c r="AB45" s="254"/>
      <c r="AC45" s="254"/>
      <c r="AD45" s="254"/>
      <c r="AE45" s="254"/>
      <c r="AF45" s="254"/>
      <c r="AG45" s="254"/>
      <c r="AH45" s="254"/>
      <c r="AI45" s="254"/>
      <c r="AJ45" s="254"/>
      <c r="AK45" s="254"/>
      <c r="AL45" s="254"/>
      <c r="AM45" s="254"/>
      <c r="AN45" s="254"/>
      <c r="AO45" s="254"/>
      <c r="AP45" s="254"/>
    </row>
    <row r="46" spans="1:42" ht="14.25" customHeight="1" x14ac:dyDescent="0.25">
      <c r="A46" s="254"/>
      <c r="B46" s="254"/>
      <c r="C46" s="254"/>
      <c r="D46" s="254"/>
      <c r="E46" s="254"/>
      <c r="F46" s="254"/>
      <c r="G46" s="254"/>
      <c r="H46" s="254"/>
      <c r="I46" s="254"/>
      <c r="J46" s="254"/>
      <c r="K46" s="254"/>
      <c r="L46" s="254"/>
      <c r="M46" s="250"/>
      <c r="N46" s="250"/>
      <c r="O46" s="250"/>
      <c r="P46" s="250"/>
      <c r="Q46" s="250"/>
      <c r="R46" s="250"/>
      <c r="S46" s="250"/>
      <c r="T46" s="250"/>
      <c r="U46" s="250"/>
      <c r="V46" s="250"/>
      <c r="W46" s="250"/>
      <c r="X46" s="250"/>
      <c r="Y46" s="250"/>
      <c r="Z46" s="254"/>
      <c r="AA46" s="254"/>
      <c r="AB46" s="254"/>
      <c r="AC46" s="254"/>
      <c r="AD46" s="254"/>
      <c r="AE46" s="254"/>
      <c r="AF46" s="254"/>
      <c r="AG46" s="254"/>
      <c r="AH46" s="254"/>
      <c r="AI46" s="254"/>
      <c r="AJ46" s="254"/>
      <c r="AK46" s="254"/>
      <c r="AL46" s="254"/>
      <c r="AM46" s="254"/>
      <c r="AN46" s="254"/>
      <c r="AO46" s="254"/>
      <c r="AP46" s="254"/>
    </row>
    <row r="47" spans="1:42" ht="14.25" customHeight="1" x14ac:dyDescent="0.25">
      <c r="A47" s="254"/>
      <c r="B47" s="254"/>
      <c r="C47" s="254"/>
      <c r="D47" s="254"/>
      <c r="E47" s="254"/>
      <c r="F47" s="254"/>
      <c r="G47" s="254"/>
      <c r="H47" s="254"/>
      <c r="I47" s="254"/>
      <c r="J47" s="254"/>
      <c r="K47" s="254"/>
      <c r="L47" s="254"/>
      <c r="M47" s="250"/>
      <c r="N47" s="250"/>
      <c r="O47" s="250"/>
      <c r="P47" s="250"/>
      <c r="Q47" s="250"/>
      <c r="R47" s="250"/>
      <c r="S47" s="250"/>
      <c r="T47" s="250"/>
      <c r="U47" s="250"/>
      <c r="V47" s="250"/>
      <c r="W47" s="250"/>
      <c r="X47" s="250"/>
      <c r="Y47" s="250"/>
      <c r="Z47" s="254"/>
      <c r="AA47" s="254"/>
      <c r="AB47" s="254"/>
      <c r="AC47" s="254"/>
      <c r="AD47" s="254"/>
      <c r="AE47" s="254"/>
      <c r="AF47" s="254"/>
      <c r="AG47" s="254"/>
      <c r="AH47" s="254"/>
      <c r="AI47" s="254"/>
      <c r="AJ47" s="254"/>
      <c r="AK47" s="254"/>
      <c r="AL47" s="254"/>
      <c r="AM47" s="254"/>
      <c r="AN47" s="254"/>
      <c r="AO47" s="254"/>
      <c r="AP47" s="254"/>
    </row>
    <row r="48" spans="1:42" ht="14.25" customHeight="1" x14ac:dyDescent="0.25">
      <c r="A48" s="254"/>
      <c r="B48" s="254"/>
      <c r="C48" s="254"/>
      <c r="D48" s="254"/>
      <c r="E48" s="254"/>
      <c r="F48" s="254"/>
      <c r="G48" s="254"/>
      <c r="H48" s="254"/>
      <c r="I48" s="254"/>
      <c r="J48" s="254"/>
      <c r="K48" s="254"/>
      <c r="L48" s="254"/>
      <c r="M48" s="250"/>
      <c r="N48" s="250"/>
      <c r="O48" s="250"/>
      <c r="P48" s="250"/>
      <c r="Q48" s="250"/>
      <c r="R48" s="250"/>
      <c r="S48" s="250"/>
      <c r="T48" s="250"/>
      <c r="U48" s="250"/>
      <c r="V48" s="250"/>
      <c r="W48" s="250"/>
      <c r="X48" s="250"/>
      <c r="Y48" s="250"/>
      <c r="Z48" s="254"/>
      <c r="AA48" s="254"/>
      <c r="AB48" s="254"/>
      <c r="AC48" s="254"/>
      <c r="AD48" s="254"/>
      <c r="AE48" s="254"/>
      <c r="AF48" s="254"/>
      <c r="AG48" s="254"/>
      <c r="AH48" s="254"/>
      <c r="AI48" s="254"/>
      <c r="AJ48" s="254"/>
      <c r="AK48" s="254"/>
      <c r="AL48" s="254"/>
      <c r="AM48" s="254"/>
      <c r="AN48" s="254"/>
      <c r="AO48" s="254"/>
      <c r="AP48" s="254"/>
    </row>
    <row r="49" spans="1:42" ht="14.25" customHeight="1" x14ac:dyDescent="0.25">
      <c r="A49" s="254"/>
      <c r="B49" s="254"/>
      <c r="C49" s="254"/>
      <c r="D49" s="254"/>
      <c r="E49" s="254"/>
      <c r="F49" s="254"/>
      <c r="G49" s="254"/>
      <c r="H49" s="254"/>
      <c r="I49" s="254"/>
      <c r="J49" s="254"/>
      <c r="K49" s="254"/>
      <c r="L49" s="254"/>
      <c r="M49" s="250"/>
      <c r="N49" s="250"/>
      <c r="O49" s="250"/>
      <c r="P49" s="250"/>
      <c r="Q49" s="250"/>
      <c r="R49" s="250"/>
      <c r="S49" s="250"/>
      <c r="T49" s="250"/>
      <c r="U49" s="250"/>
      <c r="V49" s="250"/>
      <c r="W49" s="250"/>
      <c r="X49" s="250"/>
      <c r="Y49" s="250"/>
      <c r="Z49" s="254"/>
      <c r="AA49" s="254"/>
      <c r="AB49" s="254"/>
      <c r="AC49" s="254"/>
      <c r="AD49" s="254"/>
      <c r="AE49" s="254"/>
      <c r="AF49" s="254"/>
      <c r="AG49" s="254"/>
      <c r="AH49" s="254"/>
      <c r="AI49" s="254"/>
      <c r="AJ49" s="254"/>
      <c r="AK49" s="254"/>
      <c r="AL49" s="254"/>
      <c r="AM49" s="254"/>
      <c r="AN49" s="254"/>
      <c r="AO49" s="254"/>
      <c r="AP49" s="254"/>
    </row>
    <row r="50" spans="1:42" ht="14.25" customHeight="1" x14ac:dyDescent="0.25">
      <c r="A50" s="254"/>
      <c r="B50" s="254"/>
      <c r="C50" s="254"/>
      <c r="D50" s="254"/>
      <c r="E50" s="254"/>
      <c r="F50" s="254"/>
      <c r="G50" s="254"/>
      <c r="H50" s="254"/>
      <c r="I50" s="254"/>
      <c r="J50" s="254"/>
      <c r="K50" s="254"/>
      <c r="L50" s="254"/>
      <c r="M50" s="250"/>
      <c r="N50" s="250"/>
      <c r="O50" s="250"/>
      <c r="P50" s="250"/>
      <c r="Q50" s="250"/>
      <c r="R50" s="250"/>
      <c r="S50" s="250"/>
      <c r="T50" s="250"/>
      <c r="U50" s="250"/>
      <c r="V50" s="250"/>
      <c r="W50" s="250"/>
      <c r="X50" s="250"/>
      <c r="Y50" s="250"/>
      <c r="Z50" s="254"/>
      <c r="AA50" s="254"/>
      <c r="AB50" s="254"/>
      <c r="AC50" s="254"/>
      <c r="AD50" s="254"/>
      <c r="AE50" s="254"/>
      <c r="AF50" s="254"/>
      <c r="AG50" s="254"/>
      <c r="AH50" s="254"/>
      <c r="AI50" s="254"/>
      <c r="AJ50" s="254"/>
      <c r="AK50" s="254"/>
      <c r="AL50" s="254"/>
      <c r="AM50" s="254"/>
      <c r="AN50" s="254"/>
      <c r="AO50" s="254"/>
      <c r="AP50" s="254"/>
    </row>
    <row r="51" spans="1:42" ht="14.25" customHeight="1" x14ac:dyDescent="0.25">
      <c r="A51" s="254"/>
      <c r="B51" s="254"/>
      <c r="C51" s="254"/>
      <c r="D51" s="254"/>
      <c r="E51" s="254"/>
      <c r="F51" s="254"/>
      <c r="G51" s="254"/>
      <c r="H51" s="254"/>
      <c r="I51" s="254"/>
      <c r="J51" s="254"/>
      <c r="K51" s="254"/>
      <c r="L51" s="254"/>
      <c r="M51" s="250"/>
      <c r="N51" s="250"/>
      <c r="O51" s="250"/>
      <c r="P51" s="250"/>
      <c r="Q51" s="250"/>
      <c r="R51" s="250"/>
      <c r="S51" s="250"/>
      <c r="T51" s="250"/>
      <c r="U51" s="250"/>
      <c r="V51" s="250"/>
      <c r="W51" s="250"/>
      <c r="X51" s="250"/>
      <c r="Y51" s="250"/>
      <c r="Z51" s="254"/>
      <c r="AA51" s="254"/>
      <c r="AB51" s="254"/>
      <c r="AC51" s="254"/>
      <c r="AD51" s="254"/>
      <c r="AE51" s="254"/>
      <c r="AF51" s="254"/>
      <c r="AG51" s="254"/>
      <c r="AH51" s="254"/>
      <c r="AI51" s="254"/>
      <c r="AJ51" s="254"/>
      <c r="AK51" s="254"/>
      <c r="AL51" s="254"/>
      <c r="AM51" s="254"/>
      <c r="AN51" s="254"/>
      <c r="AO51" s="254"/>
      <c r="AP51" s="254"/>
    </row>
    <row r="52" spans="1:42" ht="14.25" customHeight="1" x14ac:dyDescent="0.25">
      <c r="A52" s="254"/>
      <c r="B52" s="254"/>
      <c r="C52" s="254"/>
      <c r="D52" s="254"/>
      <c r="E52" s="254"/>
      <c r="F52" s="254"/>
      <c r="G52" s="254"/>
      <c r="H52" s="254"/>
      <c r="I52" s="254"/>
      <c r="J52" s="254"/>
      <c r="K52" s="254"/>
      <c r="L52" s="254"/>
      <c r="M52" s="250"/>
      <c r="N52" s="250"/>
      <c r="O52" s="250"/>
      <c r="P52" s="250"/>
      <c r="Q52" s="250"/>
      <c r="R52" s="250"/>
      <c r="S52" s="250"/>
      <c r="T52" s="250"/>
      <c r="U52" s="250"/>
      <c r="V52" s="250"/>
      <c r="W52" s="250"/>
      <c r="X52" s="250"/>
      <c r="Y52" s="250"/>
      <c r="Z52" s="254"/>
      <c r="AA52" s="254"/>
      <c r="AB52" s="254"/>
      <c r="AC52" s="254"/>
      <c r="AD52" s="254"/>
      <c r="AE52" s="254"/>
      <c r="AF52" s="254"/>
      <c r="AG52" s="254"/>
      <c r="AH52" s="254"/>
      <c r="AI52" s="254"/>
      <c r="AJ52" s="254"/>
      <c r="AK52" s="254"/>
      <c r="AL52" s="254"/>
      <c r="AM52" s="254"/>
      <c r="AN52" s="254"/>
      <c r="AO52" s="254"/>
      <c r="AP52" s="254"/>
    </row>
    <row r="53" spans="1:42" ht="14.25" customHeight="1" x14ac:dyDescent="0.25">
      <c r="A53" s="254"/>
      <c r="B53" s="254"/>
      <c r="C53" s="254"/>
      <c r="D53" s="254"/>
      <c r="E53" s="254"/>
      <c r="F53" s="254"/>
      <c r="G53" s="254"/>
      <c r="H53" s="254"/>
      <c r="I53" s="254"/>
      <c r="J53" s="254"/>
      <c r="K53" s="254"/>
      <c r="L53" s="254"/>
      <c r="M53" s="250"/>
      <c r="N53" s="250"/>
      <c r="O53" s="250"/>
      <c r="P53" s="250"/>
      <c r="Q53" s="250"/>
      <c r="R53" s="250"/>
      <c r="S53" s="250"/>
      <c r="T53" s="250"/>
      <c r="U53" s="250"/>
      <c r="V53" s="250"/>
      <c r="W53" s="250"/>
      <c r="X53" s="250"/>
      <c r="Y53" s="250"/>
      <c r="Z53" s="254"/>
      <c r="AA53" s="254"/>
      <c r="AB53" s="254"/>
      <c r="AC53" s="254"/>
      <c r="AD53" s="254"/>
      <c r="AE53" s="254"/>
      <c r="AF53" s="254"/>
      <c r="AG53" s="254"/>
      <c r="AH53" s="254"/>
      <c r="AI53" s="254"/>
      <c r="AJ53" s="254"/>
      <c r="AK53" s="254"/>
      <c r="AL53" s="254"/>
      <c r="AM53" s="254"/>
      <c r="AN53" s="254"/>
      <c r="AO53" s="254"/>
      <c r="AP53" s="254"/>
    </row>
    <row r="54" spans="1:42" ht="14.25" customHeight="1" x14ac:dyDescent="0.25">
      <c r="A54" s="254"/>
      <c r="B54" s="254"/>
      <c r="C54" s="254"/>
      <c r="D54" s="254"/>
      <c r="E54" s="254"/>
      <c r="F54" s="254"/>
      <c r="G54" s="254"/>
      <c r="H54" s="254"/>
      <c r="I54" s="254"/>
      <c r="J54" s="254"/>
      <c r="K54" s="254"/>
      <c r="L54" s="254"/>
      <c r="M54" s="250"/>
      <c r="N54" s="250"/>
      <c r="O54" s="250"/>
      <c r="P54" s="250"/>
      <c r="Q54" s="250"/>
      <c r="R54" s="250"/>
      <c r="S54" s="250"/>
      <c r="T54" s="250"/>
      <c r="U54" s="250"/>
      <c r="V54" s="250"/>
      <c r="W54" s="250"/>
      <c r="X54" s="250"/>
      <c r="Y54" s="250"/>
      <c r="Z54" s="254"/>
      <c r="AA54" s="254"/>
      <c r="AB54" s="254"/>
      <c r="AC54" s="254"/>
      <c r="AD54" s="254"/>
      <c r="AE54" s="254"/>
      <c r="AF54" s="254"/>
      <c r="AG54" s="254"/>
      <c r="AH54" s="254"/>
      <c r="AI54" s="254"/>
      <c r="AJ54" s="254"/>
      <c r="AK54" s="254"/>
      <c r="AL54" s="254"/>
      <c r="AM54" s="254"/>
      <c r="AN54" s="254"/>
      <c r="AO54" s="254"/>
      <c r="AP54" s="254"/>
    </row>
    <row r="55" spans="1:42" ht="14.25" customHeight="1" x14ac:dyDescent="0.25">
      <c r="A55" s="254"/>
      <c r="B55" s="254"/>
      <c r="C55" s="254"/>
      <c r="D55" s="254"/>
      <c r="E55" s="254"/>
      <c r="F55" s="254"/>
      <c r="G55" s="254"/>
      <c r="H55" s="254"/>
      <c r="I55" s="254"/>
      <c r="J55" s="254"/>
      <c r="K55" s="254"/>
      <c r="L55" s="254"/>
      <c r="M55" s="250"/>
      <c r="N55" s="250"/>
      <c r="O55" s="250"/>
      <c r="P55" s="250"/>
      <c r="Q55" s="250"/>
      <c r="R55" s="250"/>
      <c r="S55" s="250"/>
      <c r="T55" s="250"/>
      <c r="U55" s="250"/>
      <c r="V55" s="250"/>
      <c r="W55" s="250"/>
      <c r="X55" s="250"/>
      <c r="Y55" s="250"/>
      <c r="Z55" s="254"/>
      <c r="AA55" s="254"/>
      <c r="AB55" s="254"/>
      <c r="AC55" s="254"/>
      <c r="AD55" s="254"/>
      <c r="AE55" s="254"/>
      <c r="AF55" s="254"/>
      <c r="AG55" s="254"/>
      <c r="AH55" s="254"/>
      <c r="AI55" s="254"/>
      <c r="AJ55" s="254"/>
      <c r="AK55" s="254"/>
      <c r="AL55" s="254"/>
      <c r="AM55" s="254"/>
      <c r="AN55" s="254"/>
      <c r="AO55" s="254"/>
      <c r="AP55" s="254"/>
    </row>
    <row r="56" spans="1:42" ht="14.25" customHeight="1" x14ac:dyDescent="0.25">
      <c r="A56" s="254"/>
      <c r="B56" s="254"/>
      <c r="C56" s="254"/>
      <c r="D56" s="254"/>
      <c r="E56" s="254"/>
      <c r="F56" s="254"/>
      <c r="G56" s="254"/>
      <c r="H56" s="254"/>
      <c r="I56" s="254"/>
      <c r="J56" s="254"/>
      <c r="K56" s="254"/>
      <c r="L56" s="254"/>
      <c r="M56" s="250"/>
      <c r="N56" s="250"/>
      <c r="O56" s="250"/>
      <c r="P56" s="250"/>
      <c r="Q56" s="250"/>
      <c r="R56" s="250"/>
      <c r="S56" s="250"/>
      <c r="T56" s="250"/>
      <c r="U56" s="250"/>
      <c r="V56" s="250"/>
      <c r="W56" s="250"/>
      <c r="X56" s="250"/>
      <c r="Y56" s="250"/>
      <c r="Z56" s="254"/>
      <c r="AA56" s="254"/>
      <c r="AB56" s="254"/>
      <c r="AC56" s="254"/>
      <c r="AD56" s="254"/>
      <c r="AE56" s="254"/>
      <c r="AF56" s="254"/>
      <c r="AG56" s="254"/>
      <c r="AH56" s="254"/>
      <c r="AI56" s="254"/>
      <c r="AJ56" s="254"/>
      <c r="AK56" s="254"/>
      <c r="AL56" s="254"/>
      <c r="AM56" s="254"/>
      <c r="AN56" s="254"/>
      <c r="AO56" s="254"/>
      <c r="AP56" s="254"/>
    </row>
    <row r="57" spans="1:42" ht="14.25" customHeight="1" x14ac:dyDescent="0.25">
      <c r="A57" s="254"/>
      <c r="B57" s="254"/>
      <c r="C57" s="254"/>
      <c r="D57" s="254"/>
      <c r="E57" s="254"/>
      <c r="F57" s="254"/>
      <c r="G57" s="254"/>
      <c r="H57" s="254"/>
      <c r="I57" s="254"/>
      <c r="J57" s="254"/>
      <c r="K57" s="254"/>
      <c r="L57" s="254"/>
      <c r="M57" s="250"/>
      <c r="N57" s="250"/>
      <c r="O57" s="250"/>
      <c r="P57" s="250"/>
      <c r="Q57" s="250"/>
      <c r="R57" s="250"/>
      <c r="S57" s="250"/>
      <c r="T57" s="250"/>
      <c r="U57" s="250"/>
      <c r="V57" s="250"/>
      <c r="W57" s="250"/>
      <c r="X57" s="250"/>
      <c r="Y57" s="250"/>
      <c r="Z57" s="254"/>
      <c r="AA57" s="254"/>
      <c r="AB57" s="254"/>
      <c r="AC57" s="254"/>
      <c r="AD57" s="254"/>
      <c r="AE57" s="254"/>
      <c r="AF57" s="254"/>
      <c r="AG57" s="254"/>
      <c r="AH57" s="254"/>
      <c r="AI57" s="254"/>
      <c r="AJ57" s="254"/>
      <c r="AK57" s="254"/>
      <c r="AL57" s="254"/>
      <c r="AM57" s="254"/>
      <c r="AN57" s="254"/>
      <c r="AO57" s="254"/>
      <c r="AP57" s="254"/>
    </row>
    <row r="58" spans="1:42" ht="14.25" customHeight="1" x14ac:dyDescent="0.25">
      <c r="A58" s="254"/>
      <c r="B58" s="254"/>
      <c r="C58" s="254"/>
      <c r="D58" s="254"/>
      <c r="E58" s="254"/>
      <c r="F58" s="254"/>
      <c r="G58" s="254"/>
      <c r="H58" s="254"/>
      <c r="I58" s="254"/>
      <c r="J58" s="254"/>
      <c r="K58" s="254"/>
      <c r="L58" s="254"/>
      <c r="M58" s="250"/>
      <c r="N58" s="250"/>
      <c r="O58" s="250"/>
      <c r="P58" s="250"/>
      <c r="Q58" s="250"/>
      <c r="R58" s="250"/>
      <c r="S58" s="250"/>
      <c r="T58" s="250"/>
      <c r="U58" s="250"/>
      <c r="V58" s="250"/>
      <c r="W58" s="250"/>
      <c r="X58" s="250"/>
      <c r="Y58" s="250"/>
      <c r="Z58" s="254"/>
      <c r="AA58" s="254"/>
      <c r="AB58" s="254"/>
      <c r="AC58" s="254"/>
      <c r="AD58" s="254"/>
      <c r="AE58" s="254"/>
      <c r="AF58" s="254"/>
      <c r="AG58" s="254"/>
      <c r="AH58" s="254"/>
      <c r="AI58" s="254"/>
      <c r="AJ58" s="254"/>
      <c r="AK58" s="254"/>
      <c r="AL58" s="254"/>
      <c r="AM58" s="254"/>
      <c r="AN58" s="254"/>
      <c r="AO58" s="254"/>
      <c r="AP58" s="254"/>
    </row>
    <row r="59" spans="1:42" ht="14.25" customHeight="1" x14ac:dyDescent="0.25">
      <c r="A59" s="254"/>
      <c r="B59" s="254"/>
      <c r="C59" s="254"/>
      <c r="D59" s="254"/>
      <c r="E59" s="254"/>
      <c r="F59" s="254"/>
      <c r="G59" s="254"/>
      <c r="H59" s="254"/>
      <c r="I59" s="254"/>
      <c r="J59" s="254"/>
      <c r="K59" s="254"/>
      <c r="L59" s="254"/>
      <c r="M59" s="250"/>
      <c r="N59" s="250"/>
      <c r="O59" s="250"/>
      <c r="P59" s="250"/>
      <c r="Q59" s="250"/>
      <c r="R59" s="250"/>
      <c r="S59" s="250"/>
      <c r="T59" s="250"/>
      <c r="U59" s="250"/>
      <c r="V59" s="250"/>
      <c r="W59" s="250"/>
      <c r="X59" s="250"/>
      <c r="Y59" s="250"/>
      <c r="Z59" s="254"/>
      <c r="AA59" s="254"/>
      <c r="AB59" s="254"/>
      <c r="AC59" s="254"/>
      <c r="AD59" s="254"/>
      <c r="AE59" s="254"/>
      <c r="AF59" s="254"/>
      <c r="AG59" s="254"/>
      <c r="AH59" s="254"/>
      <c r="AI59" s="254"/>
      <c r="AJ59" s="254"/>
      <c r="AK59" s="254"/>
      <c r="AL59" s="254"/>
      <c r="AM59" s="254"/>
      <c r="AN59" s="254"/>
      <c r="AO59" s="254"/>
      <c r="AP59" s="254"/>
    </row>
    <row r="60" spans="1:42" ht="14.25" customHeight="1" x14ac:dyDescent="0.25">
      <c r="A60" s="254"/>
      <c r="B60" s="254"/>
      <c r="C60" s="254"/>
      <c r="D60" s="254"/>
      <c r="E60" s="254"/>
      <c r="F60" s="254"/>
      <c r="G60" s="254"/>
      <c r="H60" s="254"/>
      <c r="I60" s="254"/>
      <c r="J60" s="254"/>
      <c r="K60" s="254"/>
      <c r="L60" s="254"/>
      <c r="M60" s="250"/>
      <c r="N60" s="250"/>
      <c r="O60" s="250"/>
      <c r="P60" s="250"/>
      <c r="Q60" s="250"/>
      <c r="R60" s="250"/>
      <c r="S60" s="250"/>
      <c r="T60" s="250"/>
      <c r="U60" s="250"/>
      <c r="V60" s="250"/>
      <c r="W60" s="250"/>
      <c r="X60" s="250"/>
      <c r="Y60" s="250"/>
      <c r="Z60" s="254"/>
      <c r="AA60" s="254"/>
      <c r="AB60" s="254"/>
      <c r="AC60" s="254"/>
      <c r="AD60" s="254"/>
      <c r="AE60" s="254"/>
      <c r="AF60" s="254"/>
      <c r="AG60" s="254"/>
      <c r="AH60" s="254"/>
      <c r="AI60" s="254"/>
      <c r="AJ60" s="254"/>
      <c r="AK60" s="254"/>
      <c r="AL60" s="254"/>
      <c r="AM60" s="254"/>
      <c r="AN60" s="254"/>
      <c r="AO60" s="254"/>
      <c r="AP60" s="254"/>
    </row>
    <row r="61" spans="1:42" ht="14.25" customHeight="1" x14ac:dyDescent="0.25">
      <c r="A61" s="254"/>
      <c r="B61" s="254"/>
      <c r="C61" s="254"/>
      <c r="D61" s="254"/>
      <c r="E61" s="254"/>
      <c r="F61" s="254"/>
      <c r="G61" s="254"/>
      <c r="H61" s="254"/>
      <c r="I61" s="254"/>
      <c r="J61" s="254"/>
      <c r="K61" s="254"/>
      <c r="L61" s="254"/>
      <c r="M61" s="250"/>
      <c r="N61" s="250"/>
      <c r="O61" s="250"/>
      <c r="P61" s="250"/>
      <c r="Q61" s="250"/>
      <c r="R61" s="250"/>
      <c r="S61" s="250"/>
      <c r="T61" s="250"/>
      <c r="U61" s="250"/>
      <c r="V61" s="250"/>
      <c r="W61" s="250"/>
      <c r="X61" s="250"/>
      <c r="Y61" s="250"/>
      <c r="Z61" s="254"/>
      <c r="AA61" s="254"/>
      <c r="AB61" s="254"/>
      <c r="AC61" s="254"/>
      <c r="AD61" s="254"/>
      <c r="AE61" s="254"/>
      <c r="AF61" s="254"/>
      <c r="AG61" s="254"/>
      <c r="AH61" s="254"/>
      <c r="AI61" s="254"/>
      <c r="AJ61" s="254"/>
      <c r="AK61" s="254"/>
      <c r="AL61" s="254"/>
      <c r="AM61" s="254"/>
      <c r="AN61" s="254"/>
      <c r="AO61" s="254"/>
      <c r="AP61" s="254"/>
    </row>
    <row r="62" spans="1:42" ht="14.25" customHeight="1" x14ac:dyDescent="0.25">
      <c r="A62" s="254"/>
      <c r="B62" s="254"/>
      <c r="C62" s="254"/>
      <c r="D62" s="254"/>
      <c r="E62" s="254"/>
      <c r="F62" s="254"/>
      <c r="G62" s="254"/>
      <c r="H62" s="254"/>
      <c r="I62" s="254"/>
      <c r="J62" s="254"/>
      <c r="K62" s="254"/>
      <c r="L62" s="254"/>
      <c r="M62" s="250"/>
      <c r="N62" s="250"/>
      <c r="O62" s="250"/>
      <c r="P62" s="250"/>
      <c r="Q62" s="250"/>
      <c r="R62" s="250"/>
      <c r="S62" s="250"/>
      <c r="T62" s="250"/>
      <c r="U62" s="250"/>
      <c r="V62" s="250"/>
      <c r="W62" s="250"/>
      <c r="X62" s="250"/>
      <c r="Y62" s="250"/>
      <c r="Z62" s="254"/>
      <c r="AA62" s="254"/>
      <c r="AB62" s="254"/>
      <c r="AC62" s="254"/>
      <c r="AD62" s="254"/>
      <c r="AE62" s="254"/>
      <c r="AF62" s="254"/>
      <c r="AG62" s="254"/>
      <c r="AH62" s="254"/>
      <c r="AI62" s="254"/>
      <c r="AJ62" s="254"/>
      <c r="AK62" s="254"/>
      <c r="AL62" s="254"/>
      <c r="AM62" s="254"/>
      <c r="AN62" s="254"/>
      <c r="AO62" s="254"/>
      <c r="AP62" s="254"/>
    </row>
    <row r="63" spans="1:42" ht="14.25" customHeight="1" x14ac:dyDescent="0.25">
      <c r="A63" s="254"/>
      <c r="B63" s="254"/>
      <c r="C63" s="254"/>
      <c r="D63" s="254"/>
      <c r="E63" s="254"/>
      <c r="F63" s="254"/>
      <c r="G63" s="254"/>
      <c r="H63" s="254"/>
      <c r="I63" s="254"/>
      <c r="J63" s="254"/>
      <c r="K63" s="254"/>
      <c r="L63" s="254"/>
      <c r="M63" s="250"/>
      <c r="N63" s="250"/>
      <c r="O63" s="250"/>
      <c r="P63" s="250"/>
      <c r="Q63" s="250"/>
      <c r="R63" s="250"/>
      <c r="S63" s="250"/>
      <c r="T63" s="250"/>
      <c r="U63" s="250"/>
      <c r="V63" s="250"/>
      <c r="W63" s="250"/>
      <c r="X63" s="250"/>
      <c r="Y63" s="250"/>
      <c r="Z63" s="254"/>
      <c r="AA63" s="254"/>
      <c r="AB63" s="254"/>
      <c r="AC63" s="254"/>
      <c r="AD63" s="254"/>
      <c r="AE63" s="254"/>
      <c r="AF63" s="254"/>
      <c r="AG63" s="254"/>
      <c r="AH63" s="254"/>
      <c r="AI63" s="254"/>
      <c r="AJ63" s="254"/>
      <c r="AK63" s="254"/>
      <c r="AL63" s="254"/>
      <c r="AM63" s="254"/>
      <c r="AN63" s="254"/>
      <c r="AO63" s="254"/>
      <c r="AP63" s="254"/>
    </row>
    <row r="64" spans="1:42" ht="14.25" customHeight="1" x14ac:dyDescent="0.25">
      <c r="A64" s="254"/>
      <c r="B64" s="254"/>
      <c r="C64" s="254"/>
      <c r="D64" s="254"/>
      <c r="E64" s="254"/>
      <c r="F64" s="254"/>
      <c r="G64" s="254"/>
      <c r="H64" s="254"/>
      <c r="I64" s="254"/>
      <c r="J64" s="254"/>
      <c r="K64" s="254"/>
      <c r="L64" s="254"/>
      <c r="M64" s="250"/>
      <c r="N64" s="250"/>
      <c r="O64" s="250"/>
      <c r="P64" s="250"/>
      <c r="Q64" s="250"/>
      <c r="R64" s="250"/>
      <c r="S64" s="250"/>
      <c r="T64" s="250"/>
      <c r="U64" s="250"/>
      <c r="V64" s="250"/>
      <c r="W64" s="250"/>
      <c r="X64" s="250"/>
      <c r="Y64" s="250"/>
      <c r="Z64" s="254"/>
      <c r="AA64" s="254"/>
      <c r="AB64" s="254"/>
      <c r="AC64" s="254"/>
      <c r="AD64" s="254"/>
      <c r="AE64" s="254"/>
      <c r="AF64" s="254"/>
      <c r="AG64" s="254"/>
      <c r="AH64" s="254"/>
      <c r="AI64" s="254"/>
      <c r="AJ64" s="254"/>
      <c r="AK64" s="254"/>
      <c r="AL64" s="254"/>
      <c r="AM64" s="254"/>
      <c r="AN64" s="254"/>
      <c r="AO64" s="254"/>
      <c r="AP64" s="254"/>
    </row>
    <row r="65" spans="1:42" ht="14.25" customHeight="1" x14ac:dyDescent="0.25">
      <c r="A65" s="254"/>
      <c r="B65" s="254"/>
      <c r="C65" s="254"/>
      <c r="D65" s="254"/>
      <c r="E65" s="254"/>
      <c r="F65" s="254"/>
      <c r="G65" s="254"/>
      <c r="H65" s="254"/>
      <c r="I65" s="254"/>
      <c r="J65" s="254"/>
      <c r="K65" s="254"/>
      <c r="L65" s="254"/>
      <c r="M65" s="250"/>
      <c r="N65" s="250"/>
      <c r="O65" s="250"/>
      <c r="P65" s="250"/>
      <c r="Q65" s="250"/>
      <c r="R65" s="250"/>
      <c r="S65" s="250"/>
      <c r="T65" s="250"/>
      <c r="U65" s="250"/>
      <c r="V65" s="250"/>
      <c r="W65" s="250"/>
      <c r="X65" s="250"/>
      <c r="Y65" s="250"/>
      <c r="Z65" s="254"/>
      <c r="AA65" s="254"/>
      <c r="AB65" s="254"/>
      <c r="AC65" s="254"/>
      <c r="AD65" s="254"/>
      <c r="AE65" s="254"/>
      <c r="AF65" s="254"/>
      <c r="AG65" s="254"/>
      <c r="AH65" s="254"/>
      <c r="AI65" s="254"/>
      <c r="AJ65" s="254"/>
      <c r="AK65" s="254"/>
      <c r="AL65" s="254"/>
      <c r="AM65" s="254"/>
      <c r="AN65" s="254"/>
      <c r="AO65" s="254"/>
      <c r="AP65" s="254"/>
    </row>
    <row r="66" spans="1:42" ht="14.25" customHeight="1" x14ac:dyDescent="0.25">
      <c r="A66" s="254"/>
      <c r="B66" s="254"/>
      <c r="C66" s="254"/>
      <c r="D66" s="254"/>
      <c r="E66" s="254"/>
      <c r="F66" s="254"/>
      <c r="G66" s="254"/>
      <c r="H66" s="254"/>
      <c r="I66" s="254"/>
      <c r="J66" s="254"/>
      <c r="K66" s="254"/>
      <c r="L66" s="254"/>
      <c r="M66" s="250"/>
      <c r="N66" s="250"/>
      <c r="O66" s="250"/>
      <c r="P66" s="250"/>
      <c r="Q66" s="250"/>
      <c r="R66" s="250"/>
      <c r="S66" s="250"/>
      <c r="T66" s="250"/>
      <c r="U66" s="250"/>
      <c r="V66" s="250"/>
      <c r="W66" s="250"/>
      <c r="X66" s="250"/>
      <c r="Y66" s="250"/>
      <c r="Z66" s="254"/>
      <c r="AA66" s="254"/>
      <c r="AB66" s="254"/>
      <c r="AC66" s="254"/>
      <c r="AD66" s="254"/>
      <c r="AE66" s="254"/>
      <c r="AF66" s="254"/>
      <c r="AG66" s="254"/>
      <c r="AH66" s="254"/>
      <c r="AI66" s="254"/>
      <c r="AJ66" s="254"/>
      <c r="AK66" s="254"/>
      <c r="AL66" s="254"/>
      <c r="AM66" s="254"/>
      <c r="AN66" s="254"/>
      <c r="AO66" s="254"/>
      <c r="AP66" s="254"/>
    </row>
    <row r="67" spans="1:42" ht="14.25" customHeight="1" x14ac:dyDescent="0.25">
      <c r="A67" s="254"/>
      <c r="B67" s="254"/>
      <c r="C67" s="254"/>
      <c r="D67" s="254"/>
      <c r="E67" s="254"/>
      <c r="F67" s="254"/>
      <c r="G67" s="254"/>
      <c r="H67" s="254"/>
      <c r="I67" s="254"/>
      <c r="J67" s="254"/>
      <c r="K67" s="254"/>
      <c r="L67" s="254"/>
      <c r="M67" s="250"/>
      <c r="N67" s="250"/>
      <c r="O67" s="250"/>
      <c r="P67" s="250"/>
      <c r="Q67" s="250"/>
      <c r="R67" s="250"/>
      <c r="S67" s="250"/>
      <c r="T67" s="250"/>
      <c r="U67" s="250"/>
      <c r="V67" s="250"/>
      <c r="W67" s="250"/>
      <c r="X67" s="250"/>
      <c r="Y67" s="250"/>
      <c r="Z67" s="254"/>
      <c r="AA67" s="254"/>
      <c r="AB67" s="254"/>
      <c r="AC67" s="254"/>
      <c r="AD67" s="254"/>
      <c r="AE67" s="254"/>
      <c r="AF67" s="254"/>
      <c r="AG67" s="254"/>
      <c r="AH67" s="254"/>
      <c r="AI67" s="254"/>
      <c r="AJ67" s="254"/>
      <c r="AK67" s="254"/>
      <c r="AL67" s="254"/>
      <c r="AM67" s="254"/>
      <c r="AN67" s="254"/>
      <c r="AO67" s="254"/>
      <c r="AP67" s="254"/>
    </row>
    <row r="68" spans="1:42" ht="14.25" customHeight="1" x14ac:dyDescent="0.25">
      <c r="A68" s="254"/>
      <c r="B68" s="254"/>
      <c r="C68" s="254"/>
      <c r="D68" s="254"/>
      <c r="E68" s="254"/>
      <c r="F68" s="254"/>
      <c r="G68" s="254"/>
      <c r="H68" s="254"/>
      <c r="I68" s="254"/>
      <c r="J68" s="254"/>
      <c r="K68" s="254"/>
      <c r="L68" s="254"/>
      <c r="M68" s="250"/>
      <c r="N68" s="250"/>
      <c r="O68" s="250"/>
      <c r="P68" s="250"/>
      <c r="Q68" s="250"/>
      <c r="R68" s="250"/>
      <c r="S68" s="250"/>
      <c r="T68" s="250"/>
      <c r="U68" s="250"/>
      <c r="V68" s="250"/>
      <c r="W68" s="250"/>
      <c r="X68" s="250"/>
      <c r="Y68" s="250"/>
      <c r="Z68" s="254"/>
      <c r="AA68" s="254"/>
      <c r="AB68" s="254"/>
      <c r="AC68" s="254"/>
      <c r="AD68" s="254"/>
      <c r="AE68" s="254"/>
      <c r="AF68" s="254"/>
      <c r="AG68" s="254"/>
      <c r="AH68" s="254"/>
      <c r="AI68" s="254"/>
      <c r="AJ68" s="254"/>
      <c r="AK68" s="254"/>
      <c r="AL68" s="254"/>
      <c r="AM68" s="254"/>
      <c r="AN68" s="254"/>
      <c r="AO68" s="254"/>
      <c r="AP68" s="254"/>
    </row>
    <row r="69" spans="1:42" ht="14.25" customHeight="1" x14ac:dyDescent="0.25">
      <c r="A69" s="254"/>
      <c r="B69" s="254"/>
      <c r="C69" s="254"/>
      <c r="D69" s="254"/>
      <c r="E69" s="254"/>
      <c r="F69" s="254"/>
      <c r="G69" s="254"/>
      <c r="H69" s="254"/>
      <c r="I69" s="254"/>
      <c r="J69" s="254"/>
      <c r="K69" s="254"/>
      <c r="L69" s="254"/>
      <c r="M69" s="250"/>
      <c r="N69" s="250"/>
      <c r="O69" s="250"/>
      <c r="P69" s="250"/>
      <c r="Q69" s="250"/>
      <c r="R69" s="250"/>
      <c r="S69" s="250"/>
      <c r="T69" s="250"/>
      <c r="U69" s="250"/>
      <c r="V69" s="250"/>
      <c r="W69" s="250"/>
      <c r="X69" s="250"/>
      <c r="Y69" s="250"/>
      <c r="Z69" s="254"/>
      <c r="AA69" s="254"/>
      <c r="AB69" s="254"/>
      <c r="AC69" s="254"/>
      <c r="AD69" s="254"/>
      <c r="AE69" s="254"/>
      <c r="AF69" s="254"/>
      <c r="AG69" s="254"/>
      <c r="AH69" s="254"/>
      <c r="AI69" s="254"/>
      <c r="AJ69" s="254"/>
      <c r="AK69" s="254"/>
      <c r="AL69" s="254"/>
      <c r="AM69" s="254"/>
      <c r="AN69" s="254"/>
      <c r="AO69" s="254"/>
      <c r="AP69" s="254"/>
    </row>
    <row r="70" spans="1:42" ht="14.25" customHeight="1" x14ac:dyDescent="0.25">
      <c r="A70" s="254"/>
      <c r="B70" s="254"/>
      <c r="C70" s="254"/>
      <c r="D70" s="254"/>
      <c r="E70" s="254"/>
      <c r="F70" s="254"/>
      <c r="G70" s="254"/>
      <c r="H70" s="254"/>
      <c r="I70" s="254"/>
      <c r="J70" s="254"/>
      <c r="K70" s="254"/>
      <c r="L70" s="254"/>
      <c r="M70" s="250"/>
      <c r="N70" s="250"/>
      <c r="O70" s="250"/>
      <c r="P70" s="250"/>
      <c r="Q70" s="250"/>
      <c r="R70" s="250"/>
      <c r="S70" s="250"/>
      <c r="T70" s="250"/>
      <c r="U70" s="250"/>
      <c r="V70" s="250"/>
      <c r="W70" s="250"/>
      <c r="X70" s="250"/>
      <c r="Y70" s="250"/>
      <c r="Z70" s="254"/>
      <c r="AA70" s="254"/>
      <c r="AB70" s="254"/>
      <c r="AC70" s="254"/>
      <c r="AD70" s="254"/>
      <c r="AE70" s="254"/>
      <c r="AF70" s="254"/>
      <c r="AG70" s="254"/>
      <c r="AH70" s="254"/>
      <c r="AI70" s="254"/>
      <c r="AJ70" s="254"/>
      <c r="AK70" s="254"/>
      <c r="AL70" s="254"/>
      <c r="AM70" s="254"/>
      <c r="AN70" s="254"/>
      <c r="AO70" s="254"/>
      <c r="AP70" s="254"/>
    </row>
    <row r="71" spans="1:42" ht="14.25" customHeight="1" x14ac:dyDescent="0.25">
      <c r="A71" s="254"/>
      <c r="B71" s="254"/>
      <c r="C71" s="254"/>
      <c r="D71" s="254"/>
      <c r="E71" s="254"/>
      <c r="F71" s="254"/>
      <c r="G71" s="254"/>
      <c r="H71" s="254"/>
      <c r="I71" s="254"/>
      <c r="J71" s="254"/>
      <c r="K71" s="254"/>
      <c r="L71" s="254"/>
      <c r="M71" s="250"/>
      <c r="N71" s="250"/>
      <c r="O71" s="250"/>
      <c r="P71" s="250"/>
      <c r="Q71" s="250"/>
      <c r="R71" s="250"/>
      <c r="S71" s="250"/>
      <c r="T71" s="250"/>
      <c r="U71" s="250"/>
      <c r="V71" s="250"/>
      <c r="W71" s="250"/>
      <c r="X71" s="250"/>
      <c r="Y71" s="250"/>
      <c r="Z71" s="254"/>
      <c r="AA71" s="254"/>
      <c r="AB71" s="254"/>
      <c r="AC71" s="254"/>
      <c r="AD71" s="254"/>
      <c r="AE71" s="254"/>
      <c r="AF71" s="254"/>
      <c r="AG71" s="254"/>
      <c r="AH71" s="254"/>
      <c r="AI71" s="254"/>
      <c r="AJ71" s="254"/>
      <c r="AK71" s="254"/>
      <c r="AL71" s="254"/>
      <c r="AM71" s="254"/>
      <c r="AN71" s="254"/>
      <c r="AO71" s="254"/>
      <c r="AP71" s="254"/>
    </row>
    <row r="72" spans="1:42" ht="14.25" customHeight="1" x14ac:dyDescent="0.25">
      <c r="A72" s="254"/>
      <c r="B72" s="254"/>
      <c r="C72" s="254"/>
      <c r="D72" s="254"/>
      <c r="E72" s="254"/>
      <c r="F72" s="254"/>
      <c r="G72" s="254"/>
      <c r="H72" s="254"/>
      <c r="I72" s="254"/>
      <c r="J72" s="254"/>
      <c r="K72" s="254"/>
      <c r="L72" s="254"/>
      <c r="M72" s="250"/>
      <c r="N72" s="250"/>
      <c r="O72" s="250"/>
      <c r="P72" s="250"/>
      <c r="Q72" s="250"/>
      <c r="R72" s="250"/>
      <c r="S72" s="250"/>
      <c r="T72" s="250"/>
      <c r="U72" s="250"/>
      <c r="V72" s="250"/>
      <c r="W72" s="250"/>
      <c r="X72" s="250"/>
      <c r="Y72" s="250"/>
      <c r="Z72" s="254"/>
      <c r="AA72" s="254"/>
      <c r="AB72" s="254"/>
      <c r="AC72" s="254"/>
      <c r="AD72" s="254"/>
      <c r="AE72" s="254"/>
      <c r="AF72" s="254"/>
      <c r="AG72" s="254"/>
      <c r="AH72" s="254"/>
      <c r="AI72" s="254"/>
      <c r="AJ72" s="254"/>
      <c r="AK72" s="254"/>
      <c r="AL72" s="254"/>
      <c r="AM72" s="254"/>
      <c r="AN72" s="254"/>
      <c r="AO72" s="254"/>
      <c r="AP72" s="254"/>
    </row>
    <row r="73" spans="1:42" ht="14.25" customHeight="1" x14ac:dyDescent="0.25">
      <c r="A73" s="254"/>
      <c r="B73" s="254"/>
      <c r="C73" s="254"/>
      <c r="D73" s="254"/>
      <c r="E73" s="254"/>
      <c r="F73" s="254"/>
      <c r="G73" s="254"/>
      <c r="H73" s="254"/>
      <c r="I73" s="254"/>
      <c r="J73" s="254"/>
      <c r="K73" s="254"/>
      <c r="L73" s="254"/>
      <c r="M73" s="250"/>
      <c r="N73" s="250"/>
      <c r="O73" s="250"/>
      <c r="P73" s="250"/>
      <c r="Q73" s="250"/>
      <c r="R73" s="250"/>
      <c r="S73" s="250"/>
      <c r="T73" s="250"/>
      <c r="U73" s="250"/>
      <c r="V73" s="250"/>
      <c r="W73" s="250"/>
      <c r="X73" s="250"/>
      <c r="Y73" s="250"/>
      <c r="Z73" s="254"/>
      <c r="AA73" s="254"/>
      <c r="AB73" s="254"/>
      <c r="AC73" s="254"/>
      <c r="AD73" s="254"/>
      <c r="AE73" s="254"/>
      <c r="AF73" s="254"/>
      <c r="AG73" s="254"/>
      <c r="AH73" s="254"/>
      <c r="AI73" s="254"/>
      <c r="AJ73" s="254"/>
      <c r="AK73" s="254"/>
      <c r="AL73" s="254"/>
      <c r="AM73" s="254"/>
      <c r="AN73" s="254"/>
      <c r="AO73" s="254"/>
      <c r="AP73" s="254"/>
    </row>
    <row r="74" spans="1:42" ht="14.25" customHeight="1" x14ac:dyDescent="0.25">
      <c r="A74" s="254"/>
      <c r="B74" s="254"/>
      <c r="C74" s="254"/>
      <c r="D74" s="254"/>
      <c r="E74" s="254"/>
      <c r="F74" s="254"/>
      <c r="G74" s="254"/>
      <c r="H74" s="254"/>
      <c r="I74" s="254"/>
      <c r="J74" s="254"/>
      <c r="K74" s="254"/>
      <c r="L74" s="254"/>
      <c r="M74" s="250"/>
      <c r="N74" s="250"/>
      <c r="O74" s="250"/>
      <c r="P74" s="250"/>
      <c r="Q74" s="250"/>
      <c r="R74" s="250"/>
      <c r="S74" s="250"/>
      <c r="T74" s="250"/>
      <c r="U74" s="250"/>
      <c r="V74" s="250"/>
      <c r="W74" s="250"/>
      <c r="X74" s="250"/>
      <c r="Y74" s="250"/>
      <c r="Z74" s="254"/>
      <c r="AA74" s="254"/>
      <c r="AB74" s="254"/>
      <c r="AC74" s="254"/>
      <c r="AD74" s="254"/>
      <c r="AE74" s="254"/>
      <c r="AF74" s="254"/>
      <c r="AG74" s="254"/>
      <c r="AH74" s="254"/>
      <c r="AI74" s="254"/>
      <c r="AJ74" s="254"/>
      <c r="AK74" s="254"/>
      <c r="AL74" s="254"/>
      <c r="AM74" s="254"/>
      <c r="AN74" s="254"/>
      <c r="AO74" s="254"/>
      <c r="AP74" s="254"/>
    </row>
    <row r="75" spans="1:42" ht="14.25" customHeight="1" x14ac:dyDescent="0.25">
      <c r="A75" s="254"/>
      <c r="B75" s="254"/>
      <c r="C75" s="254"/>
      <c r="D75" s="254"/>
      <c r="E75" s="254"/>
      <c r="F75" s="254"/>
      <c r="G75" s="254"/>
      <c r="H75" s="254"/>
      <c r="I75" s="254"/>
      <c r="J75" s="254"/>
      <c r="K75" s="254"/>
      <c r="L75" s="254"/>
      <c r="M75" s="250"/>
      <c r="N75" s="250"/>
      <c r="O75" s="250"/>
      <c r="P75" s="250"/>
      <c r="Q75" s="250"/>
      <c r="R75" s="250"/>
      <c r="S75" s="250"/>
      <c r="T75" s="250"/>
      <c r="U75" s="250"/>
      <c r="V75" s="250"/>
      <c r="W75" s="250"/>
      <c r="X75" s="250"/>
      <c r="Y75" s="250"/>
      <c r="Z75" s="254"/>
      <c r="AA75" s="254"/>
      <c r="AB75" s="254"/>
      <c r="AC75" s="254"/>
      <c r="AD75" s="254"/>
      <c r="AE75" s="254"/>
      <c r="AF75" s="254"/>
      <c r="AG75" s="254"/>
      <c r="AH75" s="254"/>
      <c r="AI75" s="254"/>
      <c r="AJ75" s="254"/>
      <c r="AK75" s="254"/>
      <c r="AL75" s="254"/>
      <c r="AM75" s="254"/>
      <c r="AN75" s="254"/>
      <c r="AO75" s="254"/>
      <c r="AP75" s="254"/>
    </row>
    <row r="76" spans="1:42" ht="14.25" customHeight="1" x14ac:dyDescent="0.25">
      <c r="A76" s="254"/>
      <c r="B76" s="254"/>
      <c r="C76" s="254"/>
      <c r="D76" s="254"/>
      <c r="E76" s="254"/>
      <c r="F76" s="254"/>
      <c r="G76" s="254"/>
      <c r="H76" s="254"/>
      <c r="I76" s="254"/>
      <c r="J76" s="254"/>
      <c r="K76" s="254"/>
      <c r="L76" s="254"/>
      <c r="M76" s="250"/>
      <c r="N76" s="250"/>
      <c r="O76" s="250"/>
      <c r="P76" s="250"/>
      <c r="Q76" s="250"/>
      <c r="R76" s="250"/>
      <c r="S76" s="250"/>
      <c r="T76" s="250"/>
      <c r="U76" s="250"/>
      <c r="V76" s="250"/>
      <c r="W76" s="250"/>
      <c r="X76" s="250"/>
      <c r="Y76" s="250"/>
      <c r="Z76" s="254"/>
      <c r="AA76" s="254"/>
      <c r="AB76" s="254"/>
      <c r="AC76" s="254"/>
      <c r="AD76" s="254"/>
      <c r="AE76" s="254"/>
      <c r="AF76" s="254"/>
      <c r="AG76" s="254"/>
      <c r="AH76" s="254"/>
      <c r="AI76" s="254"/>
      <c r="AJ76" s="254"/>
      <c r="AK76" s="254"/>
      <c r="AL76" s="254"/>
      <c r="AM76" s="254"/>
      <c r="AN76" s="254"/>
      <c r="AO76" s="254"/>
      <c r="AP76" s="254"/>
    </row>
    <row r="77" spans="1:42" ht="14.25" customHeight="1" x14ac:dyDescent="0.25">
      <c r="A77" s="254"/>
      <c r="B77" s="254"/>
      <c r="C77" s="254"/>
      <c r="D77" s="254"/>
      <c r="E77" s="254"/>
      <c r="F77" s="254"/>
      <c r="G77" s="254"/>
      <c r="H77" s="254"/>
      <c r="I77" s="254"/>
      <c r="J77" s="254"/>
      <c r="K77" s="254"/>
      <c r="L77" s="254"/>
      <c r="M77" s="250"/>
      <c r="N77" s="250"/>
      <c r="O77" s="250"/>
      <c r="P77" s="250"/>
      <c r="Q77" s="250"/>
      <c r="R77" s="250"/>
      <c r="S77" s="250"/>
      <c r="T77" s="250"/>
      <c r="U77" s="250"/>
      <c r="V77" s="250"/>
      <c r="W77" s="250"/>
      <c r="X77" s="250"/>
      <c r="Y77" s="250"/>
      <c r="Z77" s="254"/>
      <c r="AA77" s="254"/>
      <c r="AB77" s="254"/>
      <c r="AC77" s="254"/>
      <c r="AD77" s="254"/>
      <c r="AE77" s="254"/>
      <c r="AF77" s="254"/>
      <c r="AG77" s="254"/>
      <c r="AH77" s="254"/>
      <c r="AI77" s="254"/>
      <c r="AJ77" s="254"/>
      <c r="AK77" s="254"/>
      <c r="AL77" s="254"/>
      <c r="AM77" s="254"/>
      <c r="AN77" s="254"/>
      <c r="AO77" s="254"/>
      <c r="AP77" s="254"/>
    </row>
    <row r="78" spans="1:42" ht="14.25" customHeight="1" x14ac:dyDescent="0.25">
      <c r="A78" s="254"/>
      <c r="B78" s="254"/>
      <c r="C78" s="254"/>
      <c r="D78" s="254"/>
      <c r="E78" s="254"/>
      <c r="F78" s="254"/>
      <c r="G78" s="254"/>
      <c r="H78" s="254"/>
      <c r="I78" s="254"/>
      <c r="J78" s="254"/>
      <c r="K78" s="254"/>
      <c r="L78" s="254"/>
      <c r="M78" s="250"/>
      <c r="N78" s="250"/>
      <c r="O78" s="250"/>
      <c r="P78" s="250"/>
      <c r="Q78" s="250"/>
      <c r="R78" s="250"/>
      <c r="S78" s="250"/>
      <c r="T78" s="250"/>
      <c r="U78" s="250"/>
      <c r="V78" s="250"/>
      <c r="W78" s="250"/>
      <c r="X78" s="250"/>
      <c r="Y78" s="250"/>
      <c r="Z78" s="254"/>
      <c r="AA78" s="254"/>
      <c r="AB78" s="254"/>
      <c r="AC78" s="254"/>
      <c r="AD78" s="254"/>
      <c r="AE78" s="254"/>
      <c r="AF78" s="254"/>
      <c r="AG78" s="254"/>
      <c r="AH78" s="254"/>
      <c r="AI78" s="254"/>
      <c r="AJ78" s="254"/>
      <c r="AK78" s="254"/>
      <c r="AL78" s="254"/>
      <c r="AM78" s="254"/>
      <c r="AN78" s="254"/>
      <c r="AO78" s="254"/>
      <c r="AP78" s="254"/>
    </row>
    <row r="79" spans="1:42" ht="14.25" customHeight="1" x14ac:dyDescent="0.25">
      <c r="A79" s="254"/>
      <c r="B79" s="254"/>
      <c r="C79" s="254"/>
      <c r="D79" s="254"/>
      <c r="E79" s="254"/>
      <c r="F79" s="254"/>
      <c r="G79" s="254"/>
      <c r="H79" s="254"/>
      <c r="I79" s="254"/>
      <c r="J79" s="254"/>
      <c r="K79" s="254"/>
      <c r="L79" s="254"/>
      <c r="M79" s="250"/>
      <c r="N79" s="250"/>
      <c r="O79" s="250"/>
      <c r="P79" s="250"/>
      <c r="Q79" s="250"/>
      <c r="R79" s="250"/>
      <c r="S79" s="250"/>
      <c r="T79" s="250"/>
      <c r="U79" s="250"/>
      <c r="V79" s="250"/>
      <c r="W79" s="250"/>
      <c r="X79" s="250"/>
      <c r="Y79" s="250"/>
      <c r="Z79" s="254"/>
      <c r="AA79" s="254"/>
      <c r="AB79" s="254"/>
      <c r="AC79" s="254"/>
      <c r="AD79" s="254"/>
      <c r="AE79" s="254"/>
      <c r="AF79" s="254"/>
      <c r="AG79" s="254"/>
      <c r="AH79" s="254"/>
      <c r="AI79" s="254"/>
      <c r="AJ79" s="254"/>
      <c r="AK79" s="254"/>
      <c r="AL79" s="254"/>
      <c r="AM79" s="254"/>
      <c r="AN79" s="254"/>
      <c r="AO79" s="254"/>
      <c r="AP79" s="254"/>
    </row>
    <row r="80" spans="1:42" ht="14.25" customHeight="1" x14ac:dyDescent="0.25">
      <c r="A80" s="254"/>
      <c r="B80" s="254"/>
      <c r="C80" s="254"/>
      <c r="D80" s="254"/>
      <c r="E80" s="254"/>
      <c r="F80" s="254"/>
      <c r="G80" s="254"/>
      <c r="H80" s="254"/>
      <c r="I80" s="254"/>
      <c r="J80" s="254"/>
      <c r="K80" s="254"/>
      <c r="L80" s="254"/>
      <c r="M80" s="250"/>
      <c r="N80" s="250"/>
      <c r="O80" s="250"/>
      <c r="P80" s="250"/>
      <c r="Q80" s="250"/>
      <c r="R80" s="250"/>
      <c r="S80" s="250"/>
      <c r="T80" s="250"/>
      <c r="U80" s="250"/>
      <c r="V80" s="250"/>
      <c r="W80" s="250"/>
      <c r="X80" s="250"/>
      <c r="Y80" s="250"/>
      <c r="Z80" s="254"/>
      <c r="AA80" s="254"/>
      <c r="AB80" s="254"/>
      <c r="AC80" s="254"/>
      <c r="AD80" s="254"/>
      <c r="AE80" s="254"/>
      <c r="AF80" s="254"/>
      <c r="AG80" s="254"/>
      <c r="AH80" s="254"/>
      <c r="AI80" s="254"/>
      <c r="AJ80" s="254"/>
      <c r="AK80" s="254"/>
      <c r="AL80" s="254"/>
      <c r="AM80" s="254"/>
      <c r="AN80" s="254"/>
      <c r="AO80" s="254"/>
      <c r="AP80" s="254"/>
    </row>
    <row r="81" spans="1:42" ht="14.25" customHeight="1" x14ac:dyDescent="0.25">
      <c r="A81" s="254"/>
      <c r="B81" s="254"/>
      <c r="C81" s="254"/>
      <c r="D81" s="254"/>
      <c r="E81" s="254"/>
      <c r="F81" s="254"/>
      <c r="G81" s="254"/>
      <c r="H81" s="254"/>
      <c r="I81" s="254"/>
      <c r="J81" s="254"/>
      <c r="K81" s="254"/>
      <c r="L81" s="254"/>
      <c r="M81" s="250"/>
      <c r="N81" s="250"/>
      <c r="O81" s="250"/>
      <c r="P81" s="250"/>
      <c r="Q81" s="250"/>
      <c r="R81" s="250"/>
      <c r="S81" s="250"/>
      <c r="T81" s="250"/>
      <c r="U81" s="250"/>
      <c r="V81" s="250"/>
      <c r="W81" s="250"/>
      <c r="X81" s="250"/>
      <c r="Y81" s="250"/>
      <c r="Z81" s="254"/>
      <c r="AA81" s="254"/>
      <c r="AB81" s="254"/>
      <c r="AC81" s="254"/>
      <c r="AD81" s="254"/>
      <c r="AE81" s="254"/>
      <c r="AF81" s="254"/>
      <c r="AG81" s="254"/>
      <c r="AH81" s="254"/>
      <c r="AI81" s="254"/>
      <c r="AJ81" s="254"/>
      <c r="AK81" s="254"/>
      <c r="AL81" s="254"/>
      <c r="AM81" s="254"/>
      <c r="AN81" s="254"/>
      <c r="AO81" s="254"/>
      <c r="AP81" s="254"/>
    </row>
    <row r="82" spans="1:42" ht="14.25" customHeight="1" x14ac:dyDescent="0.25">
      <c r="A82" s="254"/>
      <c r="B82" s="254"/>
      <c r="C82" s="254"/>
      <c r="D82" s="254"/>
      <c r="E82" s="254"/>
      <c r="F82" s="254"/>
      <c r="G82" s="254"/>
      <c r="H82" s="254"/>
      <c r="I82" s="254"/>
      <c r="J82" s="254"/>
      <c r="K82" s="254"/>
      <c r="L82" s="254"/>
      <c r="M82" s="250"/>
      <c r="N82" s="250"/>
      <c r="O82" s="250"/>
      <c r="P82" s="250"/>
      <c r="Q82" s="250"/>
      <c r="R82" s="250"/>
      <c r="S82" s="250"/>
      <c r="T82" s="250"/>
      <c r="U82" s="250"/>
      <c r="V82" s="250"/>
      <c r="W82" s="250"/>
      <c r="X82" s="250"/>
      <c r="Y82" s="250"/>
      <c r="Z82" s="254"/>
      <c r="AA82" s="254"/>
      <c r="AB82" s="254"/>
      <c r="AC82" s="254"/>
      <c r="AD82" s="254"/>
      <c r="AE82" s="254"/>
      <c r="AF82" s="254"/>
      <c r="AG82" s="254"/>
      <c r="AH82" s="254"/>
      <c r="AI82" s="254"/>
      <c r="AJ82" s="254"/>
      <c r="AK82" s="254"/>
      <c r="AL82" s="254"/>
      <c r="AM82" s="254"/>
      <c r="AN82" s="254"/>
      <c r="AO82" s="254"/>
      <c r="AP82" s="254"/>
    </row>
    <row r="83" spans="1:42" ht="14.25" customHeight="1" x14ac:dyDescent="0.25">
      <c r="A83" s="254"/>
      <c r="B83" s="254"/>
      <c r="C83" s="254"/>
      <c r="D83" s="254"/>
      <c r="E83" s="254"/>
      <c r="F83" s="254"/>
      <c r="G83" s="254"/>
      <c r="H83" s="254"/>
      <c r="I83" s="254"/>
      <c r="J83" s="254"/>
      <c r="K83" s="254"/>
      <c r="L83" s="254"/>
      <c r="M83" s="250"/>
      <c r="N83" s="250"/>
      <c r="O83" s="250"/>
      <c r="P83" s="250"/>
      <c r="Q83" s="250"/>
      <c r="R83" s="250"/>
      <c r="S83" s="250"/>
      <c r="T83" s="250"/>
      <c r="U83" s="250"/>
      <c r="V83" s="250"/>
      <c r="W83" s="250"/>
      <c r="X83" s="250"/>
      <c r="Y83" s="250"/>
      <c r="Z83" s="254"/>
      <c r="AA83" s="254"/>
      <c r="AB83" s="254"/>
      <c r="AC83" s="254"/>
      <c r="AD83" s="254"/>
      <c r="AE83" s="254"/>
      <c r="AF83" s="254"/>
      <c r="AG83" s="254"/>
      <c r="AH83" s="254"/>
      <c r="AI83" s="254"/>
      <c r="AJ83" s="254"/>
      <c r="AK83" s="254"/>
      <c r="AL83" s="254"/>
      <c r="AM83" s="254"/>
      <c r="AN83" s="254"/>
      <c r="AO83" s="254"/>
      <c r="AP83" s="254"/>
    </row>
    <row r="84" spans="1:42" ht="14.25" customHeight="1" x14ac:dyDescent="0.25">
      <c r="A84" s="254"/>
      <c r="B84" s="254"/>
      <c r="C84" s="254"/>
      <c r="D84" s="254"/>
      <c r="E84" s="254"/>
      <c r="F84" s="254"/>
      <c r="G84" s="254"/>
      <c r="H84" s="254"/>
      <c r="I84" s="254"/>
      <c r="J84" s="254"/>
      <c r="K84" s="254"/>
      <c r="L84" s="254"/>
      <c r="M84" s="250"/>
      <c r="N84" s="250"/>
      <c r="O84" s="250"/>
      <c r="P84" s="250"/>
      <c r="Q84" s="250"/>
      <c r="R84" s="250"/>
      <c r="S84" s="250"/>
      <c r="T84" s="250"/>
      <c r="U84" s="250"/>
      <c r="V84" s="250"/>
      <c r="W84" s="250"/>
      <c r="X84" s="250"/>
      <c r="Y84" s="250"/>
      <c r="Z84" s="254"/>
      <c r="AA84" s="254"/>
      <c r="AB84" s="254"/>
      <c r="AC84" s="254"/>
      <c r="AD84" s="254"/>
      <c r="AE84" s="254"/>
      <c r="AF84" s="254"/>
      <c r="AG84" s="254"/>
      <c r="AH84" s="254"/>
      <c r="AI84" s="254"/>
      <c r="AJ84" s="254"/>
      <c r="AK84" s="254"/>
      <c r="AL84" s="254"/>
      <c r="AM84" s="254"/>
      <c r="AN84" s="254"/>
      <c r="AO84" s="254"/>
      <c r="AP84" s="254"/>
    </row>
    <row r="85" spans="1:42" ht="14.25" customHeight="1" x14ac:dyDescent="0.25">
      <c r="A85" s="254"/>
      <c r="B85" s="254"/>
      <c r="C85" s="254"/>
      <c r="D85" s="254"/>
      <c r="E85" s="254"/>
      <c r="F85" s="254"/>
      <c r="G85" s="254"/>
      <c r="H85" s="254"/>
      <c r="I85" s="254"/>
      <c r="J85" s="254"/>
      <c r="K85" s="254"/>
      <c r="L85" s="254"/>
      <c r="M85" s="250"/>
      <c r="N85" s="250"/>
      <c r="O85" s="250"/>
      <c r="P85" s="250"/>
      <c r="Q85" s="250"/>
      <c r="R85" s="250"/>
      <c r="S85" s="250"/>
      <c r="T85" s="250"/>
      <c r="U85" s="250"/>
      <c r="V85" s="250"/>
      <c r="W85" s="250"/>
      <c r="X85" s="250"/>
      <c r="Y85" s="250"/>
      <c r="Z85" s="254"/>
      <c r="AA85" s="254"/>
      <c r="AB85" s="254"/>
      <c r="AC85" s="254"/>
      <c r="AD85" s="254"/>
      <c r="AE85" s="254"/>
      <c r="AF85" s="254"/>
      <c r="AG85" s="254"/>
      <c r="AH85" s="254"/>
      <c r="AI85" s="254"/>
      <c r="AJ85" s="254"/>
      <c r="AK85" s="254"/>
      <c r="AL85" s="254"/>
      <c r="AM85" s="254"/>
      <c r="AN85" s="254"/>
      <c r="AO85" s="254"/>
      <c r="AP85" s="254"/>
    </row>
    <row r="86" spans="1:42" ht="14.25" customHeight="1" x14ac:dyDescent="0.25">
      <c r="A86" s="254"/>
      <c r="B86" s="254"/>
      <c r="C86" s="254"/>
      <c r="D86" s="254"/>
      <c r="E86" s="254"/>
      <c r="F86" s="254"/>
      <c r="G86" s="254"/>
      <c r="H86" s="254"/>
      <c r="I86" s="254"/>
      <c r="J86" s="254"/>
      <c r="K86" s="254"/>
      <c r="L86" s="254"/>
      <c r="M86" s="250"/>
      <c r="N86" s="250"/>
      <c r="O86" s="250"/>
      <c r="P86" s="250"/>
      <c r="Q86" s="250"/>
      <c r="R86" s="250"/>
      <c r="S86" s="250"/>
      <c r="T86" s="250"/>
      <c r="U86" s="250"/>
      <c r="V86" s="250"/>
      <c r="W86" s="250"/>
      <c r="X86" s="250"/>
      <c r="Y86" s="250"/>
      <c r="Z86" s="254"/>
      <c r="AA86" s="254"/>
      <c r="AB86" s="254"/>
      <c r="AC86" s="254"/>
      <c r="AD86" s="254"/>
      <c r="AE86" s="254"/>
      <c r="AF86" s="254"/>
      <c r="AG86" s="254"/>
      <c r="AH86" s="254"/>
      <c r="AI86" s="254"/>
      <c r="AJ86" s="254"/>
      <c r="AK86" s="254"/>
      <c r="AL86" s="254"/>
      <c r="AM86" s="254"/>
      <c r="AN86" s="254"/>
      <c r="AO86" s="254"/>
      <c r="AP86" s="254"/>
    </row>
    <row r="87" spans="1:42" ht="14.25" customHeight="1" x14ac:dyDescent="0.25">
      <c r="A87" s="254"/>
      <c r="B87" s="254"/>
      <c r="C87" s="254"/>
      <c r="D87" s="254"/>
      <c r="E87" s="254"/>
      <c r="F87" s="254"/>
      <c r="G87" s="254"/>
      <c r="H87" s="254"/>
      <c r="I87" s="254"/>
      <c r="J87" s="254"/>
      <c r="K87" s="254"/>
      <c r="L87" s="254"/>
      <c r="M87" s="250"/>
      <c r="N87" s="250"/>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54"/>
      <c r="AM87" s="254"/>
      <c r="AN87" s="254"/>
      <c r="AO87" s="254"/>
      <c r="AP87" s="254"/>
    </row>
    <row r="88" spans="1:42" ht="14.25" customHeight="1" x14ac:dyDescent="0.25">
      <c r="A88" s="254"/>
      <c r="B88" s="254"/>
      <c r="C88" s="254"/>
      <c r="D88" s="254"/>
      <c r="E88" s="254"/>
      <c r="F88" s="254"/>
      <c r="G88" s="254"/>
      <c r="H88" s="254"/>
      <c r="I88" s="254"/>
      <c r="J88" s="254"/>
      <c r="K88" s="254"/>
      <c r="L88" s="254"/>
      <c r="M88" s="250"/>
      <c r="N88" s="250"/>
      <c r="O88" s="250"/>
      <c r="P88" s="250"/>
      <c r="Q88" s="250"/>
      <c r="R88" s="250"/>
      <c r="S88" s="250"/>
      <c r="T88" s="250"/>
      <c r="U88" s="250"/>
      <c r="V88" s="250"/>
      <c r="W88" s="250"/>
      <c r="X88" s="250"/>
      <c r="Y88" s="250"/>
      <c r="Z88" s="254"/>
      <c r="AA88" s="254"/>
      <c r="AB88" s="254"/>
      <c r="AC88" s="254"/>
      <c r="AD88" s="254"/>
      <c r="AE88" s="254"/>
      <c r="AF88" s="254"/>
      <c r="AG88" s="254"/>
      <c r="AH88" s="254"/>
      <c r="AI88" s="254"/>
      <c r="AJ88" s="254"/>
      <c r="AK88" s="254"/>
      <c r="AL88" s="254"/>
      <c r="AM88" s="254"/>
      <c r="AN88" s="254"/>
      <c r="AO88" s="254"/>
      <c r="AP88" s="254"/>
    </row>
    <row r="89" spans="1:42" ht="14.25" customHeight="1" x14ac:dyDescent="0.25">
      <c r="A89" s="254"/>
      <c r="B89" s="254"/>
      <c r="C89" s="254"/>
      <c r="D89" s="254"/>
      <c r="E89" s="254"/>
      <c r="F89" s="254"/>
      <c r="G89" s="254"/>
      <c r="H89" s="254"/>
      <c r="I89" s="254"/>
      <c r="J89" s="254"/>
      <c r="K89" s="254"/>
      <c r="L89" s="254"/>
      <c r="M89" s="250"/>
      <c r="N89" s="250"/>
      <c r="O89" s="250"/>
      <c r="P89" s="250"/>
      <c r="Q89" s="250"/>
      <c r="R89" s="250"/>
      <c r="S89" s="250"/>
      <c r="T89" s="250"/>
      <c r="U89" s="250"/>
      <c r="V89" s="250"/>
      <c r="W89" s="250"/>
      <c r="X89" s="250"/>
      <c r="Y89" s="250"/>
      <c r="Z89" s="254"/>
      <c r="AA89" s="254"/>
      <c r="AB89" s="254"/>
      <c r="AC89" s="254"/>
      <c r="AD89" s="254"/>
      <c r="AE89" s="254"/>
      <c r="AF89" s="254"/>
      <c r="AG89" s="254"/>
      <c r="AH89" s="254"/>
      <c r="AI89" s="254"/>
      <c r="AJ89" s="254"/>
      <c r="AK89" s="254"/>
      <c r="AL89" s="254"/>
      <c r="AM89" s="254"/>
      <c r="AN89" s="254"/>
      <c r="AO89" s="254"/>
      <c r="AP89" s="254"/>
    </row>
    <row r="90" spans="1:42" ht="14.25" customHeight="1" x14ac:dyDescent="0.25">
      <c r="A90" s="254"/>
      <c r="B90" s="254"/>
      <c r="C90" s="254"/>
      <c r="D90" s="254"/>
      <c r="E90" s="254"/>
      <c r="F90" s="254"/>
      <c r="G90" s="254"/>
      <c r="H90" s="254"/>
      <c r="I90" s="254"/>
      <c r="J90" s="254"/>
      <c r="K90" s="254"/>
      <c r="L90" s="254"/>
      <c r="M90" s="250"/>
      <c r="N90" s="250"/>
      <c r="O90" s="250"/>
      <c r="P90" s="250"/>
      <c r="Q90" s="250"/>
      <c r="R90" s="250"/>
      <c r="S90" s="250"/>
      <c r="T90" s="250"/>
      <c r="U90" s="250"/>
      <c r="V90" s="250"/>
      <c r="W90" s="250"/>
      <c r="X90" s="250"/>
      <c r="Y90" s="250"/>
      <c r="Z90" s="254"/>
      <c r="AA90" s="254"/>
      <c r="AB90" s="254"/>
      <c r="AC90" s="254"/>
      <c r="AD90" s="254"/>
      <c r="AE90" s="254"/>
      <c r="AF90" s="254"/>
      <c r="AG90" s="254"/>
      <c r="AH90" s="254"/>
      <c r="AI90" s="254"/>
      <c r="AJ90" s="254"/>
      <c r="AK90" s="254"/>
      <c r="AL90" s="254"/>
      <c r="AM90" s="254"/>
      <c r="AN90" s="254"/>
      <c r="AO90" s="254"/>
      <c r="AP90" s="254"/>
    </row>
    <row r="91" spans="1:42" ht="14.25" customHeight="1" x14ac:dyDescent="0.25">
      <c r="A91" s="254"/>
      <c r="B91" s="254"/>
      <c r="C91" s="254"/>
      <c r="D91" s="254"/>
      <c r="E91" s="254"/>
      <c r="F91" s="254"/>
      <c r="G91" s="254"/>
      <c r="H91" s="254"/>
      <c r="I91" s="254"/>
      <c r="J91" s="254"/>
      <c r="K91" s="254"/>
      <c r="L91" s="254"/>
      <c r="M91" s="250"/>
      <c r="N91" s="250"/>
      <c r="O91" s="250"/>
      <c r="P91" s="250"/>
      <c r="Q91" s="250"/>
      <c r="R91" s="250"/>
      <c r="S91" s="250"/>
      <c r="T91" s="250"/>
      <c r="U91" s="250"/>
      <c r="V91" s="250"/>
      <c r="W91" s="250"/>
      <c r="X91" s="250"/>
      <c r="Y91" s="250"/>
      <c r="Z91" s="254"/>
      <c r="AA91" s="254"/>
      <c r="AB91" s="254"/>
      <c r="AC91" s="254"/>
      <c r="AD91" s="254"/>
      <c r="AE91" s="254"/>
      <c r="AF91" s="254"/>
      <c r="AG91" s="254"/>
      <c r="AH91" s="254"/>
      <c r="AI91" s="254"/>
      <c r="AJ91" s="254"/>
      <c r="AK91" s="254"/>
      <c r="AL91" s="254"/>
      <c r="AM91" s="254"/>
      <c r="AN91" s="254"/>
      <c r="AO91" s="254"/>
      <c r="AP91" s="254"/>
    </row>
    <row r="92" spans="1:42" ht="14.25" customHeight="1" x14ac:dyDescent="0.25">
      <c r="A92" s="254"/>
      <c r="B92" s="254"/>
      <c r="C92" s="254"/>
      <c r="D92" s="254"/>
      <c r="E92" s="254"/>
      <c r="F92" s="254"/>
      <c r="G92" s="254"/>
      <c r="H92" s="254"/>
      <c r="I92" s="254"/>
      <c r="J92" s="254"/>
      <c r="K92" s="254"/>
      <c r="L92" s="254"/>
      <c r="M92" s="250"/>
      <c r="N92" s="250"/>
      <c r="O92" s="250"/>
      <c r="P92" s="250"/>
      <c r="Q92" s="250"/>
      <c r="R92" s="250"/>
      <c r="S92" s="250"/>
      <c r="T92" s="250"/>
      <c r="U92" s="250"/>
      <c r="V92" s="250"/>
      <c r="W92" s="250"/>
      <c r="X92" s="250"/>
      <c r="Y92" s="250"/>
      <c r="Z92" s="254"/>
      <c r="AA92" s="254"/>
      <c r="AB92" s="254"/>
      <c r="AC92" s="254"/>
      <c r="AD92" s="254"/>
      <c r="AE92" s="254"/>
      <c r="AF92" s="254"/>
      <c r="AG92" s="254"/>
      <c r="AH92" s="254"/>
      <c r="AI92" s="254"/>
      <c r="AJ92" s="254"/>
      <c r="AK92" s="254"/>
      <c r="AL92" s="254"/>
      <c r="AM92" s="254"/>
      <c r="AN92" s="254"/>
      <c r="AO92" s="254"/>
      <c r="AP92" s="254"/>
    </row>
    <row r="93" spans="1:42" ht="14.25" customHeight="1" x14ac:dyDescent="0.25">
      <c r="A93" s="254"/>
      <c r="B93" s="254"/>
      <c r="C93" s="254"/>
      <c r="D93" s="254"/>
      <c r="E93" s="254"/>
      <c r="F93" s="254"/>
      <c r="G93" s="254"/>
      <c r="H93" s="254"/>
      <c r="I93" s="254"/>
      <c r="J93" s="254"/>
      <c r="K93" s="254"/>
      <c r="L93" s="254"/>
      <c r="M93" s="250"/>
      <c r="N93" s="250"/>
      <c r="O93" s="250"/>
      <c r="P93" s="250"/>
      <c r="Q93" s="250"/>
      <c r="R93" s="250"/>
      <c r="S93" s="250"/>
      <c r="T93" s="250"/>
      <c r="U93" s="250"/>
      <c r="V93" s="250"/>
      <c r="W93" s="250"/>
      <c r="X93" s="250"/>
      <c r="Y93" s="250"/>
      <c r="Z93" s="254"/>
      <c r="AA93" s="254"/>
      <c r="AB93" s="254"/>
      <c r="AC93" s="254"/>
      <c r="AD93" s="254"/>
      <c r="AE93" s="254"/>
      <c r="AF93" s="254"/>
      <c r="AG93" s="254"/>
      <c r="AH93" s="254"/>
      <c r="AI93" s="254"/>
      <c r="AJ93" s="254"/>
      <c r="AK93" s="254"/>
      <c r="AL93" s="254"/>
      <c r="AM93" s="254"/>
      <c r="AN93" s="254"/>
      <c r="AO93" s="254"/>
      <c r="AP93" s="254"/>
    </row>
    <row r="94" spans="1:42" ht="14.25" customHeight="1" x14ac:dyDescent="0.25">
      <c r="A94" s="254"/>
      <c r="B94" s="254"/>
      <c r="C94" s="254"/>
      <c r="D94" s="254"/>
      <c r="E94" s="254"/>
      <c r="F94" s="254"/>
      <c r="G94" s="254"/>
      <c r="H94" s="254"/>
      <c r="I94" s="254"/>
      <c r="J94" s="254"/>
      <c r="K94" s="254"/>
      <c r="L94" s="254"/>
      <c r="M94" s="250"/>
      <c r="N94" s="250"/>
      <c r="O94" s="250"/>
      <c r="P94" s="250"/>
      <c r="Q94" s="250"/>
      <c r="R94" s="250"/>
      <c r="S94" s="250"/>
      <c r="T94" s="250"/>
      <c r="U94" s="250"/>
      <c r="V94" s="250"/>
      <c r="W94" s="250"/>
      <c r="X94" s="250"/>
      <c r="Y94" s="250"/>
      <c r="Z94" s="254"/>
      <c r="AA94" s="254"/>
      <c r="AB94" s="254"/>
      <c r="AC94" s="254"/>
      <c r="AD94" s="254"/>
      <c r="AE94" s="254"/>
      <c r="AF94" s="254"/>
      <c r="AG94" s="254"/>
      <c r="AH94" s="254"/>
      <c r="AI94" s="254"/>
      <c r="AJ94" s="254"/>
      <c r="AK94" s="254"/>
      <c r="AL94" s="254"/>
      <c r="AM94" s="254"/>
      <c r="AN94" s="254"/>
      <c r="AO94" s="254"/>
      <c r="AP94" s="254"/>
    </row>
    <row r="95" spans="1:42" ht="14.25" customHeight="1" x14ac:dyDescent="0.25">
      <c r="A95" s="254"/>
      <c r="B95" s="254"/>
      <c r="C95" s="254"/>
      <c r="D95" s="254"/>
      <c r="E95" s="254"/>
      <c r="F95" s="254"/>
      <c r="G95" s="254"/>
      <c r="H95" s="254"/>
      <c r="I95" s="254"/>
      <c r="J95" s="254"/>
      <c r="K95" s="254"/>
      <c r="L95" s="254"/>
      <c r="M95" s="250"/>
      <c r="N95" s="250"/>
      <c r="O95" s="250"/>
      <c r="P95" s="250"/>
      <c r="Q95" s="250"/>
      <c r="R95" s="250"/>
      <c r="S95" s="250"/>
      <c r="T95" s="250"/>
      <c r="U95" s="250"/>
      <c r="V95" s="250"/>
      <c r="W95" s="250"/>
      <c r="X95" s="250"/>
      <c r="Y95" s="250"/>
      <c r="Z95" s="254"/>
      <c r="AA95" s="254"/>
      <c r="AB95" s="254"/>
      <c r="AC95" s="254"/>
      <c r="AD95" s="254"/>
      <c r="AE95" s="254"/>
      <c r="AF95" s="254"/>
      <c r="AG95" s="254"/>
      <c r="AH95" s="254"/>
      <c r="AI95" s="254"/>
      <c r="AJ95" s="254"/>
      <c r="AK95" s="254"/>
      <c r="AL95" s="254"/>
      <c r="AM95" s="254"/>
      <c r="AN95" s="254"/>
      <c r="AO95" s="254"/>
      <c r="AP95" s="254"/>
    </row>
    <row r="96" spans="1:42" ht="14.25" customHeight="1" x14ac:dyDescent="0.25">
      <c r="A96" s="254"/>
      <c r="B96" s="254"/>
      <c r="C96" s="254"/>
      <c r="D96" s="254"/>
      <c r="E96" s="254"/>
      <c r="F96" s="254"/>
      <c r="G96" s="254"/>
      <c r="H96" s="254"/>
      <c r="I96" s="254"/>
      <c r="J96" s="254"/>
      <c r="K96" s="254"/>
      <c r="L96" s="254"/>
      <c r="M96" s="250"/>
      <c r="N96" s="250"/>
      <c r="O96" s="250"/>
      <c r="P96" s="250"/>
      <c r="Q96" s="250"/>
      <c r="R96" s="250"/>
      <c r="S96" s="250"/>
      <c r="T96" s="250"/>
      <c r="U96" s="250"/>
      <c r="V96" s="250"/>
      <c r="W96" s="250"/>
      <c r="X96" s="250"/>
      <c r="Y96" s="250"/>
      <c r="Z96" s="254"/>
      <c r="AA96" s="254"/>
      <c r="AB96" s="254"/>
      <c r="AC96" s="254"/>
      <c r="AD96" s="254"/>
      <c r="AE96" s="254"/>
      <c r="AF96" s="254"/>
      <c r="AG96" s="254"/>
      <c r="AH96" s="254"/>
      <c r="AI96" s="254"/>
      <c r="AJ96" s="254"/>
      <c r="AK96" s="254"/>
      <c r="AL96" s="254"/>
      <c r="AM96" s="254"/>
      <c r="AN96" s="254"/>
      <c r="AO96" s="254"/>
      <c r="AP96" s="254"/>
    </row>
    <row r="97" spans="1:42" ht="14.25" customHeight="1" x14ac:dyDescent="0.25">
      <c r="A97" s="254"/>
      <c r="B97" s="254"/>
      <c r="C97" s="254"/>
      <c r="D97" s="254"/>
      <c r="E97" s="254"/>
      <c r="F97" s="254"/>
      <c r="G97" s="254"/>
      <c r="H97" s="254"/>
      <c r="I97" s="254"/>
      <c r="J97" s="254"/>
      <c r="K97" s="254"/>
      <c r="L97" s="254"/>
      <c r="M97" s="250"/>
      <c r="N97" s="250"/>
      <c r="O97" s="250"/>
      <c r="P97" s="250"/>
      <c r="Q97" s="250"/>
      <c r="R97" s="250"/>
      <c r="S97" s="250"/>
      <c r="T97" s="250"/>
      <c r="U97" s="250"/>
      <c r="V97" s="250"/>
      <c r="W97" s="250"/>
      <c r="X97" s="250"/>
      <c r="Y97" s="250"/>
      <c r="Z97" s="254"/>
      <c r="AA97" s="254"/>
      <c r="AB97" s="254"/>
      <c r="AC97" s="254"/>
      <c r="AD97" s="254"/>
      <c r="AE97" s="254"/>
      <c r="AF97" s="254"/>
      <c r="AG97" s="254"/>
      <c r="AH97" s="254"/>
      <c r="AI97" s="254"/>
      <c r="AJ97" s="254"/>
      <c r="AK97" s="254"/>
      <c r="AL97" s="254"/>
      <c r="AM97" s="254"/>
      <c r="AN97" s="254"/>
      <c r="AO97" s="254"/>
      <c r="AP97" s="254"/>
    </row>
    <row r="98" spans="1:42" ht="14.25" customHeight="1" x14ac:dyDescent="0.25">
      <c r="A98" s="254"/>
      <c r="B98" s="254"/>
      <c r="C98" s="254"/>
      <c r="D98" s="254"/>
      <c r="E98" s="254"/>
      <c r="F98" s="254"/>
      <c r="G98" s="254"/>
      <c r="H98" s="254"/>
      <c r="I98" s="254"/>
      <c r="J98" s="254"/>
      <c r="K98" s="254"/>
      <c r="L98" s="254"/>
      <c r="M98" s="250"/>
      <c r="N98" s="250"/>
      <c r="O98" s="250"/>
      <c r="P98" s="250"/>
      <c r="Q98" s="250"/>
      <c r="R98" s="250"/>
      <c r="S98" s="250"/>
      <c r="T98" s="250"/>
      <c r="U98" s="250"/>
      <c r="V98" s="250"/>
      <c r="W98" s="250"/>
      <c r="X98" s="250"/>
      <c r="Y98" s="250"/>
      <c r="Z98" s="254"/>
      <c r="AA98" s="254"/>
      <c r="AB98" s="254"/>
      <c r="AC98" s="254"/>
      <c r="AD98" s="254"/>
      <c r="AE98" s="254"/>
      <c r="AF98" s="254"/>
      <c r="AG98" s="254"/>
      <c r="AH98" s="254"/>
      <c r="AI98" s="254"/>
      <c r="AJ98" s="254"/>
      <c r="AK98" s="254"/>
      <c r="AL98" s="254"/>
      <c r="AM98" s="254"/>
      <c r="AN98" s="254"/>
      <c r="AO98" s="254"/>
      <c r="AP98" s="254"/>
    </row>
    <row r="99" spans="1:42" ht="14.25" customHeight="1" x14ac:dyDescent="0.25">
      <c r="A99" s="254"/>
      <c r="B99" s="254"/>
      <c r="C99" s="254"/>
      <c r="D99" s="254"/>
      <c r="E99" s="254"/>
      <c r="F99" s="254"/>
      <c r="G99" s="254"/>
      <c r="H99" s="254"/>
      <c r="I99" s="254"/>
      <c r="J99" s="254"/>
      <c r="K99" s="254"/>
      <c r="L99" s="254"/>
      <c r="M99" s="250"/>
      <c r="N99" s="250"/>
      <c r="O99" s="250"/>
      <c r="P99" s="250"/>
      <c r="Q99" s="250"/>
      <c r="R99" s="250"/>
      <c r="S99" s="250"/>
      <c r="T99" s="250"/>
      <c r="U99" s="250"/>
      <c r="V99" s="250"/>
      <c r="W99" s="250"/>
      <c r="X99" s="250"/>
      <c r="Y99" s="250"/>
      <c r="Z99" s="254"/>
      <c r="AA99" s="254"/>
      <c r="AB99" s="254"/>
      <c r="AC99" s="254"/>
      <c r="AD99" s="254"/>
      <c r="AE99" s="254"/>
      <c r="AF99" s="254"/>
      <c r="AG99" s="254"/>
      <c r="AH99" s="254"/>
      <c r="AI99" s="254"/>
      <c r="AJ99" s="254"/>
      <c r="AK99" s="254"/>
      <c r="AL99" s="254"/>
      <c r="AM99" s="254"/>
      <c r="AN99" s="254"/>
      <c r="AO99" s="254"/>
      <c r="AP99" s="254"/>
    </row>
    <row r="100" spans="1:42" ht="14.25" customHeight="1" x14ac:dyDescent="0.25">
      <c r="A100" s="254"/>
      <c r="B100" s="254"/>
      <c r="C100" s="254"/>
      <c r="D100" s="254"/>
      <c r="E100" s="254"/>
      <c r="F100" s="254"/>
      <c r="G100" s="254"/>
      <c r="H100" s="254"/>
      <c r="I100" s="254"/>
      <c r="J100" s="254"/>
      <c r="K100" s="254"/>
      <c r="L100" s="254"/>
      <c r="M100" s="250"/>
      <c r="N100" s="250"/>
      <c r="O100" s="250"/>
      <c r="P100" s="250"/>
      <c r="Q100" s="250"/>
      <c r="R100" s="250"/>
      <c r="S100" s="250"/>
      <c r="T100" s="250"/>
      <c r="U100" s="250"/>
      <c r="V100" s="250"/>
      <c r="W100" s="250"/>
      <c r="X100" s="250"/>
      <c r="Y100" s="250"/>
      <c r="Z100" s="254"/>
      <c r="AA100" s="254"/>
      <c r="AB100" s="254"/>
      <c r="AC100" s="254"/>
      <c r="AD100" s="254"/>
      <c r="AE100" s="254"/>
      <c r="AF100" s="254"/>
      <c r="AG100" s="254"/>
      <c r="AH100" s="254"/>
      <c r="AI100" s="254"/>
      <c r="AJ100" s="254"/>
      <c r="AK100" s="254"/>
      <c r="AL100" s="254"/>
      <c r="AM100" s="254"/>
      <c r="AN100" s="254"/>
      <c r="AO100" s="254"/>
      <c r="AP100" s="254"/>
    </row>
    <row r="101" spans="1:42" ht="14.25" customHeight="1" x14ac:dyDescent="0.25">
      <c r="A101" s="254"/>
      <c r="B101" s="254"/>
      <c r="C101" s="254"/>
      <c r="D101" s="254"/>
      <c r="E101" s="254"/>
      <c r="F101" s="254"/>
      <c r="G101" s="254"/>
      <c r="H101" s="254"/>
      <c r="I101" s="254"/>
      <c r="J101" s="254"/>
      <c r="K101" s="254"/>
      <c r="L101" s="254"/>
      <c r="M101" s="250"/>
      <c r="N101" s="250"/>
      <c r="O101" s="250"/>
      <c r="P101" s="250"/>
      <c r="Q101" s="250"/>
      <c r="R101" s="250"/>
      <c r="S101" s="250"/>
      <c r="T101" s="250"/>
      <c r="U101" s="250"/>
      <c r="V101" s="250"/>
      <c r="W101" s="250"/>
      <c r="X101" s="250"/>
      <c r="Y101" s="250"/>
      <c r="Z101" s="254"/>
      <c r="AA101" s="254"/>
      <c r="AB101" s="254"/>
      <c r="AC101" s="254"/>
      <c r="AD101" s="254"/>
      <c r="AE101" s="254"/>
      <c r="AF101" s="254"/>
      <c r="AG101" s="254"/>
      <c r="AH101" s="254"/>
      <c r="AI101" s="254"/>
      <c r="AJ101" s="254"/>
      <c r="AK101" s="254"/>
      <c r="AL101" s="254"/>
      <c r="AM101" s="254"/>
      <c r="AN101" s="254"/>
      <c r="AO101" s="254"/>
      <c r="AP101" s="254"/>
    </row>
    <row r="102" spans="1:42" ht="14.25" customHeight="1" x14ac:dyDescent="0.25">
      <c r="A102" s="254"/>
      <c r="B102" s="254"/>
      <c r="C102" s="254"/>
      <c r="D102" s="254"/>
      <c r="E102" s="254"/>
      <c r="F102" s="254"/>
      <c r="G102" s="254"/>
      <c r="H102" s="254"/>
      <c r="I102" s="254"/>
      <c r="J102" s="254"/>
      <c r="K102" s="254"/>
      <c r="L102" s="254"/>
      <c r="M102" s="250"/>
      <c r="N102" s="250"/>
      <c r="O102" s="250"/>
      <c r="P102" s="250"/>
      <c r="Q102" s="250"/>
      <c r="R102" s="250"/>
      <c r="S102" s="250"/>
      <c r="T102" s="250"/>
      <c r="U102" s="250"/>
      <c r="V102" s="250"/>
      <c r="W102" s="250"/>
      <c r="X102" s="250"/>
      <c r="Y102" s="250"/>
      <c r="Z102" s="254"/>
      <c r="AA102" s="254"/>
      <c r="AB102" s="254"/>
      <c r="AC102" s="254"/>
      <c r="AD102" s="254"/>
      <c r="AE102" s="254"/>
      <c r="AF102" s="254"/>
      <c r="AG102" s="254"/>
      <c r="AH102" s="254"/>
      <c r="AI102" s="254"/>
      <c r="AJ102" s="254"/>
      <c r="AK102" s="254"/>
      <c r="AL102" s="254"/>
      <c r="AM102" s="254"/>
      <c r="AN102" s="254"/>
      <c r="AO102" s="254"/>
      <c r="AP102" s="254"/>
    </row>
    <row r="103" spans="1:42" ht="14.25" customHeight="1" x14ac:dyDescent="0.25">
      <c r="A103" s="254"/>
      <c r="B103" s="254"/>
      <c r="C103" s="254"/>
      <c r="D103" s="254"/>
      <c r="E103" s="254"/>
      <c r="F103" s="254"/>
      <c r="G103" s="254"/>
      <c r="H103" s="254"/>
      <c r="I103" s="254"/>
      <c r="J103" s="254"/>
      <c r="K103" s="254"/>
      <c r="L103" s="254"/>
      <c r="M103" s="250"/>
      <c r="N103" s="250"/>
      <c r="O103" s="250"/>
      <c r="P103" s="250"/>
      <c r="Q103" s="250"/>
      <c r="R103" s="250"/>
      <c r="S103" s="250"/>
      <c r="T103" s="250"/>
      <c r="U103" s="250"/>
      <c r="V103" s="250"/>
      <c r="W103" s="250"/>
      <c r="X103" s="250"/>
      <c r="Y103" s="250"/>
      <c r="Z103" s="254"/>
      <c r="AA103" s="254"/>
      <c r="AB103" s="254"/>
      <c r="AC103" s="254"/>
      <c r="AD103" s="254"/>
      <c r="AE103" s="254"/>
      <c r="AF103" s="254"/>
      <c r="AG103" s="254"/>
      <c r="AH103" s="254"/>
      <c r="AI103" s="254"/>
      <c r="AJ103" s="254"/>
      <c r="AK103" s="254"/>
      <c r="AL103" s="254"/>
      <c r="AM103" s="254"/>
      <c r="AN103" s="254"/>
      <c r="AO103" s="254"/>
      <c r="AP103" s="254"/>
    </row>
    <row r="104" spans="1:42" ht="14.25" customHeight="1" x14ac:dyDescent="0.25">
      <c r="A104" s="254"/>
      <c r="B104" s="254"/>
      <c r="C104" s="254"/>
      <c r="D104" s="254"/>
      <c r="E104" s="254"/>
      <c r="F104" s="254"/>
      <c r="G104" s="254"/>
      <c r="H104" s="254"/>
      <c r="I104" s="254"/>
      <c r="J104" s="254"/>
      <c r="K104" s="254"/>
      <c r="L104" s="254"/>
      <c r="M104" s="250"/>
      <c r="N104" s="250"/>
      <c r="O104" s="250"/>
      <c r="P104" s="250"/>
      <c r="Q104" s="250"/>
      <c r="R104" s="250"/>
      <c r="S104" s="250"/>
      <c r="T104" s="250"/>
      <c r="U104" s="250"/>
      <c r="V104" s="250"/>
      <c r="W104" s="250"/>
      <c r="X104" s="250"/>
      <c r="Y104" s="250"/>
      <c r="Z104" s="254"/>
      <c r="AA104" s="254"/>
      <c r="AB104" s="254"/>
      <c r="AC104" s="254"/>
      <c r="AD104" s="254"/>
      <c r="AE104" s="254"/>
      <c r="AF104" s="254"/>
      <c r="AG104" s="254"/>
      <c r="AH104" s="254"/>
      <c r="AI104" s="254"/>
      <c r="AJ104" s="254"/>
      <c r="AK104" s="254"/>
      <c r="AL104" s="254"/>
      <c r="AM104" s="254"/>
      <c r="AN104" s="254"/>
      <c r="AO104" s="254"/>
      <c r="AP104" s="254"/>
    </row>
    <row r="105" spans="1:42" ht="14.25" customHeight="1" x14ac:dyDescent="0.25">
      <c r="A105" s="254"/>
      <c r="B105" s="254"/>
      <c r="C105" s="254"/>
      <c r="D105" s="254"/>
      <c r="E105" s="254"/>
      <c r="F105" s="254"/>
      <c r="G105" s="254"/>
      <c r="H105" s="254"/>
      <c r="I105" s="254"/>
      <c r="J105" s="254"/>
      <c r="K105" s="254"/>
      <c r="L105" s="254"/>
      <c r="M105" s="250"/>
      <c r="N105" s="250"/>
      <c r="O105" s="250"/>
      <c r="P105" s="250"/>
      <c r="Q105" s="250"/>
      <c r="R105" s="250"/>
      <c r="S105" s="250"/>
      <c r="T105" s="250"/>
      <c r="U105" s="250"/>
      <c r="V105" s="250"/>
      <c r="W105" s="250"/>
      <c r="X105" s="250"/>
      <c r="Y105" s="250"/>
      <c r="Z105" s="254"/>
      <c r="AA105" s="254"/>
      <c r="AB105" s="254"/>
      <c r="AC105" s="254"/>
      <c r="AD105" s="254"/>
      <c r="AE105" s="254"/>
      <c r="AF105" s="254"/>
      <c r="AG105" s="254"/>
      <c r="AH105" s="254"/>
      <c r="AI105" s="254"/>
      <c r="AJ105" s="254"/>
      <c r="AK105" s="254"/>
      <c r="AL105" s="254"/>
      <c r="AM105" s="254"/>
      <c r="AN105" s="254"/>
      <c r="AO105" s="254"/>
      <c r="AP105" s="254"/>
    </row>
    <row r="106" spans="1:42" ht="14.25" customHeight="1" x14ac:dyDescent="0.25">
      <c r="A106" s="254"/>
      <c r="B106" s="254"/>
      <c r="C106" s="254"/>
      <c r="D106" s="254"/>
      <c r="E106" s="254"/>
      <c r="F106" s="254"/>
      <c r="G106" s="254"/>
      <c r="H106" s="254"/>
      <c r="I106" s="254"/>
      <c r="J106" s="254"/>
      <c r="K106" s="254"/>
      <c r="L106" s="254"/>
      <c r="M106" s="250"/>
      <c r="N106" s="250"/>
      <c r="O106" s="250"/>
      <c r="P106" s="250"/>
      <c r="Q106" s="250"/>
      <c r="R106" s="250"/>
      <c r="S106" s="250"/>
      <c r="T106" s="250"/>
      <c r="U106" s="250"/>
      <c r="V106" s="250"/>
      <c r="W106" s="250"/>
      <c r="X106" s="250"/>
      <c r="Y106" s="250"/>
      <c r="Z106" s="254"/>
      <c r="AA106" s="254"/>
      <c r="AB106" s="254"/>
      <c r="AC106" s="254"/>
      <c r="AD106" s="254"/>
      <c r="AE106" s="254"/>
      <c r="AF106" s="254"/>
      <c r="AG106" s="254"/>
      <c r="AH106" s="254"/>
      <c r="AI106" s="254"/>
      <c r="AJ106" s="254"/>
      <c r="AK106" s="254"/>
      <c r="AL106" s="254"/>
      <c r="AM106" s="254"/>
      <c r="AN106" s="254"/>
      <c r="AO106" s="254"/>
      <c r="AP106" s="254"/>
    </row>
    <row r="107" spans="1:42" ht="14.25" customHeight="1" x14ac:dyDescent="0.25">
      <c r="A107" s="254"/>
      <c r="B107" s="254"/>
      <c r="C107" s="254"/>
      <c r="D107" s="254"/>
      <c r="E107" s="254"/>
      <c r="F107" s="254"/>
      <c r="G107" s="254"/>
      <c r="H107" s="254"/>
      <c r="I107" s="254"/>
      <c r="J107" s="254"/>
      <c r="K107" s="254"/>
      <c r="L107" s="254"/>
      <c r="M107" s="250"/>
      <c r="N107" s="250"/>
      <c r="O107" s="250"/>
      <c r="P107" s="250"/>
      <c r="Q107" s="250"/>
      <c r="R107" s="250"/>
      <c r="S107" s="250"/>
      <c r="T107" s="250"/>
      <c r="U107" s="250"/>
      <c r="V107" s="250"/>
      <c r="W107" s="250"/>
      <c r="X107" s="250"/>
      <c r="Y107" s="250"/>
      <c r="Z107" s="254"/>
      <c r="AA107" s="254"/>
      <c r="AB107" s="254"/>
      <c r="AC107" s="254"/>
      <c r="AD107" s="254"/>
      <c r="AE107" s="254"/>
      <c r="AF107" s="254"/>
      <c r="AG107" s="254"/>
      <c r="AH107" s="254"/>
      <c r="AI107" s="254"/>
      <c r="AJ107" s="254"/>
      <c r="AK107" s="254"/>
      <c r="AL107" s="254"/>
      <c r="AM107" s="254"/>
      <c r="AN107" s="254"/>
      <c r="AO107" s="254"/>
      <c r="AP107" s="254"/>
    </row>
    <row r="108" spans="1:42" ht="14.25" customHeight="1" x14ac:dyDescent="0.25">
      <c r="A108" s="254"/>
      <c r="B108" s="254"/>
      <c r="C108" s="254"/>
      <c r="D108" s="254"/>
      <c r="E108" s="254"/>
      <c r="F108" s="254"/>
      <c r="G108" s="254"/>
      <c r="H108" s="254"/>
      <c r="I108" s="254"/>
      <c r="J108" s="254"/>
      <c r="K108" s="254"/>
      <c r="L108" s="254"/>
      <c r="M108" s="250"/>
      <c r="N108" s="250"/>
      <c r="O108" s="250"/>
      <c r="P108" s="250"/>
      <c r="Q108" s="250"/>
      <c r="R108" s="250"/>
      <c r="S108" s="250"/>
      <c r="T108" s="250"/>
      <c r="U108" s="250"/>
      <c r="V108" s="250"/>
      <c r="W108" s="250"/>
      <c r="X108" s="250"/>
      <c r="Y108" s="250"/>
      <c r="Z108" s="254"/>
      <c r="AA108" s="254"/>
      <c r="AB108" s="254"/>
      <c r="AC108" s="254"/>
      <c r="AD108" s="254"/>
      <c r="AE108" s="254"/>
      <c r="AF108" s="254"/>
      <c r="AG108" s="254"/>
      <c r="AH108" s="254"/>
      <c r="AI108" s="254"/>
      <c r="AJ108" s="254"/>
      <c r="AK108" s="254"/>
      <c r="AL108" s="254"/>
      <c r="AM108" s="254"/>
      <c r="AN108" s="254"/>
      <c r="AO108" s="254"/>
      <c r="AP108" s="254"/>
    </row>
    <row r="109" spans="1:42" ht="14.25" customHeight="1" x14ac:dyDescent="0.25">
      <c r="A109" s="254"/>
      <c r="B109" s="254"/>
      <c r="C109" s="254"/>
      <c r="D109" s="254"/>
      <c r="E109" s="254"/>
      <c r="F109" s="254"/>
      <c r="G109" s="254"/>
      <c r="H109" s="254"/>
      <c r="I109" s="254"/>
      <c r="J109" s="254"/>
      <c r="K109" s="254"/>
      <c r="L109" s="254"/>
      <c r="M109" s="250"/>
      <c r="N109" s="250"/>
      <c r="O109" s="250"/>
      <c r="P109" s="250"/>
      <c r="Q109" s="250"/>
      <c r="R109" s="250"/>
      <c r="S109" s="250"/>
      <c r="T109" s="250"/>
      <c r="U109" s="250"/>
      <c r="V109" s="250"/>
      <c r="W109" s="250"/>
      <c r="X109" s="250"/>
      <c r="Y109" s="250"/>
      <c r="Z109" s="254"/>
      <c r="AA109" s="254"/>
      <c r="AB109" s="254"/>
      <c r="AC109" s="254"/>
      <c r="AD109" s="254"/>
      <c r="AE109" s="254"/>
      <c r="AF109" s="254"/>
      <c r="AG109" s="254"/>
      <c r="AH109" s="254"/>
      <c r="AI109" s="254"/>
      <c r="AJ109" s="254"/>
      <c r="AK109" s="254"/>
      <c r="AL109" s="254"/>
      <c r="AM109" s="254"/>
      <c r="AN109" s="254"/>
      <c r="AO109" s="254"/>
      <c r="AP109" s="254"/>
    </row>
    <row r="110" spans="1:42" ht="14.25" customHeight="1" x14ac:dyDescent="0.25">
      <c r="A110" s="254"/>
      <c r="B110" s="254"/>
      <c r="C110" s="254"/>
      <c r="D110" s="254"/>
      <c r="E110" s="254"/>
      <c r="F110" s="254"/>
      <c r="G110" s="254"/>
      <c r="H110" s="254"/>
      <c r="I110" s="254"/>
      <c r="J110" s="254"/>
      <c r="K110" s="254"/>
      <c r="L110" s="254"/>
      <c r="M110" s="250"/>
      <c r="N110" s="250"/>
      <c r="O110" s="250"/>
      <c r="P110" s="250"/>
      <c r="Q110" s="250"/>
      <c r="R110" s="250"/>
      <c r="S110" s="250"/>
      <c r="T110" s="250"/>
      <c r="U110" s="250"/>
      <c r="V110" s="250"/>
      <c r="W110" s="250"/>
      <c r="X110" s="250"/>
      <c r="Y110" s="250"/>
      <c r="Z110" s="254"/>
      <c r="AA110" s="254"/>
      <c r="AB110" s="254"/>
      <c r="AC110" s="254"/>
      <c r="AD110" s="254"/>
      <c r="AE110" s="254"/>
      <c r="AF110" s="254"/>
      <c r="AG110" s="254"/>
      <c r="AH110" s="254"/>
      <c r="AI110" s="254"/>
      <c r="AJ110" s="254"/>
      <c r="AK110" s="254"/>
      <c r="AL110" s="254"/>
      <c r="AM110" s="254"/>
      <c r="AN110" s="254"/>
      <c r="AO110" s="254"/>
      <c r="AP110" s="254"/>
    </row>
    <row r="111" spans="1:42" ht="14.25" customHeight="1" x14ac:dyDescent="0.25">
      <c r="A111" s="254"/>
      <c r="B111" s="254"/>
      <c r="C111" s="254"/>
      <c r="D111" s="254"/>
      <c r="E111" s="254"/>
      <c r="F111" s="254"/>
      <c r="G111" s="254"/>
      <c r="H111" s="254"/>
      <c r="I111" s="254"/>
      <c r="J111" s="254"/>
      <c r="K111" s="254"/>
      <c r="L111" s="254"/>
      <c r="M111" s="250"/>
      <c r="N111" s="250"/>
      <c r="O111" s="250"/>
      <c r="P111" s="250"/>
      <c r="Q111" s="250"/>
      <c r="R111" s="250"/>
      <c r="S111" s="250"/>
      <c r="T111" s="250"/>
      <c r="U111" s="250"/>
      <c r="V111" s="250"/>
      <c r="W111" s="250"/>
      <c r="X111" s="250"/>
      <c r="Y111" s="250"/>
      <c r="Z111" s="254"/>
      <c r="AA111" s="254"/>
      <c r="AB111" s="254"/>
      <c r="AC111" s="254"/>
      <c r="AD111" s="254"/>
      <c r="AE111" s="254"/>
      <c r="AF111" s="254"/>
      <c r="AG111" s="254"/>
      <c r="AH111" s="254"/>
      <c r="AI111" s="254"/>
      <c r="AJ111" s="254"/>
      <c r="AK111" s="254"/>
      <c r="AL111" s="254"/>
      <c r="AM111" s="254"/>
      <c r="AN111" s="254"/>
      <c r="AO111" s="254"/>
      <c r="AP111" s="254"/>
    </row>
    <row r="112" spans="1:42" ht="14.25" customHeight="1" x14ac:dyDescent="0.25">
      <c r="A112" s="254"/>
      <c r="B112" s="254"/>
      <c r="C112" s="254"/>
      <c r="D112" s="254"/>
      <c r="E112" s="254"/>
      <c r="F112" s="254"/>
      <c r="G112" s="254"/>
      <c r="H112" s="254"/>
      <c r="I112" s="254"/>
      <c r="J112" s="254"/>
      <c r="K112" s="254"/>
      <c r="L112" s="254"/>
      <c r="M112" s="250"/>
      <c r="N112" s="250"/>
      <c r="O112" s="250"/>
      <c r="P112" s="250"/>
      <c r="Q112" s="250"/>
      <c r="R112" s="250"/>
      <c r="S112" s="250"/>
      <c r="T112" s="250"/>
      <c r="U112" s="250"/>
      <c r="V112" s="250"/>
      <c r="W112" s="250"/>
      <c r="X112" s="250"/>
      <c r="Y112" s="250"/>
      <c r="Z112" s="254"/>
      <c r="AA112" s="254"/>
      <c r="AB112" s="254"/>
      <c r="AC112" s="254"/>
      <c r="AD112" s="254"/>
      <c r="AE112" s="254"/>
      <c r="AF112" s="254"/>
      <c r="AG112" s="254"/>
      <c r="AH112" s="254"/>
      <c r="AI112" s="254"/>
      <c r="AJ112" s="254"/>
      <c r="AK112" s="254"/>
      <c r="AL112" s="254"/>
      <c r="AM112" s="254"/>
      <c r="AN112" s="254"/>
      <c r="AO112" s="254"/>
      <c r="AP112" s="254"/>
    </row>
    <row r="113" spans="1:42" ht="14.25" customHeight="1" x14ac:dyDescent="0.25">
      <c r="A113" s="254"/>
      <c r="B113" s="254"/>
      <c r="C113" s="254"/>
      <c r="D113" s="254"/>
      <c r="E113" s="254"/>
      <c r="F113" s="254"/>
      <c r="G113" s="254"/>
      <c r="H113" s="254"/>
      <c r="I113" s="254"/>
      <c r="J113" s="254"/>
      <c r="K113" s="254"/>
      <c r="L113" s="254"/>
      <c r="M113" s="250"/>
      <c r="N113" s="250"/>
      <c r="O113" s="250"/>
      <c r="P113" s="250"/>
      <c r="Q113" s="250"/>
      <c r="R113" s="250"/>
      <c r="S113" s="250"/>
      <c r="T113" s="250"/>
      <c r="U113" s="250"/>
      <c r="V113" s="250"/>
      <c r="W113" s="250"/>
      <c r="X113" s="250"/>
      <c r="Y113" s="250"/>
      <c r="Z113" s="254"/>
      <c r="AA113" s="254"/>
      <c r="AB113" s="254"/>
      <c r="AC113" s="254"/>
      <c r="AD113" s="254"/>
      <c r="AE113" s="254"/>
      <c r="AF113" s="254"/>
      <c r="AG113" s="254"/>
      <c r="AH113" s="254"/>
      <c r="AI113" s="254"/>
      <c r="AJ113" s="254"/>
      <c r="AK113" s="254"/>
      <c r="AL113" s="254"/>
      <c r="AM113" s="254"/>
      <c r="AN113" s="254"/>
      <c r="AO113" s="254"/>
      <c r="AP113" s="254"/>
    </row>
    <row r="114" spans="1:42" ht="14.25" customHeight="1" x14ac:dyDescent="0.25">
      <c r="A114" s="254"/>
      <c r="B114" s="254"/>
      <c r="C114" s="254"/>
      <c r="D114" s="254"/>
      <c r="E114" s="254"/>
      <c r="F114" s="254"/>
      <c r="G114" s="254"/>
      <c r="H114" s="254"/>
      <c r="I114" s="254"/>
      <c r="J114" s="254"/>
      <c r="K114" s="254"/>
      <c r="L114" s="254"/>
      <c r="M114" s="250"/>
      <c r="N114" s="250"/>
      <c r="O114" s="250"/>
      <c r="P114" s="250"/>
      <c r="Q114" s="250"/>
      <c r="R114" s="250"/>
      <c r="S114" s="250"/>
      <c r="T114" s="250"/>
      <c r="U114" s="250"/>
      <c r="V114" s="250"/>
      <c r="W114" s="250"/>
      <c r="X114" s="250"/>
      <c r="Y114" s="250"/>
      <c r="Z114" s="254"/>
      <c r="AA114" s="254"/>
      <c r="AB114" s="254"/>
      <c r="AC114" s="254"/>
      <c r="AD114" s="254"/>
      <c r="AE114" s="254"/>
      <c r="AF114" s="254"/>
      <c r="AG114" s="254"/>
      <c r="AH114" s="254"/>
      <c r="AI114" s="254"/>
      <c r="AJ114" s="254"/>
      <c r="AK114" s="254"/>
      <c r="AL114" s="254"/>
      <c r="AM114" s="254"/>
      <c r="AN114" s="254"/>
      <c r="AO114" s="254"/>
      <c r="AP114" s="254"/>
    </row>
    <row r="115" spans="1:42" ht="14.25" customHeight="1" x14ac:dyDescent="0.25">
      <c r="A115" s="254"/>
      <c r="B115" s="254"/>
      <c r="C115" s="254"/>
      <c r="D115" s="254"/>
      <c r="E115" s="254"/>
      <c r="F115" s="254"/>
      <c r="G115" s="254"/>
      <c r="H115" s="254"/>
      <c r="I115" s="254"/>
      <c r="J115" s="254"/>
      <c r="K115" s="254"/>
      <c r="L115" s="254"/>
      <c r="M115" s="250"/>
      <c r="N115" s="250"/>
      <c r="O115" s="250"/>
      <c r="P115" s="250"/>
      <c r="Q115" s="250"/>
      <c r="R115" s="250"/>
      <c r="S115" s="250"/>
      <c r="T115" s="250"/>
      <c r="U115" s="250"/>
      <c r="V115" s="250"/>
      <c r="W115" s="250"/>
      <c r="X115" s="250"/>
      <c r="Y115" s="250"/>
      <c r="Z115" s="254"/>
      <c r="AA115" s="254"/>
      <c r="AB115" s="254"/>
      <c r="AC115" s="254"/>
      <c r="AD115" s="254"/>
      <c r="AE115" s="254"/>
      <c r="AF115" s="254"/>
      <c r="AG115" s="254"/>
      <c r="AH115" s="254"/>
      <c r="AI115" s="254"/>
      <c r="AJ115" s="254"/>
      <c r="AK115" s="254"/>
      <c r="AL115" s="254"/>
      <c r="AM115" s="254"/>
      <c r="AN115" s="254"/>
      <c r="AO115" s="254"/>
      <c r="AP115" s="254"/>
    </row>
    <row r="116" spans="1:42" ht="14.25" customHeight="1" x14ac:dyDescent="0.25">
      <c r="A116" s="254"/>
      <c r="B116" s="254"/>
      <c r="C116" s="254"/>
      <c r="D116" s="254"/>
      <c r="E116" s="254"/>
      <c r="F116" s="254"/>
      <c r="G116" s="254"/>
      <c r="H116" s="254"/>
      <c r="I116" s="254"/>
      <c r="J116" s="254"/>
      <c r="K116" s="254"/>
      <c r="L116" s="254"/>
      <c r="M116" s="250"/>
      <c r="N116" s="250"/>
      <c r="O116" s="250"/>
      <c r="P116" s="250"/>
      <c r="Q116" s="250"/>
      <c r="R116" s="250"/>
      <c r="S116" s="250"/>
      <c r="T116" s="250"/>
      <c r="U116" s="250"/>
      <c r="V116" s="250"/>
      <c r="W116" s="250"/>
      <c r="X116" s="250"/>
      <c r="Y116" s="250"/>
      <c r="Z116" s="254"/>
      <c r="AA116" s="254"/>
      <c r="AB116" s="254"/>
      <c r="AC116" s="254"/>
      <c r="AD116" s="254"/>
      <c r="AE116" s="254"/>
      <c r="AF116" s="254"/>
      <c r="AG116" s="254"/>
      <c r="AH116" s="254"/>
      <c r="AI116" s="254"/>
      <c r="AJ116" s="254"/>
      <c r="AK116" s="254"/>
      <c r="AL116" s="254"/>
      <c r="AM116" s="254"/>
      <c r="AN116" s="254"/>
      <c r="AO116" s="254"/>
      <c r="AP116" s="254"/>
    </row>
    <row r="117" spans="1:42" ht="14.25" customHeight="1" x14ac:dyDescent="0.25">
      <c r="A117" s="254"/>
      <c r="B117" s="254"/>
      <c r="C117" s="254"/>
      <c r="D117" s="254"/>
      <c r="E117" s="254"/>
      <c r="F117" s="254"/>
      <c r="G117" s="254"/>
      <c r="H117" s="254"/>
      <c r="I117" s="254"/>
      <c r="J117" s="254"/>
      <c r="K117" s="254"/>
      <c r="L117" s="254"/>
      <c r="M117" s="250"/>
      <c r="N117" s="250"/>
      <c r="O117" s="250"/>
      <c r="P117" s="250"/>
      <c r="Q117" s="250"/>
      <c r="R117" s="250"/>
      <c r="S117" s="250"/>
      <c r="T117" s="250"/>
      <c r="U117" s="250"/>
      <c r="V117" s="250"/>
      <c r="W117" s="250"/>
      <c r="X117" s="250"/>
      <c r="Y117" s="250"/>
      <c r="Z117" s="254"/>
      <c r="AA117" s="254"/>
      <c r="AB117" s="254"/>
      <c r="AC117" s="254"/>
      <c r="AD117" s="254"/>
      <c r="AE117" s="254"/>
      <c r="AF117" s="254"/>
      <c r="AG117" s="254"/>
      <c r="AH117" s="254"/>
      <c r="AI117" s="254"/>
      <c r="AJ117" s="254"/>
      <c r="AK117" s="254"/>
      <c r="AL117" s="254"/>
      <c r="AM117" s="254"/>
      <c r="AN117" s="254"/>
      <c r="AO117" s="254"/>
      <c r="AP117" s="254"/>
    </row>
    <row r="118" spans="1:42" ht="14.25" customHeight="1" x14ac:dyDescent="0.25">
      <c r="A118" s="254"/>
      <c r="B118" s="254"/>
      <c r="C118" s="254"/>
      <c r="D118" s="254"/>
      <c r="E118" s="254"/>
      <c r="F118" s="254"/>
      <c r="G118" s="254"/>
      <c r="H118" s="254"/>
      <c r="I118" s="254"/>
      <c r="J118" s="254"/>
      <c r="K118" s="254"/>
      <c r="L118" s="254"/>
      <c r="M118" s="250"/>
      <c r="N118" s="250"/>
      <c r="O118" s="250"/>
      <c r="P118" s="250"/>
      <c r="Q118" s="250"/>
      <c r="R118" s="250"/>
      <c r="S118" s="250"/>
      <c r="T118" s="250"/>
      <c r="U118" s="250"/>
      <c r="V118" s="250"/>
      <c r="W118" s="250"/>
      <c r="X118" s="250"/>
      <c r="Y118" s="250"/>
      <c r="Z118" s="254"/>
      <c r="AA118" s="254"/>
      <c r="AB118" s="254"/>
      <c r="AC118" s="254"/>
      <c r="AD118" s="254"/>
      <c r="AE118" s="254"/>
      <c r="AF118" s="254"/>
      <c r="AG118" s="254"/>
      <c r="AH118" s="254"/>
      <c r="AI118" s="254"/>
      <c r="AJ118" s="254"/>
      <c r="AK118" s="254"/>
      <c r="AL118" s="254"/>
      <c r="AM118" s="254"/>
      <c r="AN118" s="254"/>
      <c r="AO118" s="254"/>
      <c r="AP118" s="254"/>
    </row>
    <row r="119" spans="1:42" ht="14.25" customHeight="1" x14ac:dyDescent="0.25">
      <c r="A119" s="254"/>
      <c r="B119" s="254"/>
      <c r="C119" s="254"/>
      <c r="D119" s="254"/>
      <c r="E119" s="254"/>
      <c r="F119" s="254"/>
      <c r="G119" s="254"/>
      <c r="H119" s="254"/>
      <c r="I119" s="254"/>
      <c r="J119" s="254"/>
      <c r="K119" s="254"/>
      <c r="L119" s="254"/>
      <c r="M119" s="250"/>
      <c r="N119" s="250"/>
      <c r="O119" s="250"/>
      <c r="P119" s="250"/>
      <c r="Q119" s="250"/>
      <c r="R119" s="250"/>
      <c r="S119" s="250"/>
      <c r="T119" s="250"/>
      <c r="U119" s="250"/>
      <c r="V119" s="250"/>
      <c r="W119" s="250"/>
      <c r="X119" s="250"/>
      <c r="Y119" s="250"/>
      <c r="Z119" s="254"/>
      <c r="AA119" s="254"/>
      <c r="AB119" s="254"/>
      <c r="AC119" s="254"/>
      <c r="AD119" s="254"/>
      <c r="AE119" s="254"/>
      <c r="AF119" s="254"/>
      <c r="AG119" s="254"/>
      <c r="AH119" s="254"/>
      <c r="AI119" s="254"/>
      <c r="AJ119" s="254"/>
      <c r="AK119" s="254"/>
      <c r="AL119" s="254"/>
      <c r="AM119" s="254"/>
      <c r="AN119" s="254"/>
      <c r="AO119" s="254"/>
      <c r="AP119" s="254"/>
    </row>
    <row r="120" spans="1:42" ht="14.25" customHeight="1" x14ac:dyDescent="0.25">
      <c r="A120" s="254"/>
      <c r="B120" s="254"/>
      <c r="C120" s="254"/>
      <c r="D120" s="254"/>
      <c r="E120" s="254"/>
      <c r="F120" s="254"/>
      <c r="G120" s="254"/>
      <c r="H120" s="254"/>
      <c r="I120" s="254"/>
      <c r="J120" s="254"/>
      <c r="K120" s="254"/>
      <c r="L120" s="254"/>
      <c r="M120" s="250"/>
      <c r="N120" s="250"/>
      <c r="O120" s="250"/>
      <c r="P120" s="250"/>
      <c r="Q120" s="250"/>
      <c r="R120" s="250"/>
      <c r="S120" s="250"/>
      <c r="T120" s="250"/>
      <c r="U120" s="250"/>
      <c r="V120" s="250"/>
      <c r="W120" s="250"/>
      <c r="X120" s="250"/>
      <c r="Y120" s="250"/>
      <c r="Z120" s="254"/>
      <c r="AA120" s="254"/>
      <c r="AB120" s="254"/>
      <c r="AC120" s="254"/>
      <c r="AD120" s="254"/>
      <c r="AE120" s="254"/>
      <c r="AF120" s="254"/>
      <c r="AG120" s="254"/>
      <c r="AH120" s="254"/>
      <c r="AI120" s="254"/>
      <c r="AJ120" s="254"/>
      <c r="AK120" s="254"/>
      <c r="AL120" s="254"/>
      <c r="AM120" s="254"/>
      <c r="AN120" s="254"/>
      <c r="AO120" s="254"/>
      <c r="AP120" s="254"/>
    </row>
    <row r="121" spans="1:42" ht="14.25" customHeight="1" x14ac:dyDescent="0.25">
      <c r="A121" s="254"/>
      <c r="B121" s="254"/>
      <c r="C121" s="254"/>
      <c r="D121" s="254"/>
      <c r="E121" s="254"/>
      <c r="F121" s="254"/>
      <c r="G121" s="254"/>
      <c r="H121" s="254"/>
      <c r="I121" s="254"/>
      <c r="J121" s="254"/>
      <c r="K121" s="254"/>
      <c r="L121" s="254"/>
      <c r="M121" s="250"/>
      <c r="N121" s="250"/>
      <c r="O121" s="250"/>
      <c r="P121" s="250"/>
      <c r="Q121" s="250"/>
      <c r="R121" s="250"/>
      <c r="S121" s="250"/>
      <c r="T121" s="250"/>
      <c r="U121" s="250"/>
      <c r="V121" s="250"/>
      <c r="W121" s="250"/>
      <c r="X121" s="250"/>
      <c r="Y121" s="250"/>
      <c r="Z121" s="254"/>
      <c r="AA121" s="254"/>
      <c r="AB121" s="254"/>
      <c r="AC121" s="254"/>
      <c r="AD121" s="254"/>
      <c r="AE121" s="254"/>
      <c r="AF121" s="254"/>
      <c r="AG121" s="254"/>
      <c r="AH121" s="254"/>
      <c r="AI121" s="254"/>
      <c r="AJ121" s="254"/>
      <c r="AK121" s="254"/>
      <c r="AL121" s="254"/>
      <c r="AM121" s="254"/>
      <c r="AN121" s="254"/>
      <c r="AO121" s="254"/>
      <c r="AP121" s="254"/>
    </row>
    <row r="122" spans="1:42" ht="14.25" customHeight="1" x14ac:dyDescent="0.25">
      <c r="A122" s="254"/>
      <c r="B122" s="254"/>
      <c r="C122" s="254"/>
      <c r="D122" s="254"/>
      <c r="E122" s="254"/>
      <c r="F122" s="254"/>
      <c r="G122" s="254"/>
      <c r="H122" s="254"/>
      <c r="I122" s="254"/>
      <c r="J122" s="254"/>
      <c r="K122" s="254"/>
      <c r="L122" s="254"/>
      <c r="M122" s="250"/>
      <c r="N122" s="250"/>
      <c r="O122" s="250"/>
      <c r="P122" s="250"/>
      <c r="Q122" s="250"/>
      <c r="R122" s="250"/>
      <c r="S122" s="250"/>
      <c r="T122" s="250"/>
      <c r="U122" s="250"/>
      <c r="V122" s="250"/>
      <c r="W122" s="250"/>
      <c r="X122" s="250"/>
      <c r="Y122" s="250"/>
      <c r="Z122" s="254"/>
      <c r="AA122" s="254"/>
      <c r="AB122" s="254"/>
      <c r="AC122" s="254"/>
      <c r="AD122" s="254"/>
      <c r="AE122" s="254"/>
      <c r="AF122" s="254"/>
      <c r="AG122" s="254"/>
      <c r="AH122" s="254"/>
      <c r="AI122" s="254"/>
      <c r="AJ122" s="254"/>
      <c r="AK122" s="254"/>
      <c r="AL122" s="254"/>
      <c r="AM122" s="254"/>
      <c r="AN122" s="254"/>
      <c r="AO122" s="254"/>
      <c r="AP122" s="254"/>
    </row>
    <row r="123" spans="1:42" ht="14.25" customHeight="1" x14ac:dyDescent="0.25">
      <c r="A123" s="254"/>
      <c r="B123" s="254"/>
      <c r="C123" s="254"/>
      <c r="D123" s="254"/>
      <c r="E123" s="254"/>
      <c r="F123" s="254"/>
      <c r="G123" s="254"/>
      <c r="H123" s="254"/>
      <c r="I123" s="254"/>
      <c r="J123" s="254"/>
      <c r="K123" s="254"/>
      <c r="L123" s="254"/>
      <c r="M123" s="250"/>
      <c r="N123" s="250"/>
      <c r="O123" s="250"/>
      <c r="P123" s="250"/>
      <c r="Q123" s="250"/>
      <c r="R123" s="250"/>
      <c r="S123" s="250"/>
      <c r="T123" s="250"/>
      <c r="U123" s="250"/>
      <c r="V123" s="250"/>
      <c r="W123" s="250"/>
      <c r="X123" s="250"/>
      <c r="Y123" s="250"/>
      <c r="Z123" s="254"/>
      <c r="AA123" s="254"/>
      <c r="AB123" s="254"/>
      <c r="AC123" s="254"/>
      <c r="AD123" s="254"/>
      <c r="AE123" s="254"/>
      <c r="AF123" s="254"/>
      <c r="AG123" s="254"/>
      <c r="AH123" s="254"/>
      <c r="AI123" s="254"/>
      <c r="AJ123" s="254"/>
      <c r="AK123" s="254"/>
      <c r="AL123" s="254"/>
      <c r="AM123" s="254"/>
      <c r="AN123" s="254"/>
      <c r="AO123" s="254"/>
      <c r="AP123" s="254"/>
    </row>
    <row r="124" spans="1:42" ht="14.25" customHeight="1" x14ac:dyDescent="0.25">
      <c r="A124" s="254"/>
      <c r="B124" s="254"/>
      <c r="C124" s="254"/>
      <c r="D124" s="254"/>
      <c r="E124" s="254"/>
      <c r="F124" s="254"/>
      <c r="G124" s="254"/>
      <c r="H124" s="254"/>
      <c r="I124" s="254"/>
      <c r="J124" s="254"/>
      <c r="K124" s="254"/>
      <c r="L124" s="254"/>
      <c r="M124" s="250"/>
      <c r="N124" s="250"/>
      <c r="O124" s="250"/>
      <c r="P124" s="250"/>
      <c r="Q124" s="250"/>
      <c r="R124" s="250"/>
      <c r="S124" s="250"/>
      <c r="T124" s="250"/>
      <c r="U124" s="250"/>
      <c r="V124" s="250"/>
      <c r="W124" s="250"/>
      <c r="X124" s="250"/>
      <c r="Y124" s="250"/>
      <c r="Z124" s="254"/>
      <c r="AA124" s="254"/>
      <c r="AB124" s="254"/>
      <c r="AC124" s="254"/>
      <c r="AD124" s="254"/>
      <c r="AE124" s="254"/>
      <c r="AF124" s="254"/>
      <c r="AG124" s="254"/>
      <c r="AH124" s="254"/>
      <c r="AI124" s="254"/>
      <c r="AJ124" s="254"/>
      <c r="AK124" s="254"/>
      <c r="AL124" s="254"/>
      <c r="AM124" s="254"/>
      <c r="AN124" s="254"/>
      <c r="AO124" s="254"/>
      <c r="AP124" s="254"/>
    </row>
    <row r="125" spans="1:42" ht="14.25" customHeight="1" x14ac:dyDescent="0.25">
      <c r="A125" s="254"/>
      <c r="B125" s="254"/>
      <c r="C125" s="254"/>
      <c r="D125" s="254"/>
      <c r="E125" s="254"/>
      <c r="F125" s="254"/>
      <c r="G125" s="254"/>
      <c r="H125" s="254"/>
      <c r="I125" s="254"/>
      <c r="J125" s="254"/>
      <c r="K125" s="254"/>
      <c r="L125" s="254"/>
      <c r="M125" s="250"/>
      <c r="N125" s="250"/>
      <c r="O125" s="250"/>
      <c r="P125" s="250"/>
      <c r="Q125" s="250"/>
      <c r="R125" s="250"/>
      <c r="S125" s="250"/>
      <c r="T125" s="250"/>
      <c r="U125" s="250"/>
      <c r="V125" s="250"/>
      <c r="W125" s="250"/>
      <c r="X125" s="250"/>
      <c r="Y125" s="250"/>
      <c r="Z125" s="254"/>
      <c r="AA125" s="254"/>
      <c r="AB125" s="254"/>
      <c r="AC125" s="254"/>
      <c r="AD125" s="254"/>
      <c r="AE125" s="254"/>
      <c r="AF125" s="254"/>
      <c r="AG125" s="254"/>
      <c r="AH125" s="254"/>
      <c r="AI125" s="254"/>
      <c r="AJ125" s="254"/>
      <c r="AK125" s="254"/>
      <c r="AL125" s="254"/>
      <c r="AM125" s="254"/>
      <c r="AN125" s="254"/>
      <c r="AO125" s="254"/>
      <c r="AP125" s="254"/>
    </row>
    <row r="126" spans="1:42" ht="14.25" customHeight="1" x14ac:dyDescent="0.25">
      <c r="A126" s="254"/>
      <c r="B126" s="254"/>
      <c r="C126" s="254"/>
      <c r="D126" s="254"/>
      <c r="E126" s="254"/>
      <c r="F126" s="254"/>
      <c r="G126" s="254"/>
      <c r="H126" s="254"/>
      <c r="I126" s="254"/>
      <c r="J126" s="254"/>
      <c r="K126" s="254"/>
      <c r="L126" s="254"/>
      <c r="M126" s="250"/>
      <c r="N126" s="250"/>
      <c r="O126" s="250"/>
      <c r="P126" s="250"/>
      <c r="Q126" s="250"/>
      <c r="R126" s="250"/>
      <c r="S126" s="250"/>
      <c r="T126" s="250"/>
      <c r="U126" s="250"/>
      <c r="V126" s="250"/>
      <c r="W126" s="250"/>
      <c r="X126" s="250"/>
      <c r="Y126" s="250"/>
      <c r="Z126" s="254"/>
      <c r="AA126" s="254"/>
      <c r="AB126" s="254"/>
      <c r="AC126" s="254"/>
      <c r="AD126" s="254"/>
      <c r="AE126" s="254"/>
      <c r="AF126" s="254"/>
      <c r="AG126" s="254"/>
      <c r="AH126" s="254"/>
      <c r="AI126" s="254"/>
      <c r="AJ126" s="254"/>
      <c r="AK126" s="254"/>
      <c r="AL126" s="254"/>
      <c r="AM126" s="254"/>
      <c r="AN126" s="254"/>
      <c r="AO126" s="254"/>
      <c r="AP126" s="254"/>
    </row>
    <row r="127" spans="1:42" ht="14.25" customHeight="1" x14ac:dyDescent="0.25">
      <c r="A127" s="254"/>
      <c r="B127" s="254"/>
      <c r="C127" s="254"/>
      <c r="D127" s="254"/>
      <c r="E127" s="254"/>
      <c r="F127" s="254"/>
      <c r="G127" s="254"/>
      <c r="H127" s="254"/>
      <c r="I127" s="254"/>
      <c r="J127" s="254"/>
      <c r="K127" s="254"/>
      <c r="L127" s="254"/>
      <c r="M127" s="250"/>
      <c r="N127" s="250"/>
      <c r="O127" s="250"/>
      <c r="P127" s="250"/>
      <c r="Q127" s="250"/>
      <c r="R127" s="250"/>
      <c r="S127" s="250"/>
      <c r="T127" s="250"/>
      <c r="U127" s="250"/>
      <c r="V127" s="250"/>
      <c r="W127" s="250"/>
      <c r="X127" s="250"/>
      <c r="Y127" s="250"/>
      <c r="Z127" s="254"/>
      <c r="AA127" s="254"/>
      <c r="AB127" s="254"/>
      <c r="AC127" s="254"/>
      <c r="AD127" s="254"/>
      <c r="AE127" s="254"/>
      <c r="AF127" s="254"/>
      <c r="AG127" s="254"/>
      <c r="AH127" s="254"/>
      <c r="AI127" s="254"/>
      <c r="AJ127" s="254"/>
      <c r="AK127" s="254"/>
      <c r="AL127" s="254"/>
      <c r="AM127" s="254"/>
      <c r="AN127" s="254"/>
      <c r="AO127" s="254"/>
      <c r="AP127" s="254"/>
    </row>
    <row r="128" spans="1:42" ht="14.25" customHeight="1" x14ac:dyDescent="0.25">
      <c r="A128" s="254"/>
      <c r="B128" s="254"/>
      <c r="C128" s="254"/>
      <c r="D128" s="254"/>
      <c r="E128" s="254"/>
      <c r="F128" s="254"/>
      <c r="G128" s="254"/>
      <c r="H128" s="254"/>
      <c r="I128" s="254"/>
      <c r="J128" s="254"/>
      <c r="K128" s="254"/>
      <c r="L128" s="254"/>
      <c r="M128" s="250"/>
      <c r="N128" s="250"/>
      <c r="O128" s="250"/>
      <c r="P128" s="250"/>
      <c r="Q128" s="250"/>
      <c r="R128" s="250"/>
      <c r="S128" s="250"/>
      <c r="T128" s="250"/>
      <c r="U128" s="250"/>
      <c r="V128" s="250"/>
      <c r="W128" s="250"/>
      <c r="X128" s="250"/>
      <c r="Y128" s="250"/>
      <c r="Z128" s="254"/>
      <c r="AA128" s="254"/>
      <c r="AB128" s="254"/>
      <c r="AC128" s="254"/>
      <c r="AD128" s="254"/>
      <c r="AE128" s="254"/>
      <c r="AF128" s="254"/>
      <c r="AG128" s="254"/>
      <c r="AH128" s="254"/>
      <c r="AI128" s="254"/>
      <c r="AJ128" s="254"/>
      <c r="AK128" s="254"/>
      <c r="AL128" s="254"/>
      <c r="AM128" s="254"/>
      <c r="AN128" s="254"/>
      <c r="AO128" s="254"/>
      <c r="AP128" s="254"/>
    </row>
    <row r="129" spans="1:42" ht="14.25" customHeight="1" x14ac:dyDescent="0.25">
      <c r="A129" s="254"/>
      <c r="B129" s="254"/>
      <c r="C129" s="254"/>
      <c r="D129" s="254"/>
      <c r="E129" s="254"/>
      <c r="F129" s="254"/>
      <c r="G129" s="254"/>
      <c r="H129" s="254"/>
      <c r="I129" s="254"/>
      <c r="J129" s="254"/>
      <c r="K129" s="254"/>
      <c r="L129" s="254"/>
      <c r="M129" s="250"/>
      <c r="N129" s="250"/>
      <c r="O129" s="250"/>
      <c r="P129" s="250"/>
      <c r="Q129" s="250"/>
      <c r="R129" s="250"/>
      <c r="S129" s="250"/>
      <c r="T129" s="250"/>
      <c r="U129" s="250"/>
      <c r="V129" s="250"/>
      <c r="W129" s="250"/>
      <c r="X129" s="250"/>
      <c r="Y129" s="250"/>
      <c r="Z129" s="254"/>
      <c r="AA129" s="254"/>
      <c r="AB129" s="254"/>
      <c r="AC129" s="254"/>
      <c r="AD129" s="254"/>
      <c r="AE129" s="254"/>
      <c r="AF129" s="254"/>
      <c r="AG129" s="254"/>
      <c r="AH129" s="254"/>
      <c r="AI129" s="254"/>
      <c r="AJ129" s="254"/>
      <c r="AK129" s="254"/>
      <c r="AL129" s="254"/>
      <c r="AM129" s="254"/>
      <c r="AN129" s="254"/>
      <c r="AO129" s="254"/>
      <c r="AP129" s="254"/>
    </row>
    <row r="130" spans="1:42" ht="14.25" customHeight="1" x14ac:dyDescent="0.25">
      <c r="A130" s="254"/>
      <c r="B130" s="254"/>
      <c r="C130" s="254"/>
      <c r="D130" s="254"/>
      <c r="E130" s="254"/>
      <c r="F130" s="254"/>
      <c r="G130" s="254"/>
      <c r="H130" s="254"/>
      <c r="I130" s="254"/>
      <c r="J130" s="254"/>
      <c r="K130" s="254"/>
      <c r="L130" s="254"/>
      <c r="M130" s="250"/>
      <c r="N130" s="250"/>
      <c r="O130" s="250"/>
      <c r="P130" s="250"/>
      <c r="Q130" s="250"/>
      <c r="R130" s="250"/>
      <c r="S130" s="250"/>
      <c r="T130" s="250"/>
      <c r="U130" s="250"/>
      <c r="V130" s="250"/>
      <c r="W130" s="250"/>
      <c r="X130" s="250"/>
      <c r="Y130" s="250"/>
      <c r="Z130" s="254"/>
      <c r="AA130" s="254"/>
      <c r="AB130" s="254"/>
      <c r="AC130" s="254"/>
      <c r="AD130" s="254"/>
      <c r="AE130" s="254"/>
      <c r="AF130" s="254"/>
      <c r="AG130" s="254"/>
      <c r="AH130" s="254"/>
      <c r="AI130" s="254"/>
      <c r="AJ130" s="254"/>
      <c r="AK130" s="254"/>
      <c r="AL130" s="254"/>
      <c r="AM130" s="254"/>
      <c r="AN130" s="254"/>
      <c r="AO130" s="254"/>
      <c r="AP130" s="254"/>
    </row>
    <row r="131" spans="1:42" ht="14.25" customHeight="1" x14ac:dyDescent="0.25">
      <c r="A131" s="254"/>
      <c r="B131" s="254"/>
      <c r="C131" s="254"/>
      <c r="D131" s="254"/>
      <c r="E131" s="254"/>
      <c r="F131" s="254"/>
      <c r="G131" s="254"/>
      <c r="H131" s="254"/>
      <c r="I131" s="254"/>
      <c r="J131" s="254"/>
      <c r="K131" s="254"/>
      <c r="L131" s="254"/>
      <c r="M131" s="250"/>
      <c r="N131" s="250"/>
      <c r="O131" s="250"/>
      <c r="P131" s="250"/>
      <c r="Q131" s="250"/>
      <c r="R131" s="250"/>
      <c r="S131" s="250"/>
      <c r="T131" s="250"/>
      <c r="U131" s="250"/>
      <c r="V131" s="250"/>
      <c r="W131" s="250"/>
      <c r="X131" s="250"/>
      <c r="Y131" s="250"/>
      <c r="Z131" s="254"/>
      <c r="AA131" s="254"/>
      <c r="AB131" s="254"/>
      <c r="AC131" s="254"/>
      <c r="AD131" s="254"/>
      <c r="AE131" s="254"/>
      <c r="AF131" s="254"/>
      <c r="AG131" s="254"/>
      <c r="AH131" s="254"/>
      <c r="AI131" s="254"/>
      <c r="AJ131" s="254"/>
      <c r="AK131" s="254"/>
      <c r="AL131" s="254"/>
      <c r="AM131" s="254"/>
      <c r="AN131" s="254"/>
      <c r="AO131" s="254"/>
      <c r="AP131" s="254"/>
    </row>
    <row r="132" spans="1:42" ht="14.25" customHeight="1" x14ac:dyDescent="0.25">
      <c r="A132" s="254"/>
      <c r="B132" s="254"/>
      <c r="C132" s="254"/>
      <c r="D132" s="254"/>
      <c r="E132" s="254"/>
      <c r="F132" s="254"/>
      <c r="G132" s="254"/>
      <c r="H132" s="254"/>
      <c r="I132" s="254"/>
      <c r="J132" s="254"/>
      <c r="K132" s="254"/>
      <c r="L132" s="254"/>
      <c r="M132" s="250"/>
      <c r="N132" s="250"/>
      <c r="O132" s="250"/>
      <c r="P132" s="250"/>
      <c r="Q132" s="250"/>
      <c r="R132" s="250"/>
      <c r="S132" s="250"/>
      <c r="T132" s="250"/>
      <c r="U132" s="250"/>
      <c r="V132" s="250"/>
      <c r="W132" s="250"/>
      <c r="X132" s="250"/>
      <c r="Y132" s="250"/>
      <c r="Z132" s="254"/>
      <c r="AA132" s="254"/>
      <c r="AB132" s="254"/>
      <c r="AC132" s="254"/>
      <c r="AD132" s="254"/>
      <c r="AE132" s="254"/>
      <c r="AF132" s="254"/>
      <c r="AG132" s="254"/>
      <c r="AH132" s="254"/>
      <c r="AI132" s="254"/>
      <c r="AJ132" s="254"/>
      <c r="AK132" s="254"/>
      <c r="AL132" s="254"/>
      <c r="AM132" s="254"/>
      <c r="AN132" s="254"/>
      <c r="AO132" s="254"/>
      <c r="AP132" s="254"/>
    </row>
    <row r="133" spans="1:42" ht="14.25" customHeight="1" x14ac:dyDescent="0.25">
      <c r="A133" s="254"/>
      <c r="B133" s="254"/>
      <c r="C133" s="254"/>
      <c r="D133" s="254"/>
      <c r="E133" s="254"/>
      <c r="F133" s="254"/>
      <c r="G133" s="254"/>
      <c r="H133" s="254"/>
      <c r="I133" s="254"/>
      <c r="J133" s="254"/>
      <c r="K133" s="254"/>
      <c r="L133" s="254"/>
      <c r="M133" s="250"/>
      <c r="N133" s="250"/>
      <c r="O133" s="250"/>
      <c r="P133" s="250"/>
      <c r="Q133" s="250"/>
      <c r="R133" s="250"/>
      <c r="S133" s="250"/>
      <c r="T133" s="250"/>
      <c r="U133" s="250"/>
      <c r="V133" s="250"/>
      <c r="W133" s="250"/>
      <c r="X133" s="250"/>
      <c r="Y133" s="250"/>
      <c r="Z133" s="254"/>
      <c r="AA133" s="254"/>
      <c r="AB133" s="254"/>
      <c r="AC133" s="254"/>
      <c r="AD133" s="254"/>
      <c r="AE133" s="254"/>
      <c r="AF133" s="254"/>
      <c r="AG133" s="254"/>
      <c r="AH133" s="254"/>
      <c r="AI133" s="254"/>
      <c r="AJ133" s="254"/>
      <c r="AK133" s="254"/>
      <c r="AL133" s="254"/>
      <c r="AM133" s="254"/>
      <c r="AN133" s="254"/>
      <c r="AO133" s="254"/>
      <c r="AP133" s="254"/>
    </row>
    <row r="134" spans="1:42" ht="14.25" customHeight="1" x14ac:dyDescent="0.25">
      <c r="A134" s="254"/>
      <c r="B134" s="254"/>
      <c r="C134" s="254"/>
      <c r="D134" s="254"/>
      <c r="E134" s="254"/>
      <c r="F134" s="254"/>
      <c r="G134" s="254"/>
      <c r="H134" s="254"/>
      <c r="I134" s="254"/>
      <c r="J134" s="254"/>
      <c r="K134" s="254"/>
      <c r="L134" s="254"/>
      <c r="M134" s="250"/>
      <c r="N134" s="250"/>
      <c r="O134" s="250"/>
      <c r="P134" s="250"/>
      <c r="Q134" s="250"/>
      <c r="R134" s="250"/>
      <c r="S134" s="250"/>
      <c r="T134" s="250"/>
      <c r="U134" s="250"/>
      <c r="V134" s="250"/>
      <c r="W134" s="250"/>
      <c r="X134" s="250"/>
      <c r="Y134" s="250"/>
      <c r="Z134" s="254"/>
      <c r="AA134" s="254"/>
      <c r="AB134" s="254"/>
      <c r="AC134" s="254"/>
      <c r="AD134" s="254"/>
      <c r="AE134" s="254"/>
      <c r="AF134" s="254"/>
      <c r="AG134" s="254"/>
      <c r="AH134" s="254"/>
      <c r="AI134" s="254"/>
      <c r="AJ134" s="254"/>
      <c r="AK134" s="254"/>
      <c r="AL134" s="254"/>
      <c r="AM134" s="254"/>
      <c r="AN134" s="254"/>
      <c r="AO134" s="254"/>
      <c r="AP134" s="254"/>
    </row>
    <row r="135" spans="1:42" ht="14.25" customHeight="1" x14ac:dyDescent="0.25">
      <c r="A135" s="254"/>
      <c r="B135" s="254"/>
      <c r="C135" s="254"/>
      <c r="D135" s="254"/>
      <c r="E135" s="254"/>
      <c r="F135" s="254"/>
      <c r="G135" s="254"/>
      <c r="H135" s="254"/>
      <c r="I135" s="254"/>
      <c r="J135" s="254"/>
      <c r="K135" s="254"/>
      <c r="L135" s="254"/>
      <c r="M135" s="250"/>
      <c r="N135" s="250"/>
      <c r="O135" s="250"/>
      <c r="P135" s="250"/>
      <c r="Q135" s="250"/>
      <c r="R135" s="250"/>
      <c r="S135" s="250"/>
      <c r="T135" s="250"/>
      <c r="U135" s="250"/>
      <c r="V135" s="250"/>
      <c r="W135" s="250"/>
      <c r="X135" s="250"/>
      <c r="Y135" s="250"/>
      <c r="Z135" s="254"/>
      <c r="AA135" s="254"/>
      <c r="AB135" s="254"/>
      <c r="AC135" s="254"/>
      <c r="AD135" s="254"/>
      <c r="AE135" s="254"/>
      <c r="AF135" s="254"/>
      <c r="AG135" s="254"/>
      <c r="AH135" s="254"/>
      <c r="AI135" s="254"/>
      <c r="AJ135" s="254"/>
      <c r="AK135" s="254"/>
      <c r="AL135" s="254"/>
      <c r="AM135" s="254"/>
      <c r="AN135" s="254"/>
      <c r="AO135" s="254"/>
      <c r="AP135" s="254"/>
    </row>
    <row r="136" spans="1:42" ht="14.25" customHeight="1" x14ac:dyDescent="0.25">
      <c r="A136" s="254"/>
      <c r="B136" s="254"/>
      <c r="C136" s="254"/>
      <c r="D136" s="254"/>
      <c r="E136" s="254"/>
      <c r="F136" s="254"/>
      <c r="G136" s="254"/>
      <c r="H136" s="254"/>
      <c r="I136" s="254"/>
      <c r="J136" s="254"/>
      <c r="K136" s="254"/>
      <c r="L136" s="254"/>
      <c r="M136" s="250"/>
      <c r="N136" s="250"/>
      <c r="O136" s="250"/>
      <c r="P136" s="250"/>
      <c r="Q136" s="250"/>
      <c r="R136" s="250"/>
      <c r="S136" s="250"/>
      <c r="T136" s="250"/>
      <c r="U136" s="250"/>
      <c r="V136" s="250"/>
      <c r="W136" s="250"/>
      <c r="X136" s="250"/>
      <c r="Y136" s="250"/>
      <c r="Z136" s="254"/>
      <c r="AA136" s="254"/>
      <c r="AB136" s="254"/>
      <c r="AC136" s="254"/>
      <c r="AD136" s="254"/>
      <c r="AE136" s="254"/>
      <c r="AF136" s="254"/>
      <c r="AG136" s="254"/>
      <c r="AH136" s="254"/>
      <c r="AI136" s="254"/>
      <c r="AJ136" s="254"/>
      <c r="AK136" s="254"/>
      <c r="AL136" s="254"/>
      <c r="AM136" s="254"/>
      <c r="AN136" s="254"/>
      <c r="AO136" s="254"/>
      <c r="AP136" s="254"/>
    </row>
    <row r="137" spans="1:42" ht="14.25" customHeight="1" x14ac:dyDescent="0.25">
      <c r="A137" s="254"/>
      <c r="B137" s="254"/>
      <c r="C137" s="254"/>
      <c r="D137" s="254"/>
      <c r="E137" s="254"/>
      <c r="F137" s="254"/>
      <c r="G137" s="254"/>
      <c r="H137" s="254"/>
      <c r="I137" s="254"/>
      <c r="J137" s="254"/>
      <c r="K137" s="254"/>
      <c r="L137" s="254"/>
      <c r="M137" s="250"/>
      <c r="N137" s="250"/>
      <c r="O137" s="250"/>
      <c r="P137" s="250"/>
      <c r="Q137" s="250"/>
      <c r="R137" s="250"/>
      <c r="S137" s="250"/>
      <c r="T137" s="250"/>
      <c r="U137" s="250"/>
      <c r="V137" s="250"/>
      <c r="W137" s="250"/>
      <c r="X137" s="250"/>
      <c r="Y137" s="250"/>
      <c r="Z137" s="254"/>
      <c r="AA137" s="254"/>
      <c r="AB137" s="254"/>
      <c r="AC137" s="254"/>
      <c r="AD137" s="254"/>
      <c r="AE137" s="254"/>
      <c r="AF137" s="254"/>
      <c r="AG137" s="254"/>
      <c r="AH137" s="254"/>
      <c r="AI137" s="254"/>
      <c r="AJ137" s="254"/>
      <c r="AK137" s="254"/>
      <c r="AL137" s="254"/>
      <c r="AM137" s="254"/>
      <c r="AN137" s="254"/>
      <c r="AO137" s="254"/>
      <c r="AP137" s="254"/>
    </row>
    <row r="138" spans="1:42" ht="14.25" customHeight="1" x14ac:dyDescent="0.25">
      <c r="A138" s="254"/>
      <c r="B138" s="254"/>
      <c r="C138" s="254"/>
      <c r="D138" s="254"/>
      <c r="E138" s="254"/>
      <c r="F138" s="254"/>
      <c r="G138" s="254"/>
      <c r="H138" s="254"/>
      <c r="I138" s="254"/>
      <c r="J138" s="254"/>
      <c r="K138" s="254"/>
      <c r="L138" s="254"/>
      <c r="M138" s="250"/>
      <c r="N138" s="250"/>
      <c r="O138" s="250"/>
      <c r="P138" s="250"/>
      <c r="Q138" s="250"/>
      <c r="R138" s="250"/>
      <c r="S138" s="250"/>
      <c r="T138" s="250"/>
      <c r="U138" s="250"/>
      <c r="V138" s="250"/>
      <c r="W138" s="250"/>
      <c r="X138" s="250"/>
      <c r="Y138" s="250"/>
      <c r="Z138" s="254"/>
      <c r="AA138" s="254"/>
      <c r="AB138" s="254"/>
      <c r="AC138" s="254"/>
      <c r="AD138" s="254"/>
      <c r="AE138" s="254"/>
      <c r="AF138" s="254"/>
      <c r="AG138" s="254"/>
      <c r="AH138" s="254"/>
      <c r="AI138" s="254"/>
      <c r="AJ138" s="254"/>
      <c r="AK138" s="254"/>
      <c r="AL138" s="254"/>
      <c r="AM138" s="254"/>
      <c r="AN138" s="254"/>
      <c r="AO138" s="254"/>
      <c r="AP138" s="254"/>
    </row>
    <row r="139" spans="1:42" ht="14.25" customHeight="1" x14ac:dyDescent="0.25">
      <c r="A139" s="254"/>
      <c r="B139" s="254"/>
      <c r="C139" s="254"/>
      <c r="D139" s="254"/>
      <c r="E139" s="254"/>
      <c r="F139" s="254"/>
      <c r="G139" s="254"/>
      <c r="H139" s="254"/>
      <c r="I139" s="254"/>
      <c r="J139" s="254"/>
      <c r="K139" s="254"/>
      <c r="L139" s="254"/>
      <c r="M139" s="250"/>
      <c r="N139" s="250"/>
      <c r="O139" s="250"/>
      <c r="P139" s="250"/>
      <c r="Q139" s="250"/>
      <c r="R139" s="250"/>
      <c r="S139" s="250"/>
      <c r="T139" s="250"/>
      <c r="U139" s="250"/>
      <c r="V139" s="250"/>
      <c r="W139" s="250"/>
      <c r="X139" s="250"/>
      <c r="Y139" s="250"/>
      <c r="Z139" s="254"/>
      <c r="AA139" s="254"/>
      <c r="AB139" s="254"/>
      <c r="AC139" s="254"/>
      <c r="AD139" s="254"/>
      <c r="AE139" s="254"/>
      <c r="AF139" s="254"/>
      <c r="AG139" s="254"/>
      <c r="AH139" s="254"/>
      <c r="AI139" s="254"/>
      <c r="AJ139" s="254"/>
      <c r="AK139" s="254"/>
      <c r="AL139" s="254"/>
      <c r="AM139" s="254"/>
      <c r="AN139" s="254"/>
      <c r="AO139" s="254"/>
      <c r="AP139" s="254"/>
    </row>
    <row r="140" spans="1:42" ht="14.25" customHeight="1" x14ac:dyDescent="0.25">
      <c r="A140" s="254"/>
      <c r="B140" s="254"/>
      <c r="C140" s="254"/>
      <c r="D140" s="254"/>
      <c r="E140" s="254"/>
      <c r="F140" s="254"/>
      <c r="G140" s="254"/>
      <c r="H140" s="254"/>
      <c r="I140" s="254"/>
      <c r="J140" s="254"/>
      <c r="K140" s="254"/>
      <c r="L140" s="254"/>
      <c r="M140" s="250"/>
      <c r="N140" s="250"/>
      <c r="O140" s="250"/>
      <c r="P140" s="250"/>
      <c r="Q140" s="250"/>
      <c r="R140" s="250"/>
      <c r="S140" s="250"/>
      <c r="T140" s="250"/>
      <c r="U140" s="250"/>
      <c r="V140" s="250"/>
      <c r="W140" s="250"/>
      <c r="X140" s="250"/>
      <c r="Y140" s="250"/>
      <c r="Z140" s="254"/>
      <c r="AA140" s="254"/>
      <c r="AB140" s="254"/>
      <c r="AC140" s="254"/>
      <c r="AD140" s="254"/>
      <c r="AE140" s="254"/>
      <c r="AF140" s="254"/>
      <c r="AG140" s="254"/>
      <c r="AH140" s="254"/>
      <c r="AI140" s="254"/>
      <c r="AJ140" s="254"/>
      <c r="AK140" s="254"/>
      <c r="AL140" s="254"/>
      <c r="AM140" s="254"/>
      <c r="AN140" s="254"/>
      <c r="AO140" s="254"/>
      <c r="AP140" s="254"/>
    </row>
    <row r="141" spans="1:42" ht="14.25" customHeight="1" x14ac:dyDescent="0.25">
      <c r="A141" s="254"/>
      <c r="B141" s="254"/>
      <c r="C141" s="254"/>
      <c r="D141" s="254"/>
      <c r="E141" s="254"/>
      <c r="F141" s="254"/>
      <c r="G141" s="254"/>
      <c r="H141" s="254"/>
      <c r="I141" s="254"/>
      <c r="J141" s="254"/>
      <c r="K141" s="254"/>
      <c r="L141" s="254"/>
      <c r="M141" s="250"/>
      <c r="N141" s="250"/>
      <c r="O141" s="250"/>
      <c r="P141" s="250"/>
      <c r="Q141" s="250"/>
      <c r="R141" s="250"/>
      <c r="S141" s="250"/>
      <c r="T141" s="250"/>
      <c r="U141" s="250"/>
      <c r="V141" s="250"/>
      <c r="W141" s="250"/>
      <c r="X141" s="250"/>
      <c r="Y141" s="250"/>
      <c r="Z141" s="254"/>
      <c r="AA141" s="254"/>
      <c r="AB141" s="254"/>
      <c r="AC141" s="254"/>
      <c r="AD141" s="254"/>
      <c r="AE141" s="254"/>
      <c r="AF141" s="254"/>
      <c r="AG141" s="254"/>
      <c r="AH141" s="254"/>
      <c r="AI141" s="254"/>
      <c r="AJ141" s="254"/>
      <c r="AK141" s="254"/>
      <c r="AL141" s="254"/>
      <c r="AM141" s="254"/>
      <c r="AN141" s="254"/>
      <c r="AO141" s="254"/>
      <c r="AP141" s="254"/>
    </row>
    <row r="142" spans="1:42" ht="14.25" customHeight="1" x14ac:dyDescent="0.25">
      <c r="A142" s="254"/>
      <c r="B142" s="254"/>
      <c r="C142" s="254"/>
      <c r="D142" s="254"/>
      <c r="E142" s="254"/>
      <c r="F142" s="254"/>
      <c r="G142" s="254"/>
      <c r="H142" s="254"/>
      <c r="I142" s="254"/>
      <c r="J142" s="254"/>
      <c r="K142" s="254"/>
      <c r="L142" s="254"/>
      <c r="M142" s="250"/>
      <c r="N142" s="250"/>
      <c r="O142" s="250"/>
      <c r="P142" s="250"/>
      <c r="Q142" s="250"/>
      <c r="R142" s="250"/>
      <c r="S142" s="250"/>
      <c r="T142" s="250"/>
      <c r="U142" s="250"/>
      <c r="V142" s="250"/>
      <c r="W142" s="250"/>
      <c r="X142" s="250"/>
      <c r="Y142" s="250"/>
      <c r="Z142" s="254"/>
      <c r="AA142" s="254"/>
      <c r="AB142" s="254"/>
      <c r="AC142" s="254"/>
      <c r="AD142" s="254"/>
      <c r="AE142" s="254"/>
      <c r="AF142" s="254"/>
      <c r="AG142" s="254"/>
      <c r="AH142" s="254"/>
      <c r="AI142" s="254"/>
      <c r="AJ142" s="254"/>
      <c r="AK142" s="254"/>
      <c r="AL142" s="254"/>
      <c r="AM142" s="254"/>
      <c r="AN142" s="254"/>
      <c r="AO142" s="254"/>
      <c r="AP142" s="254"/>
    </row>
    <row r="143" spans="1:42" ht="14.25" customHeight="1" x14ac:dyDescent="0.25">
      <c r="A143" s="254"/>
      <c r="B143" s="254"/>
      <c r="C143" s="254"/>
      <c r="D143" s="254"/>
      <c r="E143" s="254"/>
      <c r="F143" s="254"/>
      <c r="G143" s="254"/>
      <c r="H143" s="254"/>
      <c r="I143" s="254"/>
      <c r="J143" s="254"/>
      <c r="K143" s="254"/>
      <c r="L143" s="254"/>
      <c r="M143" s="250"/>
      <c r="N143" s="250"/>
      <c r="O143" s="250"/>
      <c r="P143" s="250"/>
      <c r="Q143" s="250"/>
      <c r="R143" s="250"/>
      <c r="S143" s="250"/>
      <c r="T143" s="250"/>
      <c r="U143" s="250"/>
      <c r="V143" s="250"/>
      <c r="W143" s="250"/>
      <c r="X143" s="250"/>
      <c r="Y143" s="250"/>
      <c r="Z143" s="254"/>
      <c r="AA143" s="254"/>
      <c r="AB143" s="254"/>
      <c r="AC143" s="254"/>
      <c r="AD143" s="254"/>
      <c r="AE143" s="254"/>
      <c r="AF143" s="254"/>
      <c r="AG143" s="254"/>
      <c r="AH143" s="254"/>
      <c r="AI143" s="254"/>
      <c r="AJ143" s="254"/>
      <c r="AK143" s="254"/>
      <c r="AL143" s="254"/>
      <c r="AM143" s="254"/>
      <c r="AN143" s="254"/>
      <c r="AO143" s="254"/>
      <c r="AP143" s="254"/>
    </row>
    <row r="144" spans="1:42" ht="14.25" customHeight="1" x14ac:dyDescent="0.25">
      <c r="A144" s="254"/>
      <c r="B144" s="254"/>
      <c r="C144" s="254"/>
      <c r="D144" s="254"/>
      <c r="E144" s="254"/>
      <c r="F144" s="254"/>
      <c r="G144" s="254"/>
      <c r="H144" s="254"/>
      <c r="I144" s="254"/>
      <c r="J144" s="254"/>
      <c r="K144" s="254"/>
      <c r="L144" s="254"/>
      <c r="M144" s="250"/>
      <c r="N144" s="250"/>
      <c r="O144" s="250"/>
      <c r="P144" s="250"/>
      <c r="Q144" s="250"/>
      <c r="R144" s="250"/>
      <c r="S144" s="250"/>
      <c r="T144" s="250"/>
      <c r="U144" s="250"/>
      <c r="V144" s="250"/>
      <c r="W144" s="250"/>
      <c r="X144" s="250"/>
      <c r="Y144" s="250"/>
      <c r="Z144" s="254"/>
      <c r="AA144" s="254"/>
      <c r="AB144" s="254"/>
      <c r="AC144" s="254"/>
      <c r="AD144" s="254"/>
      <c r="AE144" s="254"/>
      <c r="AF144" s="254"/>
      <c r="AG144" s="254"/>
      <c r="AH144" s="254"/>
      <c r="AI144" s="254"/>
      <c r="AJ144" s="254"/>
      <c r="AK144" s="254"/>
      <c r="AL144" s="254"/>
      <c r="AM144" s="254"/>
      <c r="AN144" s="254"/>
      <c r="AO144" s="254"/>
      <c r="AP144" s="254"/>
    </row>
    <row r="145" spans="1:42" ht="14.25" customHeight="1" x14ac:dyDescent="0.25">
      <c r="A145" s="254"/>
      <c r="B145" s="254"/>
      <c r="C145" s="254"/>
      <c r="D145" s="254"/>
      <c r="E145" s="254"/>
      <c r="F145" s="254"/>
      <c r="G145" s="254"/>
      <c r="H145" s="254"/>
      <c r="I145" s="254"/>
      <c r="J145" s="254"/>
      <c r="K145" s="254"/>
      <c r="L145" s="254"/>
      <c r="M145" s="250"/>
      <c r="N145" s="250"/>
      <c r="O145" s="250"/>
      <c r="P145" s="250"/>
      <c r="Q145" s="250"/>
      <c r="R145" s="250"/>
      <c r="S145" s="250"/>
      <c r="T145" s="250"/>
      <c r="U145" s="250"/>
      <c r="V145" s="250"/>
      <c r="W145" s="250"/>
      <c r="X145" s="250"/>
      <c r="Y145" s="250"/>
      <c r="Z145" s="254"/>
      <c r="AA145" s="254"/>
      <c r="AB145" s="254"/>
      <c r="AC145" s="254"/>
      <c r="AD145" s="254"/>
      <c r="AE145" s="254"/>
      <c r="AF145" s="254"/>
      <c r="AG145" s="254"/>
      <c r="AH145" s="254"/>
      <c r="AI145" s="254"/>
      <c r="AJ145" s="254"/>
      <c r="AK145" s="254"/>
      <c r="AL145" s="254"/>
      <c r="AM145" s="254"/>
      <c r="AN145" s="254"/>
      <c r="AO145" s="254"/>
      <c r="AP145" s="254"/>
    </row>
    <row r="146" spans="1:42" ht="14.25" customHeight="1" x14ac:dyDescent="0.25">
      <c r="A146" s="254"/>
      <c r="B146" s="254"/>
      <c r="C146" s="254"/>
      <c r="D146" s="254"/>
      <c r="E146" s="254"/>
      <c r="F146" s="254"/>
      <c r="G146" s="254"/>
      <c r="H146" s="254"/>
      <c r="I146" s="254"/>
      <c r="J146" s="254"/>
      <c r="K146" s="254"/>
      <c r="L146" s="254"/>
      <c r="M146" s="250"/>
      <c r="N146" s="250"/>
      <c r="O146" s="250"/>
      <c r="P146" s="250"/>
      <c r="Q146" s="250"/>
      <c r="R146" s="250"/>
      <c r="S146" s="250"/>
      <c r="T146" s="250"/>
      <c r="U146" s="250"/>
      <c r="V146" s="250"/>
      <c r="W146" s="250"/>
      <c r="X146" s="250"/>
      <c r="Y146" s="250"/>
      <c r="Z146" s="254"/>
      <c r="AA146" s="254"/>
      <c r="AB146" s="254"/>
      <c r="AC146" s="254"/>
      <c r="AD146" s="254"/>
      <c r="AE146" s="254"/>
      <c r="AF146" s="254"/>
      <c r="AG146" s="254"/>
      <c r="AH146" s="254"/>
      <c r="AI146" s="254"/>
      <c r="AJ146" s="254"/>
      <c r="AK146" s="254"/>
      <c r="AL146" s="254"/>
      <c r="AM146" s="254"/>
      <c r="AN146" s="254"/>
      <c r="AO146" s="254"/>
      <c r="AP146" s="254"/>
    </row>
    <row r="147" spans="1:42" ht="14.25" customHeight="1" x14ac:dyDescent="0.25">
      <c r="A147" s="254"/>
      <c r="B147" s="254"/>
      <c r="C147" s="254"/>
      <c r="D147" s="254"/>
      <c r="E147" s="254"/>
      <c r="F147" s="254"/>
      <c r="G147" s="254"/>
      <c r="H147" s="254"/>
      <c r="I147" s="254"/>
      <c r="J147" s="254"/>
      <c r="K147" s="254"/>
      <c r="L147" s="254"/>
      <c r="M147" s="250"/>
      <c r="N147" s="250"/>
      <c r="O147" s="250"/>
      <c r="P147" s="250"/>
      <c r="Q147" s="250"/>
      <c r="R147" s="250"/>
      <c r="S147" s="250"/>
      <c r="T147" s="250"/>
      <c r="U147" s="250"/>
      <c r="V147" s="250"/>
      <c r="W147" s="250"/>
      <c r="X147" s="250"/>
      <c r="Y147" s="250"/>
      <c r="Z147" s="254"/>
      <c r="AA147" s="254"/>
      <c r="AB147" s="254"/>
      <c r="AC147" s="254"/>
      <c r="AD147" s="254"/>
      <c r="AE147" s="254"/>
      <c r="AF147" s="254"/>
      <c r="AG147" s="254"/>
      <c r="AH147" s="254"/>
      <c r="AI147" s="254"/>
      <c r="AJ147" s="254"/>
      <c r="AK147" s="254"/>
      <c r="AL147" s="254"/>
      <c r="AM147" s="254"/>
      <c r="AN147" s="254"/>
      <c r="AO147" s="254"/>
      <c r="AP147" s="254"/>
    </row>
    <row r="148" spans="1:42" ht="14.25" customHeight="1" x14ac:dyDescent="0.25">
      <c r="A148" s="254"/>
      <c r="B148" s="254"/>
      <c r="C148" s="254"/>
      <c r="D148" s="254"/>
      <c r="E148" s="254"/>
      <c r="F148" s="254"/>
      <c r="G148" s="254"/>
      <c r="H148" s="254"/>
      <c r="I148" s="254"/>
      <c r="J148" s="254"/>
      <c r="K148" s="254"/>
      <c r="L148" s="254"/>
      <c r="M148" s="250"/>
      <c r="N148" s="250"/>
      <c r="O148" s="250"/>
      <c r="P148" s="250"/>
      <c r="Q148" s="250"/>
      <c r="R148" s="250"/>
      <c r="S148" s="250"/>
      <c r="T148" s="250"/>
      <c r="U148" s="250"/>
      <c r="V148" s="250"/>
      <c r="W148" s="250"/>
      <c r="X148" s="250"/>
      <c r="Y148" s="250"/>
      <c r="Z148" s="254"/>
      <c r="AA148" s="254"/>
      <c r="AB148" s="254"/>
      <c r="AC148" s="254"/>
      <c r="AD148" s="254"/>
      <c r="AE148" s="254"/>
      <c r="AF148" s="254"/>
      <c r="AG148" s="254"/>
      <c r="AH148" s="254"/>
      <c r="AI148" s="254"/>
      <c r="AJ148" s="254"/>
      <c r="AK148" s="254"/>
      <c r="AL148" s="254"/>
      <c r="AM148" s="254"/>
      <c r="AN148" s="254"/>
      <c r="AO148" s="254"/>
      <c r="AP148" s="254"/>
    </row>
    <row r="149" spans="1:42" ht="14.25" customHeight="1" x14ac:dyDescent="0.25">
      <c r="A149" s="254"/>
      <c r="B149" s="254"/>
      <c r="C149" s="254"/>
      <c r="D149" s="254"/>
      <c r="E149" s="254"/>
      <c r="F149" s="254"/>
      <c r="G149" s="254"/>
      <c r="H149" s="254"/>
      <c r="I149" s="254"/>
      <c r="J149" s="254"/>
      <c r="K149" s="254"/>
      <c r="L149" s="254"/>
      <c r="M149" s="250"/>
      <c r="N149" s="250"/>
      <c r="O149" s="250"/>
      <c r="P149" s="250"/>
      <c r="Q149" s="250"/>
      <c r="R149" s="250"/>
      <c r="S149" s="250"/>
      <c r="T149" s="250"/>
      <c r="U149" s="250"/>
      <c r="V149" s="250"/>
      <c r="W149" s="250"/>
      <c r="X149" s="250"/>
      <c r="Y149" s="250"/>
      <c r="Z149" s="254"/>
      <c r="AA149" s="254"/>
      <c r="AB149" s="254"/>
      <c r="AC149" s="254"/>
      <c r="AD149" s="254"/>
      <c r="AE149" s="254"/>
      <c r="AF149" s="254"/>
      <c r="AG149" s="254"/>
      <c r="AH149" s="254"/>
      <c r="AI149" s="254"/>
      <c r="AJ149" s="254"/>
      <c r="AK149" s="254"/>
      <c r="AL149" s="254"/>
      <c r="AM149" s="254"/>
      <c r="AN149" s="254"/>
      <c r="AO149" s="254"/>
      <c r="AP149" s="254"/>
    </row>
    <row r="150" spans="1:42" ht="14.25" customHeight="1" x14ac:dyDescent="0.25">
      <c r="A150" s="254"/>
      <c r="B150" s="254"/>
      <c r="C150" s="254"/>
      <c r="D150" s="254"/>
      <c r="E150" s="254"/>
      <c r="F150" s="254"/>
      <c r="G150" s="254"/>
      <c r="H150" s="254"/>
      <c r="I150" s="254"/>
      <c r="J150" s="254"/>
      <c r="K150" s="254"/>
      <c r="L150" s="254"/>
      <c r="M150" s="250"/>
      <c r="N150" s="250"/>
      <c r="O150" s="250"/>
      <c r="P150" s="250"/>
      <c r="Q150" s="250"/>
      <c r="R150" s="250"/>
      <c r="S150" s="250"/>
      <c r="T150" s="250"/>
      <c r="U150" s="250"/>
      <c r="V150" s="250"/>
      <c r="W150" s="250"/>
      <c r="X150" s="250"/>
      <c r="Y150" s="250"/>
      <c r="Z150" s="254"/>
      <c r="AA150" s="254"/>
      <c r="AB150" s="254"/>
      <c r="AC150" s="254"/>
      <c r="AD150" s="254"/>
      <c r="AE150" s="254"/>
      <c r="AF150" s="254"/>
      <c r="AG150" s="254"/>
      <c r="AH150" s="254"/>
      <c r="AI150" s="254"/>
      <c r="AJ150" s="254"/>
      <c r="AK150" s="254"/>
      <c r="AL150" s="254"/>
      <c r="AM150" s="254"/>
      <c r="AN150" s="254"/>
      <c r="AO150" s="254"/>
      <c r="AP150" s="254"/>
    </row>
    <row r="151" spans="1:42" ht="14.25" customHeight="1" x14ac:dyDescent="0.25">
      <c r="A151" s="254"/>
      <c r="B151" s="254"/>
      <c r="C151" s="254"/>
      <c r="D151" s="254"/>
      <c r="E151" s="254"/>
      <c r="F151" s="254"/>
      <c r="G151" s="254"/>
      <c r="H151" s="254"/>
      <c r="I151" s="254"/>
      <c r="J151" s="254"/>
      <c r="K151" s="254"/>
      <c r="L151" s="254"/>
      <c r="M151" s="250"/>
      <c r="N151" s="250"/>
      <c r="O151" s="250"/>
      <c r="P151" s="250"/>
      <c r="Q151" s="250"/>
      <c r="R151" s="250"/>
      <c r="S151" s="250"/>
      <c r="T151" s="250"/>
      <c r="U151" s="250"/>
      <c r="V151" s="250"/>
      <c r="W151" s="250"/>
      <c r="X151" s="250"/>
      <c r="Y151" s="250"/>
      <c r="Z151" s="254"/>
      <c r="AA151" s="254"/>
      <c r="AB151" s="254"/>
      <c r="AC151" s="254"/>
      <c r="AD151" s="254"/>
      <c r="AE151" s="254"/>
      <c r="AF151" s="254"/>
      <c r="AG151" s="254"/>
      <c r="AH151" s="254"/>
      <c r="AI151" s="254"/>
      <c r="AJ151" s="254"/>
      <c r="AK151" s="254"/>
      <c r="AL151" s="254"/>
      <c r="AM151" s="254"/>
      <c r="AN151" s="254"/>
      <c r="AO151" s="254"/>
      <c r="AP151" s="254"/>
    </row>
    <row r="152" spans="1:42" ht="14.25" customHeight="1" x14ac:dyDescent="0.25">
      <c r="A152" s="254"/>
      <c r="B152" s="254"/>
      <c r="C152" s="254"/>
      <c r="D152" s="254"/>
      <c r="E152" s="254"/>
      <c r="F152" s="254"/>
      <c r="G152" s="254"/>
      <c r="H152" s="254"/>
      <c r="I152" s="254"/>
      <c r="J152" s="254"/>
      <c r="K152" s="254"/>
      <c r="L152" s="254"/>
      <c r="M152" s="250"/>
      <c r="N152" s="250"/>
      <c r="O152" s="250"/>
      <c r="P152" s="250"/>
      <c r="Q152" s="250"/>
      <c r="R152" s="250"/>
      <c r="S152" s="250"/>
      <c r="T152" s="250"/>
      <c r="U152" s="250"/>
      <c r="V152" s="250"/>
      <c r="W152" s="250"/>
      <c r="X152" s="250"/>
      <c r="Y152" s="250"/>
      <c r="Z152" s="254"/>
      <c r="AA152" s="254"/>
      <c r="AB152" s="254"/>
      <c r="AC152" s="254"/>
      <c r="AD152" s="254"/>
      <c r="AE152" s="254"/>
      <c r="AF152" s="254"/>
      <c r="AG152" s="254"/>
      <c r="AH152" s="254"/>
      <c r="AI152" s="254"/>
      <c r="AJ152" s="254"/>
      <c r="AK152" s="254"/>
      <c r="AL152" s="254"/>
      <c r="AM152" s="254"/>
      <c r="AN152" s="254"/>
      <c r="AO152" s="254"/>
      <c r="AP152" s="254"/>
    </row>
    <row r="153" spans="1:42" ht="14.25" customHeight="1" x14ac:dyDescent="0.25">
      <c r="A153" s="254"/>
      <c r="B153" s="254"/>
      <c r="C153" s="254"/>
      <c r="D153" s="254"/>
      <c r="E153" s="254"/>
      <c r="F153" s="254"/>
      <c r="G153" s="254"/>
      <c r="H153" s="254"/>
      <c r="I153" s="254"/>
      <c r="J153" s="254"/>
      <c r="K153" s="254"/>
      <c r="L153" s="254"/>
      <c r="M153" s="250"/>
      <c r="N153" s="250"/>
      <c r="O153" s="250"/>
      <c r="P153" s="250"/>
      <c r="Q153" s="250"/>
      <c r="R153" s="250"/>
      <c r="S153" s="250"/>
      <c r="T153" s="250"/>
      <c r="U153" s="250"/>
      <c r="V153" s="250"/>
      <c r="W153" s="250"/>
      <c r="X153" s="250"/>
      <c r="Y153" s="250"/>
      <c r="Z153" s="254"/>
      <c r="AA153" s="254"/>
      <c r="AB153" s="254"/>
      <c r="AC153" s="254"/>
      <c r="AD153" s="254"/>
      <c r="AE153" s="254"/>
      <c r="AF153" s="254"/>
      <c r="AG153" s="254"/>
      <c r="AH153" s="254"/>
      <c r="AI153" s="254"/>
      <c r="AJ153" s="254"/>
      <c r="AK153" s="254"/>
      <c r="AL153" s="254"/>
      <c r="AM153" s="254"/>
      <c r="AN153" s="254"/>
      <c r="AO153" s="254"/>
      <c r="AP153" s="254"/>
    </row>
    <row r="154" spans="1:42" ht="14.25" customHeight="1" x14ac:dyDescent="0.25">
      <c r="A154" s="254"/>
      <c r="B154" s="254"/>
      <c r="C154" s="254"/>
      <c r="D154" s="254"/>
      <c r="E154" s="254"/>
      <c r="F154" s="254"/>
      <c r="G154" s="254"/>
      <c r="H154" s="254"/>
      <c r="I154" s="254"/>
      <c r="J154" s="254"/>
      <c r="K154" s="254"/>
      <c r="L154" s="254"/>
      <c r="M154" s="250"/>
      <c r="N154" s="250"/>
      <c r="O154" s="250"/>
      <c r="P154" s="250"/>
      <c r="Q154" s="250"/>
      <c r="R154" s="250"/>
      <c r="S154" s="250"/>
      <c r="T154" s="250"/>
      <c r="U154" s="250"/>
      <c r="V154" s="250"/>
      <c r="W154" s="250"/>
      <c r="X154" s="250"/>
      <c r="Y154" s="250"/>
      <c r="Z154" s="254"/>
      <c r="AA154" s="254"/>
      <c r="AB154" s="254"/>
      <c r="AC154" s="254"/>
      <c r="AD154" s="254"/>
      <c r="AE154" s="254"/>
      <c r="AF154" s="254"/>
      <c r="AG154" s="254"/>
      <c r="AH154" s="254"/>
      <c r="AI154" s="254"/>
      <c r="AJ154" s="254"/>
      <c r="AK154" s="254"/>
      <c r="AL154" s="254"/>
      <c r="AM154" s="254"/>
      <c r="AN154" s="254"/>
      <c r="AO154" s="254"/>
      <c r="AP154" s="254"/>
    </row>
    <row r="155" spans="1:42" ht="14.25" customHeight="1" x14ac:dyDescent="0.25">
      <c r="A155" s="254"/>
      <c r="B155" s="254"/>
      <c r="C155" s="254"/>
      <c r="D155" s="254"/>
      <c r="E155" s="254"/>
      <c r="F155" s="254"/>
      <c r="G155" s="254"/>
      <c r="H155" s="254"/>
      <c r="I155" s="254"/>
      <c r="J155" s="254"/>
      <c r="K155" s="254"/>
      <c r="L155" s="254"/>
      <c r="M155" s="250"/>
      <c r="N155" s="250"/>
      <c r="O155" s="250"/>
      <c r="P155" s="250"/>
      <c r="Q155" s="250"/>
      <c r="R155" s="250"/>
      <c r="S155" s="250"/>
      <c r="T155" s="250"/>
      <c r="U155" s="250"/>
      <c r="V155" s="250"/>
      <c r="W155" s="250"/>
      <c r="X155" s="250"/>
      <c r="Y155" s="250"/>
      <c r="Z155" s="254"/>
      <c r="AA155" s="254"/>
      <c r="AB155" s="254"/>
      <c r="AC155" s="254"/>
      <c r="AD155" s="254"/>
      <c r="AE155" s="254"/>
      <c r="AF155" s="254"/>
      <c r="AG155" s="254"/>
      <c r="AH155" s="254"/>
      <c r="AI155" s="254"/>
      <c r="AJ155" s="254"/>
      <c r="AK155" s="254"/>
      <c r="AL155" s="254"/>
      <c r="AM155" s="254"/>
      <c r="AN155" s="254"/>
      <c r="AO155" s="254"/>
      <c r="AP155" s="254"/>
    </row>
    <row r="156" spans="1:42" ht="14.25" customHeight="1" x14ac:dyDescent="0.25">
      <c r="A156" s="254"/>
      <c r="B156" s="254"/>
      <c r="C156" s="254"/>
      <c r="D156" s="254"/>
      <c r="E156" s="254"/>
      <c r="F156" s="254"/>
      <c r="G156" s="254"/>
      <c r="H156" s="254"/>
      <c r="I156" s="254"/>
      <c r="J156" s="254"/>
      <c r="K156" s="254"/>
      <c r="L156" s="254"/>
      <c r="M156" s="250"/>
      <c r="N156" s="250"/>
      <c r="O156" s="250"/>
      <c r="P156" s="250"/>
      <c r="Q156" s="250"/>
      <c r="R156" s="250"/>
      <c r="S156" s="250"/>
      <c r="T156" s="250"/>
      <c r="U156" s="250"/>
      <c r="V156" s="250"/>
      <c r="W156" s="250"/>
      <c r="X156" s="250"/>
      <c r="Y156" s="250"/>
      <c r="Z156" s="254"/>
      <c r="AA156" s="254"/>
      <c r="AB156" s="254"/>
      <c r="AC156" s="254"/>
      <c r="AD156" s="254"/>
      <c r="AE156" s="254"/>
      <c r="AF156" s="254"/>
      <c r="AG156" s="254"/>
      <c r="AH156" s="254"/>
      <c r="AI156" s="254"/>
      <c r="AJ156" s="254"/>
      <c r="AK156" s="254"/>
      <c r="AL156" s="254"/>
      <c r="AM156" s="254"/>
      <c r="AN156" s="254"/>
      <c r="AO156" s="254"/>
      <c r="AP156" s="254"/>
    </row>
    <row r="157" spans="1:42" ht="14.25" customHeight="1" x14ac:dyDescent="0.25">
      <c r="A157" s="254"/>
      <c r="B157" s="254"/>
      <c r="C157" s="254"/>
      <c r="D157" s="254"/>
      <c r="E157" s="254"/>
      <c r="F157" s="254"/>
      <c r="G157" s="254"/>
      <c r="H157" s="254"/>
      <c r="I157" s="254"/>
      <c r="J157" s="254"/>
      <c r="K157" s="254"/>
      <c r="L157" s="254"/>
      <c r="M157" s="250"/>
      <c r="N157" s="250"/>
      <c r="O157" s="250"/>
      <c r="P157" s="250"/>
      <c r="Q157" s="250"/>
      <c r="R157" s="250"/>
      <c r="S157" s="250"/>
      <c r="T157" s="250"/>
      <c r="U157" s="250"/>
      <c r="V157" s="250"/>
      <c r="W157" s="250"/>
      <c r="X157" s="250"/>
      <c r="Y157" s="250"/>
      <c r="Z157" s="254"/>
      <c r="AA157" s="254"/>
      <c r="AB157" s="254"/>
      <c r="AC157" s="254"/>
      <c r="AD157" s="254"/>
      <c r="AE157" s="254"/>
      <c r="AF157" s="254"/>
      <c r="AG157" s="254"/>
      <c r="AH157" s="254"/>
      <c r="AI157" s="254"/>
      <c r="AJ157" s="254"/>
      <c r="AK157" s="254"/>
      <c r="AL157" s="254"/>
      <c r="AM157" s="254"/>
      <c r="AN157" s="254"/>
      <c r="AO157" s="254"/>
      <c r="AP157" s="254"/>
    </row>
    <row r="158" spans="1:42" ht="14.25" customHeight="1" x14ac:dyDescent="0.25">
      <c r="A158" s="254"/>
      <c r="B158" s="254"/>
      <c r="C158" s="254"/>
      <c r="D158" s="254"/>
      <c r="E158" s="254"/>
      <c r="F158" s="254"/>
      <c r="G158" s="254"/>
      <c r="H158" s="254"/>
      <c r="I158" s="254"/>
      <c r="J158" s="254"/>
      <c r="K158" s="254"/>
      <c r="L158" s="254"/>
      <c r="M158" s="250"/>
      <c r="N158" s="250"/>
      <c r="O158" s="250"/>
      <c r="P158" s="250"/>
      <c r="Q158" s="250"/>
      <c r="R158" s="250"/>
      <c r="S158" s="250"/>
      <c r="T158" s="250"/>
      <c r="U158" s="250"/>
      <c r="V158" s="250"/>
      <c r="W158" s="250"/>
      <c r="X158" s="250"/>
      <c r="Y158" s="250"/>
      <c r="Z158" s="254"/>
      <c r="AA158" s="254"/>
      <c r="AB158" s="254"/>
      <c r="AC158" s="254"/>
      <c r="AD158" s="254"/>
      <c r="AE158" s="254"/>
      <c r="AF158" s="254"/>
      <c r="AG158" s="254"/>
      <c r="AH158" s="254"/>
      <c r="AI158" s="254"/>
      <c r="AJ158" s="254"/>
      <c r="AK158" s="254"/>
      <c r="AL158" s="254"/>
      <c r="AM158" s="254"/>
      <c r="AN158" s="254"/>
      <c r="AO158" s="254"/>
      <c r="AP158" s="254"/>
    </row>
    <row r="159" spans="1:42" ht="14.25" customHeight="1" x14ac:dyDescent="0.25">
      <c r="A159" s="254"/>
      <c r="B159" s="254"/>
      <c r="C159" s="254"/>
      <c r="D159" s="254"/>
      <c r="E159" s="254"/>
      <c r="F159" s="254"/>
      <c r="G159" s="254"/>
      <c r="H159" s="254"/>
      <c r="I159" s="254"/>
      <c r="J159" s="254"/>
      <c r="K159" s="254"/>
      <c r="L159" s="254"/>
      <c r="M159" s="250"/>
      <c r="N159" s="250"/>
      <c r="O159" s="250"/>
      <c r="P159" s="250"/>
      <c r="Q159" s="250"/>
      <c r="R159" s="250"/>
      <c r="S159" s="250"/>
      <c r="T159" s="250"/>
      <c r="U159" s="250"/>
      <c r="V159" s="250"/>
      <c r="W159" s="250"/>
      <c r="X159" s="250"/>
      <c r="Y159" s="250"/>
      <c r="Z159" s="254"/>
      <c r="AA159" s="254"/>
      <c r="AB159" s="254"/>
      <c r="AC159" s="254"/>
      <c r="AD159" s="254"/>
      <c r="AE159" s="254"/>
      <c r="AF159" s="254"/>
      <c r="AG159" s="254"/>
      <c r="AH159" s="254"/>
      <c r="AI159" s="254"/>
      <c r="AJ159" s="254"/>
      <c r="AK159" s="254"/>
      <c r="AL159" s="254"/>
      <c r="AM159" s="254"/>
      <c r="AN159" s="254"/>
      <c r="AO159" s="254"/>
      <c r="AP159" s="254"/>
    </row>
    <row r="160" spans="1:42" ht="14.25" customHeight="1" x14ac:dyDescent="0.25">
      <c r="A160" s="254"/>
      <c r="B160" s="254"/>
      <c r="C160" s="254"/>
      <c r="D160" s="254"/>
      <c r="E160" s="254"/>
      <c r="F160" s="254"/>
      <c r="G160" s="254"/>
      <c r="H160" s="254"/>
      <c r="I160" s="254"/>
      <c r="J160" s="254"/>
      <c r="K160" s="254"/>
      <c r="L160" s="254"/>
      <c r="M160" s="250"/>
      <c r="N160" s="250"/>
      <c r="O160" s="250"/>
      <c r="P160" s="250"/>
      <c r="Q160" s="250"/>
      <c r="R160" s="250"/>
      <c r="S160" s="250"/>
      <c r="T160" s="250"/>
      <c r="U160" s="250"/>
      <c r="V160" s="250"/>
      <c r="W160" s="250"/>
      <c r="X160" s="250"/>
      <c r="Y160" s="250"/>
      <c r="Z160" s="254"/>
      <c r="AA160" s="254"/>
      <c r="AB160" s="254"/>
      <c r="AC160" s="254"/>
      <c r="AD160" s="254"/>
      <c r="AE160" s="254"/>
      <c r="AF160" s="254"/>
      <c r="AG160" s="254"/>
      <c r="AH160" s="254"/>
      <c r="AI160" s="254"/>
      <c r="AJ160" s="254"/>
      <c r="AK160" s="254"/>
      <c r="AL160" s="254"/>
      <c r="AM160" s="254"/>
      <c r="AN160" s="254"/>
      <c r="AO160" s="254"/>
      <c r="AP160" s="254"/>
    </row>
    <row r="161" spans="1:42" ht="14.25" customHeight="1" x14ac:dyDescent="0.25">
      <c r="A161" s="254"/>
      <c r="B161" s="254"/>
      <c r="C161" s="254"/>
      <c r="D161" s="254"/>
      <c r="E161" s="254"/>
      <c r="F161" s="254"/>
      <c r="G161" s="254"/>
      <c r="H161" s="254"/>
      <c r="I161" s="254"/>
      <c r="J161" s="254"/>
      <c r="K161" s="254"/>
      <c r="L161" s="254"/>
      <c r="M161" s="250"/>
      <c r="N161" s="250"/>
      <c r="O161" s="250"/>
      <c r="P161" s="250"/>
      <c r="Q161" s="250"/>
      <c r="R161" s="250"/>
      <c r="S161" s="250"/>
      <c r="T161" s="250"/>
      <c r="U161" s="250"/>
      <c r="V161" s="250"/>
      <c r="W161" s="250"/>
      <c r="X161" s="250"/>
      <c r="Y161" s="250"/>
      <c r="Z161" s="254"/>
      <c r="AA161" s="254"/>
      <c r="AB161" s="254"/>
      <c r="AC161" s="254"/>
      <c r="AD161" s="254"/>
      <c r="AE161" s="254"/>
      <c r="AF161" s="254"/>
      <c r="AG161" s="254"/>
      <c r="AH161" s="254"/>
      <c r="AI161" s="254"/>
      <c r="AJ161" s="254"/>
      <c r="AK161" s="254"/>
      <c r="AL161" s="254"/>
      <c r="AM161" s="254"/>
      <c r="AN161" s="254"/>
      <c r="AO161" s="254"/>
      <c r="AP161" s="254"/>
    </row>
    <row r="162" spans="1:42" ht="14.25" customHeight="1" x14ac:dyDescent="0.25">
      <c r="A162" s="254"/>
      <c r="B162" s="254"/>
      <c r="C162" s="254"/>
      <c r="D162" s="254"/>
      <c r="E162" s="254"/>
      <c r="F162" s="254"/>
      <c r="G162" s="254"/>
      <c r="H162" s="254"/>
      <c r="I162" s="254"/>
      <c r="J162" s="254"/>
      <c r="K162" s="254"/>
      <c r="L162" s="254"/>
      <c r="M162" s="250"/>
      <c r="N162" s="250"/>
      <c r="O162" s="250"/>
      <c r="P162" s="250"/>
      <c r="Q162" s="250"/>
      <c r="R162" s="250"/>
      <c r="S162" s="250"/>
      <c r="T162" s="250"/>
      <c r="U162" s="250"/>
      <c r="V162" s="250"/>
      <c r="W162" s="250"/>
      <c r="X162" s="250"/>
      <c r="Y162" s="250"/>
      <c r="Z162" s="254"/>
      <c r="AA162" s="254"/>
      <c r="AB162" s="254"/>
      <c r="AC162" s="254"/>
      <c r="AD162" s="254"/>
      <c r="AE162" s="254"/>
      <c r="AF162" s="254"/>
      <c r="AG162" s="254"/>
      <c r="AH162" s="254"/>
      <c r="AI162" s="254"/>
      <c r="AJ162" s="254"/>
      <c r="AK162" s="254"/>
      <c r="AL162" s="254"/>
      <c r="AM162" s="254"/>
      <c r="AN162" s="254"/>
      <c r="AO162" s="254"/>
      <c r="AP162" s="254"/>
    </row>
    <row r="163" spans="1:42" ht="14.25" customHeight="1" x14ac:dyDescent="0.25">
      <c r="A163" s="254"/>
      <c r="B163" s="254"/>
      <c r="C163" s="254"/>
      <c r="D163" s="254"/>
      <c r="E163" s="254"/>
      <c r="F163" s="254"/>
      <c r="G163" s="254"/>
      <c r="H163" s="254"/>
      <c r="I163" s="254"/>
      <c r="J163" s="254"/>
      <c r="K163" s="254"/>
      <c r="L163" s="254"/>
      <c r="M163" s="250"/>
      <c r="N163" s="250"/>
      <c r="O163" s="250"/>
      <c r="P163" s="250"/>
      <c r="Q163" s="250"/>
      <c r="R163" s="250"/>
      <c r="S163" s="250"/>
      <c r="T163" s="250"/>
      <c r="U163" s="250"/>
      <c r="V163" s="250"/>
      <c r="W163" s="250"/>
      <c r="X163" s="250"/>
      <c r="Y163" s="250"/>
      <c r="Z163" s="254"/>
      <c r="AA163" s="254"/>
      <c r="AB163" s="254"/>
      <c r="AC163" s="254"/>
      <c r="AD163" s="254"/>
      <c r="AE163" s="254"/>
      <c r="AF163" s="254"/>
      <c r="AG163" s="254"/>
      <c r="AH163" s="254"/>
      <c r="AI163" s="254"/>
      <c r="AJ163" s="254"/>
      <c r="AK163" s="254"/>
      <c r="AL163" s="254"/>
      <c r="AM163" s="254"/>
      <c r="AN163" s="254"/>
      <c r="AO163" s="254"/>
      <c r="AP163" s="254"/>
    </row>
    <row r="164" spans="1:42" ht="14.25" customHeight="1" x14ac:dyDescent="0.25">
      <c r="A164" s="254"/>
      <c r="B164" s="254"/>
      <c r="C164" s="254"/>
      <c r="D164" s="254"/>
      <c r="E164" s="254"/>
      <c r="F164" s="254"/>
      <c r="G164" s="254"/>
      <c r="H164" s="254"/>
      <c r="I164" s="254"/>
      <c r="J164" s="254"/>
      <c r="K164" s="254"/>
      <c r="L164" s="254"/>
      <c r="M164" s="250"/>
      <c r="N164" s="250"/>
      <c r="O164" s="250"/>
      <c r="P164" s="250"/>
      <c r="Q164" s="250"/>
      <c r="R164" s="250"/>
      <c r="S164" s="250"/>
      <c r="T164" s="250"/>
      <c r="U164" s="250"/>
      <c r="V164" s="250"/>
      <c r="W164" s="250"/>
      <c r="X164" s="250"/>
      <c r="Y164" s="250"/>
      <c r="Z164" s="254"/>
      <c r="AA164" s="254"/>
      <c r="AB164" s="254"/>
      <c r="AC164" s="254"/>
      <c r="AD164" s="254"/>
      <c r="AE164" s="254"/>
      <c r="AF164" s="254"/>
      <c r="AG164" s="254"/>
      <c r="AH164" s="254"/>
      <c r="AI164" s="254"/>
      <c r="AJ164" s="254"/>
      <c r="AK164" s="254"/>
      <c r="AL164" s="254"/>
      <c r="AM164" s="254"/>
      <c r="AN164" s="254"/>
      <c r="AO164" s="254"/>
      <c r="AP164" s="254"/>
    </row>
    <row r="165" spans="1:42" ht="14.25" customHeight="1" x14ac:dyDescent="0.25">
      <c r="A165" s="254"/>
      <c r="B165" s="254"/>
      <c r="C165" s="254"/>
      <c r="D165" s="254"/>
      <c r="E165" s="254"/>
      <c r="F165" s="254"/>
      <c r="G165" s="254"/>
      <c r="H165" s="254"/>
      <c r="I165" s="254"/>
      <c r="J165" s="254"/>
      <c r="K165" s="254"/>
      <c r="L165" s="254"/>
      <c r="M165" s="250"/>
      <c r="N165" s="250"/>
      <c r="O165" s="250"/>
      <c r="P165" s="250"/>
      <c r="Q165" s="250"/>
      <c r="R165" s="250"/>
      <c r="S165" s="250"/>
      <c r="T165" s="250"/>
      <c r="U165" s="250"/>
      <c r="V165" s="250"/>
      <c r="W165" s="250"/>
      <c r="X165" s="250"/>
      <c r="Y165" s="250"/>
      <c r="Z165" s="254"/>
      <c r="AA165" s="254"/>
      <c r="AB165" s="254"/>
      <c r="AC165" s="254"/>
      <c r="AD165" s="254"/>
      <c r="AE165" s="254"/>
      <c r="AF165" s="254"/>
      <c r="AG165" s="254"/>
      <c r="AH165" s="254"/>
      <c r="AI165" s="254"/>
      <c r="AJ165" s="254"/>
      <c r="AK165" s="254"/>
      <c r="AL165" s="254"/>
      <c r="AM165" s="254"/>
      <c r="AN165" s="254"/>
      <c r="AO165" s="254"/>
      <c r="AP165" s="254"/>
    </row>
    <row r="166" spans="1:42" ht="14.25" customHeight="1" x14ac:dyDescent="0.25">
      <c r="A166" s="254"/>
      <c r="B166" s="254"/>
      <c r="C166" s="254"/>
      <c r="D166" s="254"/>
      <c r="E166" s="254"/>
      <c r="F166" s="254"/>
      <c r="G166" s="254"/>
      <c r="H166" s="254"/>
      <c r="I166" s="254"/>
      <c r="J166" s="254"/>
      <c r="K166" s="254"/>
      <c r="L166" s="254"/>
      <c r="M166" s="250"/>
      <c r="N166" s="250"/>
      <c r="O166" s="250"/>
      <c r="P166" s="250"/>
      <c r="Q166" s="250"/>
      <c r="R166" s="250"/>
      <c r="S166" s="250"/>
      <c r="T166" s="250"/>
      <c r="U166" s="250"/>
      <c r="V166" s="250"/>
      <c r="W166" s="250"/>
      <c r="X166" s="250"/>
      <c r="Y166" s="250"/>
      <c r="Z166" s="254"/>
      <c r="AA166" s="254"/>
      <c r="AB166" s="254"/>
      <c r="AC166" s="254"/>
      <c r="AD166" s="254"/>
      <c r="AE166" s="254"/>
      <c r="AF166" s="254"/>
      <c r="AG166" s="254"/>
      <c r="AH166" s="254"/>
      <c r="AI166" s="254"/>
      <c r="AJ166" s="254"/>
      <c r="AK166" s="254"/>
      <c r="AL166" s="254"/>
      <c r="AM166" s="254"/>
      <c r="AN166" s="254"/>
      <c r="AO166" s="254"/>
      <c r="AP166" s="254"/>
    </row>
    <row r="167" spans="1:42" ht="14.25" customHeight="1" x14ac:dyDescent="0.25">
      <c r="A167" s="254"/>
      <c r="B167" s="254"/>
      <c r="C167" s="254"/>
      <c r="D167" s="254"/>
      <c r="E167" s="254"/>
      <c r="F167" s="254"/>
      <c r="G167" s="254"/>
      <c r="H167" s="254"/>
      <c r="I167" s="254"/>
      <c r="J167" s="254"/>
      <c r="K167" s="254"/>
      <c r="L167" s="254"/>
      <c r="M167" s="250"/>
      <c r="N167" s="250"/>
      <c r="O167" s="250"/>
      <c r="P167" s="250"/>
      <c r="Q167" s="250"/>
      <c r="R167" s="250"/>
      <c r="S167" s="250"/>
      <c r="T167" s="250"/>
      <c r="U167" s="250"/>
      <c r="V167" s="250"/>
      <c r="W167" s="250"/>
      <c r="X167" s="250"/>
      <c r="Y167" s="250"/>
      <c r="Z167" s="254"/>
      <c r="AA167" s="254"/>
      <c r="AB167" s="254"/>
      <c r="AC167" s="254"/>
      <c r="AD167" s="254"/>
      <c r="AE167" s="254"/>
      <c r="AF167" s="254"/>
      <c r="AG167" s="254"/>
      <c r="AH167" s="254"/>
      <c r="AI167" s="254"/>
      <c r="AJ167" s="254"/>
      <c r="AK167" s="254"/>
      <c r="AL167" s="254"/>
      <c r="AM167" s="254"/>
      <c r="AN167" s="254"/>
      <c r="AO167" s="254"/>
      <c r="AP167" s="254"/>
    </row>
    <row r="168" spans="1:42" ht="14.25" customHeight="1" x14ac:dyDescent="0.25">
      <c r="A168" s="254"/>
      <c r="B168" s="254"/>
      <c r="C168" s="254"/>
      <c r="D168" s="254"/>
      <c r="E168" s="254"/>
      <c r="F168" s="254"/>
      <c r="G168" s="254"/>
      <c r="H168" s="254"/>
      <c r="I168" s="254"/>
      <c r="J168" s="254"/>
      <c r="K168" s="254"/>
      <c r="L168" s="254"/>
      <c r="M168" s="250"/>
      <c r="N168" s="250"/>
      <c r="O168" s="250"/>
      <c r="P168" s="250"/>
      <c r="Q168" s="250"/>
      <c r="R168" s="250"/>
      <c r="S168" s="250"/>
      <c r="T168" s="250"/>
      <c r="U168" s="250"/>
      <c r="V168" s="250"/>
      <c r="W168" s="250"/>
      <c r="X168" s="250"/>
      <c r="Y168" s="250"/>
      <c r="Z168" s="254"/>
      <c r="AA168" s="254"/>
      <c r="AB168" s="254"/>
      <c r="AC168" s="254"/>
      <c r="AD168" s="254"/>
      <c r="AE168" s="254"/>
      <c r="AF168" s="254"/>
      <c r="AG168" s="254"/>
      <c r="AH168" s="254"/>
      <c r="AI168" s="254"/>
      <c r="AJ168" s="254"/>
      <c r="AK168" s="254"/>
      <c r="AL168" s="254"/>
      <c r="AM168" s="254"/>
      <c r="AN168" s="254"/>
      <c r="AO168" s="254"/>
      <c r="AP168" s="254"/>
    </row>
    <row r="169" spans="1:42" ht="14.25" customHeight="1" x14ac:dyDescent="0.25">
      <c r="A169" s="254"/>
      <c r="B169" s="254"/>
      <c r="C169" s="254"/>
      <c r="D169" s="254"/>
      <c r="E169" s="254"/>
      <c r="F169" s="254"/>
      <c r="G169" s="254"/>
      <c r="H169" s="254"/>
      <c r="I169" s="254"/>
      <c r="J169" s="254"/>
      <c r="K169" s="254"/>
      <c r="L169" s="254"/>
      <c r="M169" s="250"/>
      <c r="N169" s="250"/>
      <c r="O169" s="250"/>
      <c r="P169" s="250"/>
      <c r="Q169" s="250"/>
      <c r="R169" s="250"/>
      <c r="S169" s="250"/>
      <c r="T169" s="250"/>
      <c r="U169" s="250"/>
      <c r="V169" s="250"/>
      <c r="W169" s="250"/>
      <c r="X169" s="250"/>
      <c r="Y169" s="250"/>
      <c r="Z169" s="254"/>
      <c r="AA169" s="254"/>
      <c r="AB169" s="254"/>
      <c r="AC169" s="254"/>
      <c r="AD169" s="254"/>
      <c r="AE169" s="254"/>
      <c r="AF169" s="254"/>
      <c r="AG169" s="254"/>
      <c r="AH169" s="254"/>
      <c r="AI169" s="254"/>
      <c r="AJ169" s="254"/>
      <c r="AK169" s="254"/>
      <c r="AL169" s="254"/>
      <c r="AM169" s="254"/>
      <c r="AN169" s="254"/>
      <c r="AO169" s="254"/>
      <c r="AP169" s="254"/>
    </row>
    <row r="170" spans="1:42" ht="14.25" customHeight="1" x14ac:dyDescent="0.25">
      <c r="A170" s="254"/>
      <c r="B170" s="254"/>
      <c r="C170" s="254"/>
      <c r="D170" s="254"/>
      <c r="E170" s="254"/>
      <c r="F170" s="254"/>
      <c r="G170" s="254"/>
      <c r="H170" s="254"/>
      <c r="I170" s="254"/>
      <c r="J170" s="254"/>
      <c r="K170" s="254"/>
      <c r="L170" s="254"/>
      <c r="M170" s="250"/>
      <c r="N170" s="250"/>
      <c r="O170" s="250"/>
      <c r="P170" s="250"/>
      <c r="Q170" s="250"/>
      <c r="R170" s="250"/>
      <c r="S170" s="250"/>
      <c r="T170" s="250"/>
      <c r="U170" s="250"/>
      <c r="V170" s="250"/>
      <c r="W170" s="250"/>
      <c r="X170" s="250"/>
      <c r="Y170" s="250"/>
      <c r="Z170" s="254"/>
      <c r="AA170" s="254"/>
      <c r="AB170" s="254"/>
      <c r="AC170" s="254"/>
      <c r="AD170" s="254"/>
      <c r="AE170" s="254"/>
      <c r="AF170" s="254"/>
      <c r="AG170" s="254"/>
      <c r="AH170" s="254"/>
      <c r="AI170" s="254"/>
      <c r="AJ170" s="254"/>
      <c r="AK170" s="254"/>
      <c r="AL170" s="254"/>
      <c r="AM170" s="254"/>
      <c r="AN170" s="254"/>
      <c r="AO170" s="254"/>
      <c r="AP170" s="254"/>
    </row>
    <row r="171" spans="1:42" ht="14.25" customHeight="1" x14ac:dyDescent="0.25">
      <c r="A171" s="254"/>
      <c r="B171" s="254"/>
      <c r="C171" s="254"/>
      <c r="D171" s="254"/>
      <c r="E171" s="254"/>
      <c r="F171" s="254"/>
      <c r="G171" s="254"/>
      <c r="H171" s="254"/>
      <c r="I171" s="254"/>
      <c r="J171" s="254"/>
      <c r="K171" s="254"/>
      <c r="L171" s="254"/>
      <c r="M171" s="250"/>
      <c r="N171" s="250"/>
      <c r="O171" s="250"/>
      <c r="P171" s="250"/>
      <c r="Q171" s="250"/>
      <c r="R171" s="250"/>
      <c r="S171" s="250"/>
      <c r="T171" s="250"/>
      <c r="U171" s="250"/>
      <c r="V171" s="250"/>
      <c r="W171" s="250"/>
      <c r="X171" s="250"/>
      <c r="Y171" s="250"/>
      <c r="Z171" s="254"/>
      <c r="AA171" s="254"/>
      <c r="AB171" s="254"/>
      <c r="AC171" s="254"/>
      <c r="AD171" s="254"/>
      <c r="AE171" s="254"/>
      <c r="AF171" s="254"/>
      <c r="AG171" s="254"/>
      <c r="AH171" s="254"/>
      <c r="AI171" s="254"/>
      <c r="AJ171" s="254"/>
      <c r="AK171" s="254"/>
      <c r="AL171" s="254"/>
      <c r="AM171" s="254"/>
      <c r="AN171" s="254"/>
      <c r="AO171" s="254"/>
      <c r="AP171" s="254"/>
    </row>
    <row r="172" spans="1:42" ht="14.25" customHeight="1" x14ac:dyDescent="0.25">
      <c r="A172" s="254"/>
      <c r="B172" s="254"/>
      <c r="C172" s="254"/>
      <c r="D172" s="254"/>
      <c r="E172" s="254"/>
      <c r="F172" s="254"/>
      <c r="G172" s="254"/>
      <c r="H172" s="254"/>
      <c r="I172" s="254"/>
      <c r="J172" s="254"/>
      <c r="K172" s="254"/>
      <c r="L172" s="254"/>
      <c r="M172" s="250"/>
      <c r="N172" s="250"/>
      <c r="O172" s="250"/>
      <c r="P172" s="250"/>
      <c r="Q172" s="250"/>
      <c r="R172" s="250"/>
      <c r="S172" s="250"/>
      <c r="T172" s="250"/>
      <c r="U172" s="250"/>
      <c r="V172" s="250"/>
      <c r="W172" s="250"/>
      <c r="X172" s="250"/>
      <c r="Y172" s="250"/>
      <c r="Z172" s="254"/>
      <c r="AA172" s="254"/>
      <c r="AB172" s="254"/>
      <c r="AC172" s="254"/>
      <c r="AD172" s="254"/>
      <c r="AE172" s="254"/>
      <c r="AF172" s="254"/>
      <c r="AG172" s="254"/>
      <c r="AH172" s="254"/>
      <c r="AI172" s="254"/>
      <c r="AJ172" s="254"/>
      <c r="AK172" s="254"/>
      <c r="AL172" s="254"/>
      <c r="AM172" s="254"/>
      <c r="AN172" s="254"/>
      <c r="AO172" s="254"/>
      <c r="AP172" s="254"/>
    </row>
    <row r="173" spans="1:42" ht="14.25" customHeight="1" x14ac:dyDescent="0.25">
      <c r="A173" s="254"/>
      <c r="B173" s="254"/>
      <c r="C173" s="254"/>
      <c r="D173" s="254"/>
      <c r="E173" s="254"/>
      <c r="F173" s="254"/>
      <c r="G173" s="254"/>
      <c r="H173" s="254"/>
      <c r="I173" s="254"/>
      <c r="J173" s="254"/>
      <c r="K173" s="254"/>
      <c r="L173" s="254"/>
      <c r="M173" s="250"/>
      <c r="N173" s="250"/>
      <c r="O173" s="250"/>
      <c r="P173" s="250"/>
      <c r="Q173" s="250"/>
      <c r="R173" s="250"/>
      <c r="S173" s="250"/>
      <c r="T173" s="250"/>
      <c r="U173" s="250"/>
      <c r="V173" s="250"/>
      <c r="W173" s="250"/>
      <c r="X173" s="250"/>
      <c r="Y173" s="250"/>
      <c r="Z173" s="254"/>
      <c r="AA173" s="254"/>
      <c r="AB173" s="254"/>
      <c r="AC173" s="254"/>
      <c r="AD173" s="254"/>
      <c r="AE173" s="254"/>
      <c r="AF173" s="254"/>
      <c r="AG173" s="254"/>
      <c r="AH173" s="254"/>
      <c r="AI173" s="254"/>
      <c r="AJ173" s="254"/>
      <c r="AK173" s="254"/>
      <c r="AL173" s="254"/>
      <c r="AM173" s="254"/>
      <c r="AN173" s="254"/>
      <c r="AO173" s="254"/>
      <c r="AP173" s="254"/>
    </row>
    <row r="174" spans="1:42" ht="14.25" customHeight="1" x14ac:dyDescent="0.25">
      <c r="A174" s="254"/>
      <c r="B174" s="254"/>
      <c r="C174" s="254"/>
      <c r="D174" s="254"/>
      <c r="E174" s="254"/>
      <c r="F174" s="254"/>
      <c r="G174" s="254"/>
      <c r="H174" s="254"/>
      <c r="I174" s="254"/>
      <c r="J174" s="254"/>
      <c r="K174" s="254"/>
      <c r="L174" s="254"/>
      <c r="M174" s="250"/>
      <c r="N174" s="250"/>
      <c r="O174" s="250"/>
      <c r="P174" s="250"/>
      <c r="Q174" s="250"/>
      <c r="R174" s="250"/>
      <c r="S174" s="250"/>
      <c r="T174" s="250"/>
      <c r="U174" s="250"/>
      <c r="V174" s="250"/>
      <c r="W174" s="250"/>
      <c r="X174" s="250"/>
      <c r="Y174" s="250"/>
      <c r="Z174" s="254"/>
      <c r="AA174" s="254"/>
      <c r="AB174" s="254"/>
      <c r="AC174" s="254"/>
      <c r="AD174" s="254"/>
      <c r="AE174" s="254"/>
      <c r="AF174" s="254"/>
      <c r="AG174" s="254"/>
      <c r="AH174" s="254"/>
      <c r="AI174" s="254"/>
      <c r="AJ174" s="254"/>
      <c r="AK174" s="254"/>
      <c r="AL174" s="254"/>
      <c r="AM174" s="254"/>
      <c r="AN174" s="254"/>
      <c r="AO174" s="254"/>
      <c r="AP174" s="254"/>
    </row>
    <row r="175" spans="1:42" ht="14.25" customHeight="1" x14ac:dyDescent="0.25">
      <c r="A175" s="254"/>
      <c r="B175" s="254"/>
      <c r="C175" s="254"/>
      <c r="D175" s="254"/>
      <c r="E175" s="254"/>
      <c r="F175" s="254"/>
      <c r="G175" s="254"/>
      <c r="H175" s="254"/>
      <c r="I175" s="254"/>
      <c r="J175" s="254"/>
      <c r="K175" s="254"/>
      <c r="L175" s="254"/>
      <c r="M175" s="250"/>
      <c r="N175" s="250"/>
      <c r="O175" s="250"/>
      <c r="P175" s="250"/>
      <c r="Q175" s="250"/>
      <c r="R175" s="250"/>
      <c r="S175" s="250"/>
      <c r="T175" s="250"/>
      <c r="U175" s="250"/>
      <c r="V175" s="250"/>
      <c r="W175" s="250"/>
      <c r="X175" s="250"/>
      <c r="Y175" s="250"/>
      <c r="Z175" s="254"/>
      <c r="AA175" s="254"/>
      <c r="AB175" s="254"/>
      <c r="AC175" s="254"/>
      <c r="AD175" s="254"/>
      <c r="AE175" s="254"/>
      <c r="AF175" s="254"/>
      <c r="AG175" s="254"/>
      <c r="AH175" s="254"/>
      <c r="AI175" s="254"/>
      <c r="AJ175" s="254"/>
      <c r="AK175" s="254"/>
      <c r="AL175" s="254"/>
      <c r="AM175" s="254"/>
      <c r="AN175" s="254"/>
      <c r="AO175" s="254"/>
      <c r="AP175" s="254"/>
    </row>
    <row r="176" spans="1:42" ht="14.25" customHeight="1" x14ac:dyDescent="0.25">
      <c r="A176" s="254"/>
      <c r="B176" s="254"/>
      <c r="C176" s="254"/>
      <c r="D176" s="254"/>
      <c r="E176" s="254"/>
      <c r="F176" s="254"/>
      <c r="G176" s="254"/>
      <c r="H176" s="254"/>
      <c r="I176" s="254"/>
      <c r="J176" s="254"/>
      <c r="K176" s="254"/>
      <c r="L176" s="254"/>
      <c r="M176" s="250"/>
      <c r="N176" s="250"/>
      <c r="O176" s="250"/>
      <c r="P176" s="250"/>
      <c r="Q176" s="250"/>
      <c r="R176" s="250"/>
      <c r="S176" s="250"/>
      <c r="T176" s="250"/>
      <c r="U176" s="250"/>
      <c r="V176" s="250"/>
      <c r="W176" s="250"/>
      <c r="X176" s="250"/>
      <c r="Y176" s="250"/>
      <c r="Z176" s="254"/>
      <c r="AA176" s="254"/>
      <c r="AB176" s="254"/>
      <c r="AC176" s="254"/>
      <c r="AD176" s="254"/>
      <c r="AE176" s="254"/>
      <c r="AF176" s="254"/>
      <c r="AG176" s="254"/>
      <c r="AH176" s="254"/>
      <c r="AI176" s="254"/>
      <c r="AJ176" s="254"/>
      <c r="AK176" s="254"/>
      <c r="AL176" s="254"/>
      <c r="AM176" s="254"/>
      <c r="AN176" s="254"/>
      <c r="AO176" s="254"/>
      <c r="AP176" s="254"/>
    </row>
    <row r="177" spans="1:42" ht="14.25" customHeight="1" x14ac:dyDescent="0.25">
      <c r="A177" s="254"/>
      <c r="B177" s="254"/>
      <c r="C177" s="254"/>
      <c r="D177" s="254"/>
      <c r="E177" s="254"/>
      <c r="F177" s="254"/>
      <c r="G177" s="254"/>
      <c r="H177" s="254"/>
      <c r="I177" s="254"/>
      <c r="J177" s="254"/>
      <c r="K177" s="254"/>
      <c r="L177" s="254"/>
      <c r="M177" s="250"/>
      <c r="N177" s="250"/>
      <c r="O177" s="250"/>
      <c r="P177" s="250"/>
      <c r="Q177" s="250"/>
      <c r="R177" s="250"/>
      <c r="S177" s="250"/>
      <c r="T177" s="250"/>
      <c r="U177" s="250"/>
      <c r="V177" s="250"/>
      <c r="W177" s="250"/>
      <c r="X177" s="250"/>
      <c r="Y177" s="250"/>
      <c r="Z177" s="254"/>
      <c r="AA177" s="254"/>
      <c r="AB177" s="254"/>
      <c r="AC177" s="254"/>
      <c r="AD177" s="254"/>
      <c r="AE177" s="254"/>
      <c r="AF177" s="254"/>
      <c r="AG177" s="254"/>
      <c r="AH177" s="254"/>
      <c r="AI177" s="254"/>
      <c r="AJ177" s="254"/>
      <c r="AK177" s="254"/>
      <c r="AL177" s="254"/>
      <c r="AM177" s="254"/>
      <c r="AN177" s="254"/>
      <c r="AO177" s="254"/>
      <c r="AP177" s="254"/>
    </row>
    <row r="178" spans="1:42" ht="14.25" customHeight="1" x14ac:dyDescent="0.25">
      <c r="A178" s="254"/>
      <c r="B178" s="254"/>
      <c r="C178" s="254"/>
      <c r="D178" s="254"/>
      <c r="E178" s="254"/>
      <c r="F178" s="254"/>
      <c r="G178" s="254"/>
      <c r="H178" s="254"/>
      <c r="I178" s="254"/>
      <c r="J178" s="254"/>
      <c r="K178" s="254"/>
      <c r="L178" s="254"/>
      <c r="M178" s="250"/>
      <c r="N178" s="250"/>
      <c r="O178" s="250"/>
      <c r="P178" s="250"/>
      <c r="Q178" s="250"/>
      <c r="R178" s="250"/>
      <c r="S178" s="250"/>
      <c r="T178" s="250"/>
      <c r="U178" s="250"/>
      <c r="V178" s="250"/>
      <c r="W178" s="250"/>
      <c r="X178" s="250"/>
      <c r="Y178" s="250"/>
      <c r="Z178" s="254"/>
      <c r="AA178" s="254"/>
      <c r="AB178" s="254"/>
      <c r="AC178" s="254"/>
      <c r="AD178" s="254"/>
      <c r="AE178" s="254"/>
      <c r="AF178" s="254"/>
      <c r="AG178" s="254"/>
      <c r="AH178" s="254"/>
      <c r="AI178" s="254"/>
      <c r="AJ178" s="254"/>
      <c r="AK178" s="254"/>
      <c r="AL178" s="254"/>
      <c r="AM178" s="254"/>
      <c r="AN178" s="254"/>
      <c r="AO178" s="254"/>
      <c r="AP178" s="254"/>
    </row>
    <row r="179" spans="1:42" ht="14.25" customHeight="1" x14ac:dyDescent="0.25">
      <c r="A179" s="254"/>
      <c r="B179" s="254"/>
      <c r="C179" s="254"/>
      <c r="D179" s="254"/>
      <c r="E179" s="254"/>
      <c r="F179" s="254"/>
      <c r="G179" s="254"/>
      <c r="H179" s="254"/>
      <c r="I179" s="254"/>
      <c r="J179" s="254"/>
      <c r="K179" s="254"/>
      <c r="L179" s="254"/>
      <c r="M179" s="250"/>
      <c r="N179" s="250"/>
      <c r="O179" s="250"/>
      <c r="P179" s="250"/>
      <c r="Q179" s="250"/>
      <c r="R179" s="250"/>
      <c r="S179" s="250"/>
      <c r="T179" s="250"/>
      <c r="U179" s="250"/>
      <c r="V179" s="250"/>
      <c r="W179" s="250"/>
      <c r="X179" s="250"/>
      <c r="Y179" s="250"/>
      <c r="Z179" s="254"/>
      <c r="AA179" s="254"/>
      <c r="AB179" s="254"/>
      <c r="AC179" s="254"/>
      <c r="AD179" s="254"/>
      <c r="AE179" s="254"/>
      <c r="AF179" s="254"/>
      <c r="AG179" s="254"/>
      <c r="AH179" s="254"/>
      <c r="AI179" s="254"/>
      <c r="AJ179" s="254"/>
      <c r="AK179" s="254"/>
      <c r="AL179" s="254"/>
      <c r="AM179" s="254"/>
      <c r="AN179" s="254"/>
      <c r="AO179" s="254"/>
      <c r="AP179" s="254"/>
    </row>
    <row r="180" spans="1:42" ht="14.25" customHeight="1" x14ac:dyDescent="0.25">
      <c r="A180" s="254"/>
      <c r="B180" s="254"/>
      <c r="C180" s="254"/>
      <c r="D180" s="254"/>
      <c r="E180" s="254"/>
      <c r="F180" s="254"/>
      <c r="G180" s="254"/>
      <c r="H180" s="254"/>
      <c r="I180" s="254"/>
      <c r="J180" s="254"/>
      <c r="K180" s="254"/>
      <c r="L180" s="254"/>
      <c r="M180" s="250"/>
      <c r="N180" s="250"/>
      <c r="O180" s="250"/>
      <c r="P180" s="250"/>
      <c r="Q180" s="250"/>
      <c r="R180" s="250"/>
      <c r="S180" s="250"/>
      <c r="T180" s="250"/>
      <c r="U180" s="250"/>
      <c r="V180" s="250"/>
      <c r="W180" s="250"/>
      <c r="X180" s="250"/>
      <c r="Y180" s="250"/>
      <c r="Z180" s="254"/>
      <c r="AA180" s="254"/>
      <c r="AB180" s="254"/>
      <c r="AC180" s="254"/>
      <c r="AD180" s="254"/>
      <c r="AE180" s="254"/>
      <c r="AF180" s="254"/>
      <c r="AG180" s="254"/>
      <c r="AH180" s="254"/>
      <c r="AI180" s="254"/>
      <c r="AJ180" s="254"/>
      <c r="AK180" s="254"/>
      <c r="AL180" s="254"/>
      <c r="AM180" s="254"/>
      <c r="AN180" s="254"/>
      <c r="AO180" s="254"/>
      <c r="AP180" s="254"/>
    </row>
    <row r="181" spans="1:42" ht="14.25" customHeight="1" x14ac:dyDescent="0.25">
      <c r="A181" s="254"/>
      <c r="B181" s="254"/>
      <c r="C181" s="254"/>
      <c r="D181" s="254"/>
      <c r="E181" s="254"/>
      <c r="F181" s="254"/>
      <c r="G181" s="254"/>
      <c r="H181" s="254"/>
      <c r="I181" s="254"/>
      <c r="J181" s="254"/>
      <c r="K181" s="254"/>
      <c r="L181" s="254"/>
      <c r="M181" s="250"/>
      <c r="N181" s="250"/>
      <c r="O181" s="250"/>
      <c r="P181" s="250"/>
      <c r="Q181" s="250"/>
      <c r="R181" s="250"/>
      <c r="S181" s="250"/>
      <c r="T181" s="250"/>
      <c r="U181" s="250"/>
      <c r="V181" s="250"/>
      <c r="W181" s="250"/>
      <c r="X181" s="250"/>
      <c r="Y181" s="250"/>
      <c r="Z181" s="254"/>
      <c r="AA181" s="254"/>
      <c r="AB181" s="254"/>
      <c r="AC181" s="254"/>
      <c r="AD181" s="254"/>
      <c r="AE181" s="254"/>
      <c r="AF181" s="254"/>
      <c r="AG181" s="254"/>
      <c r="AH181" s="254"/>
      <c r="AI181" s="254"/>
      <c r="AJ181" s="254"/>
      <c r="AK181" s="254"/>
      <c r="AL181" s="254"/>
      <c r="AM181" s="254"/>
      <c r="AN181" s="254"/>
      <c r="AO181" s="254"/>
      <c r="AP181" s="254"/>
    </row>
    <row r="182" spans="1:42" ht="14.25" customHeight="1" x14ac:dyDescent="0.25">
      <c r="A182" s="254"/>
      <c r="B182" s="254"/>
      <c r="C182" s="254"/>
      <c r="D182" s="254"/>
      <c r="E182" s="254"/>
      <c r="F182" s="254"/>
      <c r="G182" s="254"/>
      <c r="H182" s="254"/>
      <c r="I182" s="254"/>
      <c r="J182" s="254"/>
      <c r="K182" s="254"/>
      <c r="L182" s="254"/>
      <c r="M182" s="250"/>
      <c r="N182" s="250"/>
      <c r="O182" s="250"/>
      <c r="P182" s="250"/>
      <c r="Q182" s="250"/>
      <c r="R182" s="250"/>
      <c r="S182" s="250"/>
      <c r="T182" s="250"/>
      <c r="U182" s="250"/>
      <c r="V182" s="250"/>
      <c r="W182" s="250"/>
      <c r="X182" s="250"/>
      <c r="Y182" s="250"/>
      <c r="Z182" s="254"/>
      <c r="AA182" s="254"/>
      <c r="AB182" s="254"/>
      <c r="AC182" s="254"/>
      <c r="AD182" s="254"/>
      <c r="AE182" s="254"/>
      <c r="AF182" s="254"/>
      <c r="AG182" s="254"/>
      <c r="AH182" s="254"/>
      <c r="AI182" s="254"/>
      <c r="AJ182" s="254"/>
      <c r="AK182" s="254"/>
      <c r="AL182" s="254"/>
      <c r="AM182" s="254"/>
      <c r="AN182" s="254"/>
      <c r="AO182" s="254"/>
      <c r="AP182" s="254"/>
    </row>
    <row r="183" spans="1:42" ht="14.25" customHeight="1" x14ac:dyDescent="0.25">
      <c r="A183" s="254"/>
      <c r="B183" s="254"/>
      <c r="C183" s="254"/>
      <c r="D183" s="254"/>
      <c r="E183" s="254"/>
      <c r="F183" s="254"/>
      <c r="G183" s="254"/>
      <c r="H183" s="254"/>
      <c r="I183" s="254"/>
      <c r="J183" s="254"/>
      <c r="K183" s="254"/>
      <c r="L183" s="254"/>
      <c r="M183" s="250"/>
      <c r="N183" s="250"/>
      <c r="O183" s="250"/>
      <c r="P183" s="250"/>
      <c r="Q183" s="250"/>
      <c r="R183" s="250"/>
      <c r="S183" s="250"/>
      <c r="T183" s="250"/>
      <c r="U183" s="250"/>
      <c r="V183" s="250"/>
      <c r="W183" s="250"/>
      <c r="X183" s="250"/>
      <c r="Y183" s="250"/>
      <c r="Z183" s="254"/>
      <c r="AA183" s="254"/>
      <c r="AB183" s="254"/>
      <c r="AC183" s="254"/>
      <c r="AD183" s="254"/>
      <c r="AE183" s="254"/>
      <c r="AF183" s="254"/>
      <c r="AG183" s="254"/>
      <c r="AH183" s="254"/>
      <c r="AI183" s="254"/>
      <c r="AJ183" s="254"/>
      <c r="AK183" s="254"/>
      <c r="AL183" s="254"/>
      <c r="AM183" s="254"/>
      <c r="AN183" s="254"/>
      <c r="AO183" s="254"/>
      <c r="AP183" s="254"/>
    </row>
    <row r="184" spans="1:42" ht="14.25" customHeight="1" x14ac:dyDescent="0.25">
      <c r="A184" s="254"/>
      <c r="B184" s="254"/>
      <c r="C184" s="254"/>
      <c r="D184" s="254"/>
      <c r="E184" s="254"/>
      <c r="F184" s="254"/>
      <c r="G184" s="254"/>
      <c r="H184" s="254"/>
      <c r="I184" s="254"/>
      <c r="J184" s="254"/>
      <c r="K184" s="254"/>
      <c r="L184" s="254"/>
      <c r="M184" s="250"/>
      <c r="N184" s="250"/>
      <c r="O184" s="250"/>
      <c r="P184" s="250"/>
      <c r="Q184" s="250"/>
      <c r="R184" s="250"/>
      <c r="S184" s="250"/>
      <c r="T184" s="250"/>
      <c r="U184" s="250"/>
      <c r="V184" s="250"/>
      <c r="W184" s="250"/>
      <c r="X184" s="250"/>
      <c r="Y184" s="250"/>
      <c r="Z184" s="254"/>
      <c r="AA184" s="254"/>
      <c r="AB184" s="254"/>
      <c r="AC184" s="254"/>
      <c r="AD184" s="254"/>
      <c r="AE184" s="254"/>
      <c r="AF184" s="254"/>
      <c r="AG184" s="254"/>
      <c r="AH184" s="254"/>
      <c r="AI184" s="254"/>
      <c r="AJ184" s="254"/>
      <c r="AK184" s="254"/>
      <c r="AL184" s="254"/>
      <c r="AM184" s="254"/>
      <c r="AN184" s="254"/>
      <c r="AO184" s="254"/>
      <c r="AP184" s="254"/>
    </row>
    <row r="185" spans="1:42" ht="14.25" customHeight="1" x14ac:dyDescent="0.25">
      <c r="A185" s="254"/>
      <c r="B185" s="254"/>
      <c r="C185" s="254"/>
      <c r="D185" s="254"/>
      <c r="E185" s="254"/>
      <c r="F185" s="254"/>
      <c r="G185" s="254"/>
      <c r="H185" s="254"/>
      <c r="I185" s="254"/>
      <c r="J185" s="254"/>
      <c r="K185" s="254"/>
      <c r="L185" s="254"/>
      <c r="M185" s="250"/>
      <c r="N185" s="250"/>
      <c r="O185" s="250"/>
      <c r="P185" s="250"/>
      <c r="Q185" s="250"/>
      <c r="R185" s="250"/>
      <c r="S185" s="250"/>
      <c r="T185" s="250"/>
      <c r="U185" s="250"/>
      <c r="V185" s="250"/>
      <c r="W185" s="250"/>
      <c r="X185" s="250"/>
      <c r="Y185" s="250"/>
      <c r="Z185" s="254"/>
      <c r="AA185" s="254"/>
      <c r="AB185" s="254"/>
      <c r="AC185" s="254"/>
      <c r="AD185" s="254"/>
      <c r="AE185" s="254"/>
      <c r="AF185" s="254"/>
      <c r="AG185" s="254"/>
      <c r="AH185" s="254"/>
      <c r="AI185" s="254"/>
      <c r="AJ185" s="254"/>
      <c r="AK185" s="254"/>
      <c r="AL185" s="254"/>
      <c r="AM185" s="254"/>
      <c r="AN185" s="254"/>
      <c r="AO185" s="254"/>
      <c r="AP185" s="254"/>
    </row>
    <row r="186" spans="1:42" ht="14.25" customHeight="1" x14ac:dyDescent="0.25">
      <c r="A186" s="254"/>
      <c r="B186" s="254"/>
      <c r="C186" s="254"/>
      <c r="D186" s="254"/>
      <c r="E186" s="254"/>
      <c r="F186" s="254"/>
      <c r="G186" s="254"/>
      <c r="H186" s="254"/>
      <c r="I186" s="254"/>
      <c r="J186" s="254"/>
      <c r="K186" s="254"/>
      <c r="L186" s="254"/>
      <c r="M186" s="250"/>
      <c r="N186" s="250"/>
      <c r="O186" s="250"/>
      <c r="P186" s="250"/>
      <c r="Q186" s="250"/>
      <c r="R186" s="250"/>
      <c r="S186" s="250"/>
      <c r="T186" s="250"/>
      <c r="U186" s="250"/>
      <c r="V186" s="250"/>
      <c r="W186" s="250"/>
      <c r="X186" s="250"/>
      <c r="Y186" s="250"/>
      <c r="Z186" s="254"/>
      <c r="AA186" s="254"/>
      <c r="AB186" s="254"/>
      <c r="AC186" s="254"/>
      <c r="AD186" s="254"/>
      <c r="AE186" s="254"/>
      <c r="AF186" s="254"/>
      <c r="AG186" s="254"/>
      <c r="AH186" s="254"/>
      <c r="AI186" s="254"/>
      <c r="AJ186" s="254"/>
      <c r="AK186" s="254"/>
      <c r="AL186" s="254"/>
      <c r="AM186" s="254"/>
      <c r="AN186" s="254"/>
      <c r="AO186" s="254"/>
      <c r="AP186" s="254"/>
    </row>
    <row r="187" spans="1:42" ht="14.25" customHeight="1" x14ac:dyDescent="0.25">
      <c r="A187" s="254"/>
      <c r="B187" s="254"/>
      <c r="C187" s="254"/>
      <c r="D187" s="254"/>
      <c r="E187" s="254"/>
      <c r="F187" s="254"/>
      <c r="G187" s="254"/>
      <c r="H187" s="254"/>
      <c r="I187" s="254"/>
      <c r="J187" s="254"/>
      <c r="K187" s="254"/>
      <c r="L187" s="254"/>
      <c r="M187" s="250"/>
      <c r="N187" s="250"/>
      <c r="O187" s="250"/>
      <c r="P187" s="250"/>
      <c r="Q187" s="250"/>
      <c r="R187" s="250"/>
      <c r="S187" s="250"/>
      <c r="T187" s="250"/>
      <c r="U187" s="250"/>
      <c r="V187" s="250"/>
      <c r="W187" s="250"/>
      <c r="X187" s="250"/>
      <c r="Y187" s="250"/>
      <c r="Z187" s="254"/>
      <c r="AA187" s="254"/>
      <c r="AB187" s="254"/>
      <c r="AC187" s="254"/>
      <c r="AD187" s="254"/>
      <c r="AE187" s="254"/>
      <c r="AF187" s="254"/>
      <c r="AG187" s="254"/>
      <c r="AH187" s="254"/>
      <c r="AI187" s="254"/>
      <c r="AJ187" s="254"/>
      <c r="AK187" s="254"/>
      <c r="AL187" s="254"/>
      <c r="AM187" s="254"/>
      <c r="AN187" s="254"/>
      <c r="AO187" s="254"/>
      <c r="AP187" s="254"/>
    </row>
    <row r="188" spans="1:42" ht="14.25" customHeight="1" x14ac:dyDescent="0.25">
      <c r="A188" s="254"/>
      <c r="B188" s="254"/>
      <c r="C188" s="254"/>
      <c r="D188" s="254"/>
      <c r="E188" s="254"/>
      <c r="F188" s="254"/>
      <c r="G188" s="254"/>
      <c r="H188" s="254"/>
      <c r="I188" s="254"/>
      <c r="J188" s="254"/>
      <c r="K188" s="254"/>
      <c r="L188" s="254"/>
      <c r="M188" s="250"/>
      <c r="N188" s="250"/>
      <c r="O188" s="250"/>
      <c r="P188" s="250"/>
      <c r="Q188" s="250"/>
      <c r="R188" s="250"/>
      <c r="S188" s="250"/>
      <c r="T188" s="250"/>
      <c r="U188" s="250"/>
      <c r="V188" s="250"/>
      <c r="W188" s="250"/>
      <c r="X188" s="250"/>
      <c r="Y188" s="250"/>
      <c r="Z188" s="254"/>
      <c r="AA188" s="254"/>
      <c r="AB188" s="254"/>
      <c r="AC188" s="254"/>
      <c r="AD188" s="254"/>
      <c r="AE188" s="254"/>
      <c r="AF188" s="254"/>
      <c r="AG188" s="254"/>
      <c r="AH188" s="254"/>
      <c r="AI188" s="254"/>
      <c r="AJ188" s="254"/>
      <c r="AK188" s="254"/>
      <c r="AL188" s="254"/>
      <c r="AM188" s="254"/>
      <c r="AN188" s="254"/>
      <c r="AO188" s="254"/>
      <c r="AP188" s="254"/>
    </row>
    <row r="189" spans="1:42" ht="14.25" customHeight="1" x14ac:dyDescent="0.25">
      <c r="A189" s="254"/>
      <c r="B189" s="254"/>
      <c r="C189" s="254"/>
      <c r="D189" s="254"/>
      <c r="E189" s="254"/>
      <c r="F189" s="254"/>
      <c r="G189" s="254"/>
      <c r="H189" s="254"/>
      <c r="I189" s="254"/>
      <c r="J189" s="254"/>
      <c r="K189" s="254"/>
      <c r="L189" s="254"/>
      <c r="M189" s="250"/>
      <c r="N189" s="250"/>
      <c r="O189" s="250"/>
      <c r="P189" s="250"/>
      <c r="Q189" s="250"/>
      <c r="R189" s="250"/>
      <c r="S189" s="250"/>
      <c r="T189" s="250"/>
      <c r="U189" s="250"/>
      <c r="V189" s="250"/>
      <c r="W189" s="250"/>
      <c r="X189" s="250"/>
      <c r="Y189" s="250"/>
      <c r="Z189" s="254"/>
      <c r="AA189" s="254"/>
      <c r="AB189" s="254"/>
      <c r="AC189" s="254"/>
      <c r="AD189" s="254"/>
      <c r="AE189" s="254"/>
      <c r="AF189" s="254"/>
      <c r="AG189" s="254"/>
      <c r="AH189" s="254"/>
      <c r="AI189" s="254"/>
      <c r="AJ189" s="254"/>
      <c r="AK189" s="254"/>
      <c r="AL189" s="254"/>
      <c r="AM189" s="254"/>
      <c r="AN189" s="254"/>
      <c r="AO189" s="254"/>
      <c r="AP189" s="254"/>
    </row>
    <row r="190" spans="1:42" ht="14.25" customHeight="1" x14ac:dyDescent="0.25">
      <c r="A190" s="254"/>
      <c r="B190" s="254"/>
      <c r="C190" s="254"/>
      <c r="D190" s="254"/>
      <c r="E190" s="254"/>
      <c r="F190" s="254"/>
      <c r="G190" s="254"/>
      <c r="H190" s="254"/>
      <c r="I190" s="254"/>
      <c r="J190" s="254"/>
      <c r="K190" s="254"/>
      <c r="L190" s="254"/>
      <c r="M190" s="250"/>
      <c r="N190" s="250"/>
      <c r="O190" s="250"/>
      <c r="P190" s="250"/>
      <c r="Q190" s="250"/>
      <c r="R190" s="250"/>
      <c r="S190" s="250"/>
      <c r="T190" s="250"/>
      <c r="U190" s="250"/>
      <c r="V190" s="250"/>
      <c r="W190" s="250"/>
      <c r="X190" s="250"/>
      <c r="Y190" s="250"/>
      <c r="Z190" s="254"/>
      <c r="AA190" s="254"/>
      <c r="AB190" s="254"/>
      <c r="AC190" s="254"/>
      <c r="AD190" s="254"/>
      <c r="AE190" s="254"/>
      <c r="AF190" s="254"/>
      <c r="AG190" s="254"/>
      <c r="AH190" s="254"/>
      <c r="AI190" s="254"/>
      <c r="AJ190" s="254"/>
      <c r="AK190" s="254"/>
      <c r="AL190" s="254"/>
      <c r="AM190" s="254"/>
      <c r="AN190" s="254"/>
      <c r="AO190" s="254"/>
      <c r="AP190" s="254"/>
    </row>
    <row r="191" spans="1:42" ht="14.25" customHeight="1" x14ac:dyDescent="0.25">
      <c r="A191" s="254"/>
      <c r="B191" s="254"/>
      <c r="C191" s="254"/>
      <c r="D191" s="254"/>
      <c r="E191" s="254"/>
      <c r="F191" s="254"/>
      <c r="G191" s="254"/>
      <c r="H191" s="254"/>
      <c r="I191" s="254"/>
      <c r="J191" s="254"/>
      <c r="K191" s="254"/>
      <c r="L191" s="254"/>
      <c r="M191" s="250"/>
      <c r="N191" s="250"/>
      <c r="O191" s="250"/>
      <c r="P191" s="250"/>
      <c r="Q191" s="250"/>
      <c r="R191" s="250"/>
      <c r="S191" s="250"/>
      <c r="T191" s="250"/>
      <c r="U191" s="250"/>
      <c r="V191" s="250"/>
      <c r="W191" s="250"/>
      <c r="X191" s="250"/>
      <c r="Y191" s="250"/>
      <c r="Z191" s="254"/>
      <c r="AA191" s="254"/>
      <c r="AB191" s="254"/>
      <c r="AC191" s="254"/>
      <c r="AD191" s="254"/>
      <c r="AE191" s="254"/>
      <c r="AF191" s="254"/>
      <c r="AG191" s="254"/>
      <c r="AH191" s="254"/>
      <c r="AI191" s="254"/>
      <c r="AJ191" s="254"/>
      <c r="AK191" s="254"/>
      <c r="AL191" s="254"/>
      <c r="AM191" s="254"/>
      <c r="AN191" s="254"/>
      <c r="AO191" s="254"/>
      <c r="AP191" s="254"/>
    </row>
    <row r="192" spans="1:42" ht="14.25" customHeight="1" x14ac:dyDescent="0.25">
      <c r="A192" s="254"/>
      <c r="B192" s="254"/>
      <c r="C192" s="254"/>
      <c r="D192" s="254"/>
      <c r="E192" s="254"/>
      <c r="F192" s="254"/>
      <c r="G192" s="254"/>
      <c r="H192" s="254"/>
      <c r="I192" s="254"/>
      <c r="J192" s="254"/>
      <c r="K192" s="254"/>
      <c r="L192" s="254"/>
      <c r="M192" s="250"/>
      <c r="N192" s="250"/>
      <c r="O192" s="250"/>
      <c r="P192" s="250"/>
      <c r="Q192" s="250"/>
      <c r="R192" s="250"/>
      <c r="S192" s="250"/>
      <c r="T192" s="250"/>
      <c r="U192" s="250"/>
      <c r="V192" s="250"/>
      <c r="W192" s="250"/>
      <c r="X192" s="250"/>
      <c r="Y192" s="250"/>
      <c r="Z192" s="254"/>
      <c r="AA192" s="254"/>
      <c r="AB192" s="254"/>
      <c r="AC192" s="254"/>
      <c r="AD192" s="254"/>
      <c r="AE192" s="254"/>
      <c r="AF192" s="254"/>
      <c r="AG192" s="254"/>
      <c r="AH192" s="254"/>
      <c r="AI192" s="254"/>
      <c r="AJ192" s="254"/>
      <c r="AK192" s="254"/>
      <c r="AL192" s="254"/>
      <c r="AM192" s="254"/>
      <c r="AN192" s="254"/>
      <c r="AO192" s="254"/>
      <c r="AP192" s="254"/>
    </row>
    <row r="193" spans="1:42" ht="14.25" customHeight="1" x14ac:dyDescent="0.25">
      <c r="A193" s="254"/>
      <c r="B193" s="254"/>
      <c r="C193" s="254"/>
      <c r="D193" s="254"/>
      <c r="E193" s="254"/>
      <c r="F193" s="254"/>
      <c r="G193" s="254"/>
      <c r="H193" s="254"/>
      <c r="I193" s="254"/>
      <c r="J193" s="254"/>
      <c r="K193" s="254"/>
      <c r="L193" s="254"/>
      <c r="M193" s="250"/>
      <c r="N193" s="250"/>
      <c r="O193" s="250"/>
      <c r="P193" s="250"/>
      <c r="Q193" s="250"/>
      <c r="R193" s="250"/>
      <c r="S193" s="250"/>
      <c r="T193" s="250"/>
      <c r="U193" s="250"/>
      <c r="V193" s="250"/>
      <c r="W193" s="250"/>
      <c r="X193" s="250"/>
      <c r="Y193" s="250"/>
      <c r="Z193" s="254"/>
      <c r="AA193" s="254"/>
      <c r="AB193" s="254"/>
      <c r="AC193" s="254"/>
      <c r="AD193" s="254"/>
      <c r="AE193" s="254"/>
      <c r="AF193" s="254"/>
      <c r="AG193" s="254"/>
      <c r="AH193" s="254"/>
      <c r="AI193" s="254"/>
      <c r="AJ193" s="254"/>
      <c r="AK193" s="254"/>
      <c r="AL193" s="254"/>
      <c r="AM193" s="254"/>
      <c r="AN193" s="254"/>
      <c r="AO193" s="254"/>
      <c r="AP193" s="254"/>
    </row>
    <row r="194" spans="1:42" ht="14.25" customHeight="1" x14ac:dyDescent="0.25">
      <c r="A194" s="254"/>
      <c r="B194" s="254"/>
      <c r="C194" s="254"/>
      <c r="D194" s="254"/>
      <c r="E194" s="254"/>
      <c r="F194" s="254"/>
      <c r="G194" s="254"/>
      <c r="H194" s="254"/>
      <c r="I194" s="254"/>
      <c r="J194" s="254"/>
      <c r="K194" s="254"/>
      <c r="L194" s="254"/>
      <c r="M194" s="250"/>
      <c r="N194" s="250"/>
      <c r="O194" s="250"/>
      <c r="P194" s="250"/>
      <c r="Q194" s="250"/>
      <c r="R194" s="250"/>
      <c r="S194" s="250"/>
      <c r="T194" s="250"/>
      <c r="U194" s="250"/>
      <c r="V194" s="250"/>
      <c r="W194" s="250"/>
      <c r="X194" s="250"/>
      <c r="Y194" s="250"/>
      <c r="Z194" s="254"/>
      <c r="AA194" s="254"/>
      <c r="AB194" s="254"/>
      <c r="AC194" s="254"/>
      <c r="AD194" s="254"/>
      <c r="AE194" s="254"/>
      <c r="AF194" s="254"/>
      <c r="AG194" s="254"/>
      <c r="AH194" s="254"/>
      <c r="AI194" s="254"/>
      <c r="AJ194" s="254"/>
      <c r="AK194" s="254"/>
      <c r="AL194" s="254"/>
      <c r="AM194" s="254"/>
      <c r="AN194" s="254"/>
      <c r="AO194" s="254"/>
      <c r="AP194" s="254"/>
    </row>
    <row r="195" spans="1:42" ht="14.25" customHeight="1" x14ac:dyDescent="0.25">
      <c r="A195" s="254"/>
      <c r="B195" s="254"/>
      <c r="C195" s="254"/>
      <c r="D195" s="254"/>
      <c r="E195" s="254"/>
      <c r="F195" s="254"/>
      <c r="G195" s="254"/>
      <c r="H195" s="254"/>
      <c r="I195" s="254"/>
      <c r="J195" s="254"/>
      <c r="K195" s="254"/>
      <c r="L195" s="254"/>
      <c r="M195" s="250"/>
      <c r="N195" s="250"/>
      <c r="O195" s="250"/>
      <c r="P195" s="250"/>
      <c r="Q195" s="250"/>
      <c r="R195" s="250"/>
      <c r="S195" s="250"/>
      <c r="T195" s="250"/>
      <c r="U195" s="250"/>
      <c r="V195" s="250"/>
      <c r="W195" s="250"/>
      <c r="X195" s="250"/>
      <c r="Y195" s="250"/>
      <c r="Z195" s="254"/>
      <c r="AA195" s="254"/>
      <c r="AB195" s="254"/>
      <c r="AC195" s="254"/>
      <c r="AD195" s="254"/>
      <c r="AE195" s="254"/>
      <c r="AF195" s="254"/>
      <c r="AG195" s="254"/>
      <c r="AH195" s="254"/>
      <c r="AI195" s="254"/>
      <c r="AJ195" s="254"/>
      <c r="AK195" s="254"/>
      <c r="AL195" s="254"/>
      <c r="AM195" s="254"/>
      <c r="AN195" s="254"/>
      <c r="AO195" s="254"/>
      <c r="AP195" s="254"/>
    </row>
    <row r="196" spans="1:42" ht="14.25" customHeight="1" x14ac:dyDescent="0.25">
      <c r="A196" s="254"/>
      <c r="B196" s="254"/>
      <c r="C196" s="254"/>
      <c r="D196" s="254"/>
      <c r="E196" s="254"/>
      <c r="F196" s="254"/>
      <c r="G196" s="254"/>
      <c r="H196" s="254"/>
      <c r="I196" s="254"/>
      <c r="J196" s="254"/>
      <c r="K196" s="254"/>
      <c r="L196" s="254"/>
      <c r="M196" s="250"/>
      <c r="N196" s="250"/>
      <c r="O196" s="250"/>
      <c r="P196" s="250"/>
      <c r="Q196" s="250"/>
      <c r="R196" s="250"/>
      <c r="S196" s="250"/>
      <c r="T196" s="250"/>
      <c r="U196" s="250"/>
      <c r="V196" s="250"/>
      <c r="W196" s="250"/>
      <c r="X196" s="250"/>
      <c r="Y196" s="250"/>
      <c r="Z196" s="254"/>
      <c r="AA196" s="254"/>
      <c r="AB196" s="254"/>
      <c r="AC196" s="254"/>
      <c r="AD196" s="254"/>
      <c r="AE196" s="254"/>
      <c r="AF196" s="254"/>
      <c r="AG196" s="254"/>
      <c r="AH196" s="254"/>
      <c r="AI196" s="254"/>
      <c r="AJ196" s="254"/>
      <c r="AK196" s="254"/>
      <c r="AL196" s="254"/>
      <c r="AM196" s="254"/>
      <c r="AN196" s="254"/>
      <c r="AO196" s="254"/>
      <c r="AP196" s="254"/>
    </row>
    <row r="197" spans="1:42" ht="14.25" customHeight="1" x14ac:dyDescent="0.25">
      <c r="A197" s="254"/>
      <c r="B197" s="254"/>
      <c r="C197" s="254"/>
      <c r="D197" s="254"/>
      <c r="E197" s="254"/>
      <c r="F197" s="254"/>
      <c r="G197" s="254"/>
      <c r="H197" s="254"/>
      <c r="I197" s="254"/>
      <c r="J197" s="254"/>
      <c r="K197" s="254"/>
      <c r="L197" s="254"/>
      <c r="M197" s="250"/>
      <c r="N197" s="250"/>
      <c r="O197" s="250"/>
      <c r="P197" s="250"/>
      <c r="Q197" s="250"/>
      <c r="R197" s="250"/>
      <c r="S197" s="250"/>
      <c r="T197" s="250"/>
      <c r="U197" s="250"/>
      <c r="V197" s="250"/>
      <c r="W197" s="250"/>
      <c r="X197" s="250"/>
      <c r="Y197" s="250"/>
      <c r="Z197" s="254"/>
      <c r="AA197" s="254"/>
      <c r="AB197" s="254"/>
      <c r="AC197" s="254"/>
      <c r="AD197" s="254"/>
      <c r="AE197" s="254"/>
      <c r="AF197" s="254"/>
      <c r="AG197" s="254"/>
      <c r="AH197" s="254"/>
      <c r="AI197" s="254"/>
      <c r="AJ197" s="254"/>
      <c r="AK197" s="254"/>
      <c r="AL197" s="254"/>
      <c r="AM197" s="254"/>
      <c r="AN197" s="254"/>
      <c r="AO197" s="254"/>
      <c r="AP197" s="254"/>
    </row>
    <row r="198" spans="1:42" ht="14.25" customHeight="1" x14ac:dyDescent="0.25">
      <c r="A198" s="254"/>
      <c r="B198" s="254"/>
      <c r="C198" s="254"/>
      <c r="D198" s="254"/>
      <c r="E198" s="254"/>
      <c r="F198" s="254"/>
      <c r="G198" s="254"/>
      <c r="H198" s="254"/>
      <c r="I198" s="254"/>
      <c r="J198" s="254"/>
      <c r="K198" s="254"/>
      <c r="L198" s="254"/>
      <c r="M198" s="250"/>
      <c r="N198" s="250"/>
      <c r="O198" s="250"/>
      <c r="P198" s="250"/>
      <c r="Q198" s="250"/>
      <c r="R198" s="250"/>
      <c r="S198" s="250"/>
      <c r="T198" s="250"/>
      <c r="U198" s="250"/>
      <c r="V198" s="250"/>
      <c r="W198" s="250"/>
      <c r="X198" s="250"/>
      <c r="Y198" s="250"/>
      <c r="Z198" s="254"/>
      <c r="AA198" s="254"/>
      <c r="AB198" s="254"/>
      <c r="AC198" s="254"/>
      <c r="AD198" s="254"/>
      <c r="AE198" s="254"/>
      <c r="AF198" s="254"/>
      <c r="AG198" s="254"/>
      <c r="AH198" s="254"/>
      <c r="AI198" s="254"/>
      <c r="AJ198" s="254"/>
      <c r="AK198" s="254"/>
      <c r="AL198" s="254"/>
      <c r="AM198" s="254"/>
      <c r="AN198" s="254"/>
      <c r="AO198" s="254"/>
      <c r="AP198" s="254"/>
    </row>
    <row r="199" spans="1:42" ht="14.25" customHeight="1" x14ac:dyDescent="0.25">
      <c r="A199" s="254"/>
      <c r="B199" s="254"/>
      <c r="C199" s="254"/>
      <c r="D199" s="254"/>
      <c r="E199" s="254"/>
      <c r="F199" s="254"/>
      <c r="G199" s="254"/>
      <c r="H199" s="254"/>
      <c r="I199" s="254"/>
      <c r="J199" s="254"/>
      <c r="K199" s="254"/>
      <c r="L199" s="254"/>
      <c r="M199" s="250"/>
      <c r="N199" s="250"/>
      <c r="O199" s="250"/>
      <c r="P199" s="250"/>
      <c r="Q199" s="250"/>
      <c r="R199" s="250"/>
      <c r="S199" s="250"/>
      <c r="T199" s="250"/>
      <c r="U199" s="250"/>
      <c r="V199" s="250"/>
      <c r="W199" s="250"/>
      <c r="X199" s="250"/>
      <c r="Y199" s="250"/>
      <c r="Z199" s="254"/>
      <c r="AA199" s="254"/>
      <c r="AB199" s="254"/>
      <c r="AC199" s="254"/>
      <c r="AD199" s="254"/>
      <c r="AE199" s="254"/>
      <c r="AF199" s="254"/>
      <c r="AG199" s="254"/>
      <c r="AH199" s="254"/>
      <c r="AI199" s="254"/>
      <c r="AJ199" s="254"/>
      <c r="AK199" s="254"/>
      <c r="AL199" s="254"/>
      <c r="AM199" s="254"/>
      <c r="AN199" s="254"/>
      <c r="AO199" s="254"/>
      <c r="AP199" s="254"/>
    </row>
    <row r="200" spans="1:42" ht="14.25" customHeight="1" x14ac:dyDescent="0.25">
      <c r="A200" s="254"/>
      <c r="B200" s="254"/>
      <c r="C200" s="254"/>
      <c r="D200" s="254"/>
      <c r="E200" s="254"/>
      <c r="F200" s="254"/>
      <c r="G200" s="254"/>
      <c r="H200" s="254"/>
      <c r="I200" s="254"/>
      <c r="J200" s="254"/>
      <c r="K200" s="254"/>
      <c r="L200" s="254"/>
      <c r="M200" s="250"/>
      <c r="N200" s="250"/>
      <c r="O200" s="250"/>
      <c r="P200" s="250"/>
      <c r="Q200" s="250"/>
      <c r="R200" s="250"/>
      <c r="S200" s="250"/>
      <c r="T200" s="250"/>
      <c r="U200" s="250"/>
      <c r="V200" s="250"/>
      <c r="W200" s="250"/>
      <c r="X200" s="250"/>
      <c r="Y200" s="250"/>
      <c r="Z200" s="254"/>
      <c r="AA200" s="254"/>
      <c r="AB200" s="254"/>
      <c r="AC200" s="254"/>
      <c r="AD200" s="254"/>
      <c r="AE200" s="254"/>
      <c r="AF200" s="254"/>
      <c r="AG200" s="254"/>
      <c r="AH200" s="254"/>
      <c r="AI200" s="254"/>
      <c r="AJ200" s="254"/>
      <c r="AK200" s="254"/>
      <c r="AL200" s="254"/>
      <c r="AM200" s="254"/>
      <c r="AN200" s="254"/>
      <c r="AO200" s="254"/>
      <c r="AP200" s="254"/>
    </row>
    <row r="201" spans="1:42" ht="14.25" customHeight="1" x14ac:dyDescent="0.25">
      <c r="A201" s="254"/>
      <c r="B201" s="254"/>
      <c r="C201" s="254"/>
      <c r="D201" s="254"/>
      <c r="E201" s="254"/>
      <c r="F201" s="254"/>
      <c r="G201" s="254"/>
      <c r="H201" s="254"/>
      <c r="I201" s="254"/>
      <c r="J201" s="254"/>
      <c r="K201" s="254"/>
      <c r="L201" s="254"/>
      <c r="M201" s="250"/>
      <c r="N201" s="250"/>
      <c r="O201" s="250"/>
      <c r="P201" s="250"/>
      <c r="Q201" s="250"/>
      <c r="R201" s="250"/>
      <c r="S201" s="250"/>
      <c r="T201" s="250"/>
      <c r="U201" s="250"/>
      <c r="V201" s="250"/>
      <c r="W201" s="250"/>
      <c r="X201" s="250"/>
      <c r="Y201" s="250"/>
      <c r="Z201" s="254"/>
      <c r="AA201" s="254"/>
      <c r="AB201" s="254"/>
      <c r="AC201" s="254"/>
      <c r="AD201" s="254"/>
      <c r="AE201" s="254"/>
      <c r="AF201" s="254"/>
      <c r="AG201" s="254"/>
      <c r="AH201" s="254"/>
      <c r="AI201" s="254"/>
      <c r="AJ201" s="254"/>
      <c r="AK201" s="254"/>
      <c r="AL201" s="254"/>
      <c r="AM201" s="254"/>
      <c r="AN201" s="254"/>
      <c r="AO201" s="254"/>
      <c r="AP201" s="254"/>
    </row>
    <row r="202" spans="1:42" ht="14.25" customHeight="1" x14ac:dyDescent="0.25">
      <c r="A202" s="254"/>
      <c r="B202" s="254"/>
      <c r="C202" s="254"/>
      <c r="D202" s="254"/>
      <c r="E202" s="254"/>
      <c r="F202" s="254"/>
      <c r="G202" s="254"/>
      <c r="H202" s="254"/>
      <c r="I202" s="254"/>
      <c r="J202" s="254"/>
      <c r="K202" s="254"/>
      <c r="L202" s="254"/>
      <c r="M202" s="250"/>
      <c r="N202" s="250"/>
      <c r="O202" s="250"/>
      <c r="P202" s="250"/>
      <c r="Q202" s="250"/>
      <c r="R202" s="250"/>
      <c r="S202" s="250"/>
      <c r="T202" s="250"/>
      <c r="U202" s="250"/>
      <c r="V202" s="250"/>
      <c r="W202" s="250"/>
      <c r="X202" s="250"/>
      <c r="Y202" s="250"/>
      <c r="Z202" s="254"/>
      <c r="AA202" s="254"/>
      <c r="AB202" s="254"/>
      <c r="AC202" s="254"/>
      <c r="AD202" s="254"/>
      <c r="AE202" s="254"/>
      <c r="AF202" s="254"/>
      <c r="AG202" s="254"/>
      <c r="AH202" s="254"/>
      <c r="AI202" s="254"/>
      <c r="AJ202" s="254"/>
      <c r="AK202" s="254"/>
      <c r="AL202" s="254"/>
      <c r="AM202" s="254"/>
      <c r="AN202" s="254"/>
      <c r="AO202" s="254"/>
      <c r="AP202" s="254"/>
    </row>
    <row r="203" spans="1:42" ht="14.25" customHeight="1" x14ac:dyDescent="0.25">
      <c r="A203" s="254"/>
      <c r="B203" s="254"/>
      <c r="C203" s="254"/>
      <c r="D203" s="254"/>
      <c r="E203" s="254"/>
      <c r="F203" s="254"/>
      <c r="G203" s="254"/>
      <c r="H203" s="254"/>
      <c r="I203" s="254"/>
      <c r="J203" s="254"/>
      <c r="K203" s="254"/>
      <c r="L203" s="254"/>
      <c r="M203" s="250"/>
      <c r="N203" s="250"/>
      <c r="O203" s="250"/>
      <c r="P203" s="250"/>
      <c r="Q203" s="250"/>
      <c r="R203" s="250"/>
      <c r="S203" s="250"/>
      <c r="T203" s="250"/>
      <c r="U203" s="250"/>
      <c r="V203" s="250"/>
      <c r="W203" s="250"/>
      <c r="X203" s="250"/>
      <c r="Y203" s="250"/>
      <c r="Z203" s="254"/>
      <c r="AA203" s="254"/>
      <c r="AB203" s="254"/>
      <c r="AC203" s="254"/>
      <c r="AD203" s="254"/>
      <c r="AE203" s="254"/>
      <c r="AF203" s="254"/>
      <c r="AG203" s="254"/>
      <c r="AH203" s="254"/>
      <c r="AI203" s="254"/>
      <c r="AJ203" s="254"/>
      <c r="AK203" s="254"/>
      <c r="AL203" s="254"/>
      <c r="AM203" s="254"/>
      <c r="AN203" s="254"/>
      <c r="AO203" s="254"/>
      <c r="AP203" s="254"/>
    </row>
    <row r="204" spans="1:42" ht="14.25" customHeight="1" x14ac:dyDescent="0.25">
      <c r="A204" s="254"/>
      <c r="B204" s="254"/>
      <c r="C204" s="254"/>
      <c r="D204" s="254"/>
      <c r="E204" s="254"/>
      <c r="F204" s="254"/>
      <c r="G204" s="254"/>
      <c r="H204" s="254"/>
      <c r="I204" s="254"/>
      <c r="J204" s="254"/>
      <c r="K204" s="254"/>
      <c r="L204" s="254"/>
      <c r="M204" s="250"/>
      <c r="N204" s="250"/>
      <c r="O204" s="250"/>
      <c r="P204" s="250"/>
      <c r="Q204" s="250"/>
      <c r="R204" s="250"/>
      <c r="S204" s="250"/>
      <c r="T204" s="250"/>
      <c r="U204" s="250"/>
      <c r="V204" s="250"/>
      <c r="W204" s="250"/>
      <c r="X204" s="250"/>
      <c r="Y204" s="250"/>
      <c r="Z204" s="254"/>
      <c r="AA204" s="254"/>
      <c r="AB204" s="254"/>
      <c r="AC204" s="254"/>
      <c r="AD204" s="254"/>
      <c r="AE204" s="254"/>
      <c r="AF204" s="254"/>
      <c r="AG204" s="254"/>
      <c r="AH204" s="254"/>
      <c r="AI204" s="254"/>
      <c r="AJ204" s="254"/>
      <c r="AK204" s="254"/>
      <c r="AL204" s="254"/>
      <c r="AM204" s="254"/>
      <c r="AN204" s="254"/>
      <c r="AO204" s="254"/>
      <c r="AP204" s="254"/>
    </row>
    <row r="205" spans="1:42" ht="14.25" customHeight="1" x14ac:dyDescent="0.25">
      <c r="A205" s="254"/>
      <c r="B205" s="254"/>
      <c r="C205" s="254"/>
      <c r="D205" s="254"/>
      <c r="E205" s="254"/>
      <c r="F205" s="254"/>
      <c r="G205" s="254"/>
      <c r="H205" s="254"/>
      <c r="I205" s="254"/>
      <c r="J205" s="254"/>
      <c r="K205" s="254"/>
      <c r="L205" s="254"/>
      <c r="M205" s="250"/>
      <c r="N205" s="250"/>
      <c r="O205" s="250"/>
      <c r="P205" s="250"/>
      <c r="Q205" s="250"/>
      <c r="R205" s="250"/>
      <c r="S205" s="250"/>
      <c r="T205" s="250"/>
      <c r="U205" s="250"/>
      <c r="V205" s="250"/>
      <c r="W205" s="250"/>
      <c r="X205" s="250"/>
      <c r="Y205" s="250"/>
      <c r="Z205" s="254"/>
      <c r="AA205" s="254"/>
      <c r="AB205" s="254"/>
      <c r="AC205" s="254"/>
      <c r="AD205" s="254"/>
      <c r="AE205" s="254"/>
      <c r="AF205" s="254"/>
      <c r="AG205" s="254"/>
      <c r="AH205" s="254"/>
      <c r="AI205" s="254"/>
      <c r="AJ205" s="254"/>
      <c r="AK205" s="254"/>
      <c r="AL205" s="254"/>
      <c r="AM205" s="254"/>
      <c r="AN205" s="254"/>
      <c r="AO205" s="254"/>
      <c r="AP205" s="254"/>
    </row>
    <row r="206" spans="1:42" ht="14.25" customHeight="1" x14ac:dyDescent="0.25">
      <c r="A206" s="254"/>
      <c r="B206" s="254"/>
      <c r="C206" s="254"/>
      <c r="D206" s="254"/>
      <c r="E206" s="254"/>
      <c r="F206" s="254"/>
      <c r="G206" s="254"/>
      <c r="H206" s="254"/>
      <c r="I206" s="254"/>
      <c r="J206" s="254"/>
      <c r="K206" s="254"/>
      <c r="L206" s="254"/>
      <c r="M206" s="250"/>
      <c r="N206" s="250"/>
      <c r="O206" s="250"/>
      <c r="P206" s="250"/>
      <c r="Q206" s="250"/>
      <c r="R206" s="250"/>
      <c r="S206" s="250"/>
      <c r="T206" s="250"/>
      <c r="U206" s="250"/>
      <c r="V206" s="250"/>
      <c r="W206" s="250"/>
      <c r="X206" s="250"/>
      <c r="Y206" s="250"/>
      <c r="Z206" s="254"/>
      <c r="AA206" s="254"/>
      <c r="AB206" s="254"/>
      <c r="AC206" s="254"/>
      <c r="AD206" s="254"/>
      <c r="AE206" s="254"/>
      <c r="AF206" s="254"/>
      <c r="AG206" s="254"/>
      <c r="AH206" s="254"/>
      <c r="AI206" s="254"/>
      <c r="AJ206" s="254"/>
      <c r="AK206" s="254"/>
      <c r="AL206" s="254"/>
      <c r="AM206" s="254"/>
      <c r="AN206" s="254"/>
      <c r="AO206" s="254"/>
      <c r="AP206" s="254"/>
    </row>
    <row r="207" spans="1:42" ht="14.25" customHeight="1" x14ac:dyDescent="0.25">
      <c r="A207" s="254"/>
      <c r="B207" s="254"/>
      <c r="C207" s="254"/>
      <c r="D207" s="254"/>
      <c r="E207" s="254"/>
      <c r="F207" s="254"/>
      <c r="G207" s="254"/>
      <c r="H207" s="254"/>
      <c r="I207" s="254"/>
      <c r="J207" s="254"/>
      <c r="K207" s="254"/>
      <c r="L207" s="254"/>
      <c r="M207" s="250"/>
      <c r="N207" s="250"/>
      <c r="O207" s="250"/>
      <c r="P207" s="250"/>
      <c r="Q207" s="250"/>
      <c r="R207" s="250"/>
      <c r="S207" s="250"/>
      <c r="T207" s="250"/>
      <c r="U207" s="250"/>
      <c r="V207" s="250"/>
      <c r="W207" s="250"/>
      <c r="X207" s="250"/>
      <c r="Y207" s="250"/>
      <c r="Z207" s="254"/>
      <c r="AA207" s="254"/>
      <c r="AB207" s="254"/>
      <c r="AC207" s="254"/>
      <c r="AD207" s="254"/>
      <c r="AE207" s="254"/>
      <c r="AF207" s="254"/>
      <c r="AG207" s="254"/>
      <c r="AH207" s="254"/>
      <c r="AI207" s="254"/>
      <c r="AJ207" s="254"/>
      <c r="AK207" s="254"/>
      <c r="AL207" s="254"/>
      <c r="AM207" s="254"/>
      <c r="AN207" s="254"/>
      <c r="AO207" s="254"/>
      <c r="AP207" s="254"/>
    </row>
    <row r="208" spans="1:42" ht="14.25" customHeight="1" x14ac:dyDescent="0.25">
      <c r="A208" s="254"/>
      <c r="B208" s="254"/>
      <c r="C208" s="254"/>
      <c r="D208" s="254"/>
      <c r="E208" s="254"/>
      <c r="F208" s="254"/>
      <c r="G208" s="254"/>
      <c r="H208" s="254"/>
      <c r="I208" s="254"/>
      <c r="J208" s="254"/>
      <c r="K208" s="254"/>
      <c r="L208" s="254"/>
      <c r="M208" s="250"/>
      <c r="N208" s="250"/>
      <c r="O208" s="250"/>
      <c r="P208" s="250"/>
      <c r="Q208" s="250"/>
      <c r="R208" s="250"/>
      <c r="S208" s="250"/>
      <c r="T208" s="250"/>
      <c r="U208" s="250"/>
      <c r="V208" s="250"/>
      <c r="W208" s="250"/>
      <c r="X208" s="250"/>
      <c r="Y208" s="250"/>
      <c r="Z208" s="254"/>
      <c r="AA208" s="254"/>
      <c r="AB208" s="254"/>
      <c r="AC208" s="254"/>
      <c r="AD208" s="254"/>
      <c r="AE208" s="254"/>
      <c r="AF208" s="254"/>
      <c r="AG208" s="254"/>
      <c r="AH208" s="254"/>
      <c r="AI208" s="254"/>
      <c r="AJ208" s="254"/>
      <c r="AK208" s="254"/>
      <c r="AL208" s="254"/>
      <c r="AM208" s="254"/>
      <c r="AN208" s="254"/>
      <c r="AO208" s="254"/>
      <c r="AP208" s="254"/>
    </row>
    <row r="209" spans="1:42" ht="14.25" customHeight="1" x14ac:dyDescent="0.25">
      <c r="A209" s="254"/>
      <c r="B209" s="254"/>
      <c r="C209" s="254"/>
      <c r="D209" s="254"/>
      <c r="E209" s="254"/>
      <c r="F209" s="254"/>
      <c r="G209" s="254"/>
      <c r="H209" s="254"/>
      <c r="I209" s="254"/>
      <c r="J209" s="254"/>
      <c r="K209" s="254"/>
      <c r="L209" s="254"/>
      <c r="M209" s="250"/>
      <c r="N209" s="250"/>
      <c r="O209" s="250"/>
      <c r="P209" s="250"/>
      <c r="Q209" s="250"/>
      <c r="R209" s="250"/>
      <c r="S209" s="250"/>
      <c r="T209" s="250"/>
      <c r="U209" s="250"/>
      <c r="V209" s="250"/>
      <c r="W209" s="250"/>
      <c r="X209" s="250"/>
      <c r="Y209" s="250"/>
      <c r="Z209" s="254"/>
      <c r="AA209" s="254"/>
      <c r="AB209" s="254"/>
      <c r="AC209" s="254"/>
      <c r="AD209" s="254"/>
      <c r="AE209" s="254"/>
      <c r="AF209" s="254"/>
      <c r="AG209" s="254"/>
      <c r="AH209" s="254"/>
      <c r="AI209" s="254"/>
      <c r="AJ209" s="254"/>
      <c r="AK209" s="254"/>
      <c r="AL209" s="254"/>
      <c r="AM209" s="254"/>
      <c r="AN209" s="254"/>
      <c r="AO209" s="254"/>
      <c r="AP209" s="254"/>
    </row>
    <row r="210" spans="1:42" ht="14.25" customHeight="1" x14ac:dyDescent="0.25">
      <c r="A210" s="254"/>
      <c r="B210" s="254"/>
      <c r="C210" s="254"/>
      <c r="D210" s="254"/>
      <c r="E210" s="254"/>
      <c r="F210" s="254"/>
      <c r="G210" s="254"/>
      <c r="H210" s="254"/>
      <c r="I210" s="254"/>
      <c r="J210" s="254"/>
      <c r="K210" s="254"/>
      <c r="L210" s="254"/>
      <c r="M210" s="250"/>
      <c r="N210" s="250"/>
      <c r="O210" s="250"/>
      <c r="P210" s="250"/>
      <c r="Q210" s="250"/>
      <c r="R210" s="250"/>
      <c r="S210" s="250"/>
      <c r="T210" s="250"/>
      <c r="U210" s="250"/>
      <c r="V210" s="250"/>
      <c r="W210" s="250"/>
      <c r="X210" s="250"/>
      <c r="Y210" s="250"/>
      <c r="Z210" s="254"/>
      <c r="AA210" s="254"/>
      <c r="AB210" s="254"/>
      <c r="AC210" s="254"/>
      <c r="AD210" s="254"/>
      <c r="AE210" s="254"/>
      <c r="AF210" s="254"/>
      <c r="AG210" s="254"/>
      <c r="AH210" s="254"/>
      <c r="AI210" s="254"/>
      <c r="AJ210" s="254"/>
      <c r="AK210" s="254"/>
      <c r="AL210" s="254"/>
      <c r="AM210" s="254"/>
      <c r="AN210" s="254"/>
      <c r="AO210" s="254"/>
      <c r="AP210" s="254"/>
    </row>
    <row r="211" spans="1:42" ht="14.25" customHeight="1" x14ac:dyDescent="0.25">
      <c r="A211" s="254"/>
      <c r="B211" s="254"/>
      <c r="C211" s="254"/>
      <c r="D211" s="254"/>
      <c r="E211" s="254"/>
      <c r="F211" s="254"/>
      <c r="G211" s="254"/>
      <c r="H211" s="254"/>
      <c r="I211" s="254"/>
      <c r="J211" s="254"/>
      <c r="K211" s="254"/>
      <c r="L211" s="254"/>
      <c r="M211" s="250"/>
      <c r="N211" s="250"/>
      <c r="O211" s="250"/>
      <c r="P211" s="250"/>
      <c r="Q211" s="250"/>
      <c r="R211" s="250"/>
      <c r="S211" s="250"/>
      <c r="T211" s="250"/>
      <c r="U211" s="250"/>
      <c r="V211" s="250"/>
      <c r="W211" s="250"/>
      <c r="X211" s="250"/>
      <c r="Y211" s="250"/>
      <c r="Z211" s="254"/>
      <c r="AA211" s="254"/>
      <c r="AB211" s="254"/>
      <c r="AC211" s="254"/>
      <c r="AD211" s="254"/>
      <c r="AE211" s="254"/>
      <c r="AF211" s="254"/>
      <c r="AG211" s="254"/>
      <c r="AH211" s="254"/>
      <c r="AI211" s="254"/>
      <c r="AJ211" s="254"/>
      <c r="AK211" s="254"/>
      <c r="AL211" s="254"/>
      <c r="AM211" s="254"/>
      <c r="AN211" s="254"/>
      <c r="AO211" s="254"/>
      <c r="AP211" s="254"/>
    </row>
    <row r="212" spans="1:42" ht="14.25" customHeight="1" x14ac:dyDescent="0.25">
      <c r="A212" s="254"/>
      <c r="B212" s="254"/>
      <c r="C212" s="254"/>
      <c r="D212" s="254"/>
      <c r="E212" s="254"/>
      <c r="F212" s="254"/>
      <c r="G212" s="254"/>
      <c r="H212" s="254"/>
      <c r="I212" s="254"/>
      <c r="J212" s="254"/>
      <c r="K212" s="254"/>
      <c r="L212" s="254"/>
      <c r="M212" s="250"/>
      <c r="N212" s="250"/>
      <c r="O212" s="250"/>
      <c r="P212" s="250"/>
      <c r="Q212" s="250"/>
      <c r="R212" s="250"/>
      <c r="S212" s="250"/>
      <c r="T212" s="250"/>
      <c r="U212" s="250"/>
      <c r="V212" s="250"/>
      <c r="W212" s="250"/>
      <c r="X212" s="250"/>
      <c r="Y212" s="250"/>
      <c r="Z212" s="254"/>
      <c r="AA212" s="254"/>
      <c r="AB212" s="254"/>
      <c r="AC212" s="254"/>
      <c r="AD212" s="254"/>
      <c r="AE212" s="254"/>
      <c r="AF212" s="254"/>
      <c r="AG212" s="254"/>
      <c r="AH212" s="254"/>
      <c r="AI212" s="254"/>
      <c r="AJ212" s="254"/>
      <c r="AK212" s="254"/>
      <c r="AL212" s="254"/>
      <c r="AM212" s="254"/>
      <c r="AN212" s="254"/>
      <c r="AO212" s="254"/>
      <c r="AP212" s="254"/>
    </row>
    <row r="213" spans="1:42" ht="14.25" customHeight="1" x14ac:dyDescent="0.25">
      <c r="A213" s="254"/>
      <c r="B213" s="254"/>
      <c r="C213" s="254"/>
      <c r="D213" s="254"/>
      <c r="E213" s="254"/>
      <c r="F213" s="254"/>
      <c r="G213" s="254"/>
      <c r="H213" s="254"/>
      <c r="I213" s="254"/>
      <c r="J213" s="254"/>
      <c r="K213" s="254"/>
      <c r="L213" s="254"/>
      <c r="M213" s="250"/>
      <c r="N213" s="250"/>
      <c r="O213" s="250"/>
      <c r="P213" s="250"/>
      <c r="Q213" s="250"/>
      <c r="R213" s="250"/>
      <c r="S213" s="250"/>
      <c r="T213" s="250"/>
      <c r="U213" s="250"/>
      <c r="V213" s="250"/>
      <c r="W213" s="250"/>
      <c r="X213" s="250"/>
      <c r="Y213" s="250"/>
      <c r="Z213" s="254"/>
      <c r="AA213" s="254"/>
      <c r="AB213" s="254"/>
      <c r="AC213" s="254"/>
      <c r="AD213" s="254"/>
      <c r="AE213" s="254"/>
      <c r="AF213" s="254"/>
      <c r="AG213" s="254"/>
      <c r="AH213" s="254"/>
      <c r="AI213" s="254"/>
      <c r="AJ213" s="254"/>
      <c r="AK213" s="254"/>
      <c r="AL213" s="254"/>
      <c r="AM213" s="254"/>
      <c r="AN213" s="254"/>
      <c r="AO213" s="254"/>
      <c r="AP213" s="254"/>
    </row>
    <row r="214" spans="1:42" ht="14.25" customHeight="1" x14ac:dyDescent="0.25">
      <c r="A214" s="254"/>
      <c r="B214" s="254"/>
      <c r="C214" s="254"/>
      <c r="D214" s="254"/>
      <c r="E214" s="254"/>
      <c r="F214" s="254"/>
      <c r="G214" s="254"/>
      <c r="H214" s="254"/>
      <c r="I214" s="254"/>
      <c r="J214" s="254"/>
      <c r="K214" s="254"/>
      <c r="L214" s="254"/>
      <c r="M214" s="250"/>
      <c r="N214" s="250"/>
      <c r="O214" s="250"/>
      <c r="P214" s="250"/>
      <c r="Q214" s="250"/>
      <c r="R214" s="250"/>
      <c r="S214" s="250"/>
      <c r="T214" s="250"/>
      <c r="U214" s="250"/>
      <c r="V214" s="250"/>
      <c r="W214" s="250"/>
      <c r="X214" s="250"/>
      <c r="Y214" s="250"/>
      <c r="Z214" s="254"/>
      <c r="AA214" s="254"/>
      <c r="AB214" s="254"/>
      <c r="AC214" s="254"/>
      <c r="AD214" s="254"/>
      <c r="AE214" s="254"/>
      <c r="AF214" s="254"/>
      <c r="AG214" s="254"/>
      <c r="AH214" s="254"/>
      <c r="AI214" s="254"/>
      <c r="AJ214" s="254"/>
      <c r="AK214" s="254"/>
      <c r="AL214" s="254"/>
      <c r="AM214" s="254"/>
      <c r="AN214" s="254"/>
      <c r="AO214" s="254"/>
      <c r="AP214" s="254"/>
    </row>
    <row r="215" spans="1:42" ht="14.25" customHeight="1" x14ac:dyDescent="0.25">
      <c r="A215" s="254"/>
      <c r="B215" s="254"/>
      <c r="C215" s="254"/>
      <c r="D215" s="254"/>
      <c r="E215" s="254"/>
      <c r="F215" s="254"/>
      <c r="G215" s="254"/>
      <c r="H215" s="254"/>
      <c r="I215" s="254"/>
      <c r="J215" s="254"/>
      <c r="K215" s="254"/>
      <c r="L215" s="254"/>
      <c r="M215" s="250"/>
      <c r="N215" s="250"/>
      <c r="O215" s="250"/>
      <c r="P215" s="250"/>
      <c r="Q215" s="250"/>
      <c r="R215" s="250"/>
      <c r="S215" s="250"/>
      <c r="T215" s="250"/>
      <c r="U215" s="250"/>
      <c r="V215" s="250"/>
      <c r="W215" s="250"/>
      <c r="X215" s="250"/>
      <c r="Y215" s="250"/>
      <c r="Z215" s="254"/>
      <c r="AA215" s="254"/>
      <c r="AB215" s="254"/>
      <c r="AC215" s="254"/>
      <c r="AD215" s="254"/>
      <c r="AE215" s="254"/>
      <c r="AF215" s="254"/>
      <c r="AG215" s="254"/>
      <c r="AH215" s="254"/>
      <c r="AI215" s="254"/>
      <c r="AJ215" s="254"/>
      <c r="AK215" s="254"/>
      <c r="AL215" s="254"/>
      <c r="AM215" s="254"/>
      <c r="AN215" s="254"/>
      <c r="AO215" s="254"/>
      <c r="AP215" s="254"/>
    </row>
    <row r="216" spans="1:42" ht="14.25" customHeight="1" x14ac:dyDescent="0.25">
      <c r="A216" s="254"/>
      <c r="B216" s="254"/>
      <c r="C216" s="254"/>
      <c r="D216" s="254"/>
      <c r="E216" s="254"/>
      <c r="F216" s="254"/>
      <c r="G216" s="254"/>
      <c r="H216" s="254"/>
      <c r="I216" s="254"/>
      <c r="J216" s="254"/>
      <c r="K216" s="254"/>
      <c r="L216" s="254"/>
      <c r="M216" s="250"/>
      <c r="N216" s="250"/>
      <c r="O216" s="250"/>
      <c r="P216" s="250"/>
      <c r="Q216" s="250"/>
      <c r="R216" s="250"/>
      <c r="S216" s="250"/>
      <c r="T216" s="250"/>
      <c r="U216" s="250"/>
      <c r="V216" s="250"/>
      <c r="W216" s="250"/>
      <c r="X216" s="250"/>
      <c r="Y216" s="250"/>
      <c r="Z216" s="254"/>
      <c r="AA216" s="254"/>
      <c r="AB216" s="254"/>
      <c r="AC216" s="254"/>
      <c r="AD216" s="254"/>
      <c r="AE216" s="254"/>
      <c r="AF216" s="254"/>
      <c r="AG216" s="254"/>
      <c r="AH216" s="254"/>
      <c r="AI216" s="254"/>
      <c r="AJ216" s="254"/>
      <c r="AK216" s="254"/>
      <c r="AL216" s="254"/>
      <c r="AM216" s="254"/>
      <c r="AN216" s="254"/>
      <c r="AO216" s="254"/>
      <c r="AP216" s="254"/>
    </row>
    <row r="217" spans="1:42" ht="14.25" customHeight="1" x14ac:dyDescent="0.25">
      <c r="A217" s="254"/>
      <c r="B217" s="254"/>
      <c r="C217" s="254"/>
      <c r="D217" s="254"/>
      <c r="E217" s="254"/>
      <c r="F217" s="254"/>
      <c r="G217" s="254"/>
      <c r="H217" s="254"/>
      <c r="I217" s="254"/>
      <c r="J217" s="254"/>
      <c r="K217" s="254"/>
      <c r="L217" s="254"/>
      <c r="M217" s="250"/>
      <c r="N217" s="250"/>
      <c r="O217" s="250"/>
      <c r="P217" s="250"/>
      <c r="Q217" s="250"/>
      <c r="R217" s="250"/>
      <c r="S217" s="250"/>
      <c r="T217" s="250"/>
      <c r="U217" s="250"/>
      <c r="V217" s="250"/>
      <c r="W217" s="250"/>
      <c r="X217" s="250"/>
      <c r="Y217" s="250"/>
      <c r="Z217" s="254"/>
      <c r="AA217" s="254"/>
      <c r="AB217" s="254"/>
      <c r="AC217" s="254"/>
      <c r="AD217" s="254"/>
      <c r="AE217" s="254"/>
      <c r="AF217" s="254"/>
      <c r="AG217" s="254"/>
      <c r="AH217" s="254"/>
      <c r="AI217" s="254"/>
      <c r="AJ217" s="254"/>
      <c r="AK217" s="254"/>
      <c r="AL217" s="254"/>
      <c r="AM217" s="254"/>
      <c r="AN217" s="254"/>
      <c r="AO217" s="254"/>
      <c r="AP217" s="254"/>
    </row>
    <row r="218" spans="1:42" ht="14.25" customHeight="1" x14ac:dyDescent="0.25">
      <c r="A218" s="254"/>
      <c r="B218" s="254"/>
      <c r="C218" s="254"/>
      <c r="D218" s="254"/>
      <c r="E218" s="254"/>
      <c r="F218" s="254"/>
      <c r="G218" s="254"/>
      <c r="H218" s="254"/>
      <c r="I218" s="254"/>
      <c r="J218" s="254"/>
      <c r="K218" s="254"/>
      <c r="L218" s="254"/>
      <c r="M218" s="250"/>
      <c r="N218" s="250"/>
      <c r="O218" s="250"/>
      <c r="P218" s="250"/>
      <c r="Q218" s="250"/>
      <c r="R218" s="250"/>
      <c r="S218" s="250"/>
      <c r="T218" s="250"/>
      <c r="U218" s="250"/>
      <c r="V218" s="250"/>
      <c r="W218" s="250"/>
      <c r="X218" s="250"/>
      <c r="Y218" s="250"/>
      <c r="Z218" s="254"/>
      <c r="AA218" s="254"/>
      <c r="AB218" s="254"/>
      <c r="AC218" s="254"/>
      <c r="AD218" s="254"/>
      <c r="AE218" s="254"/>
      <c r="AF218" s="254"/>
      <c r="AG218" s="254"/>
      <c r="AH218" s="254"/>
      <c r="AI218" s="254"/>
      <c r="AJ218" s="254"/>
      <c r="AK218" s="254"/>
      <c r="AL218" s="254"/>
      <c r="AM218" s="254"/>
      <c r="AN218" s="254"/>
      <c r="AO218" s="254"/>
      <c r="AP218" s="254"/>
    </row>
    <row r="219" spans="1:42" ht="14.25" customHeight="1" x14ac:dyDescent="0.25">
      <c r="A219" s="254"/>
      <c r="B219" s="254"/>
      <c r="C219" s="254"/>
      <c r="D219" s="254"/>
      <c r="E219" s="254"/>
      <c r="F219" s="254"/>
      <c r="G219" s="254"/>
      <c r="H219" s="254"/>
      <c r="I219" s="254"/>
      <c r="J219" s="254"/>
      <c r="K219" s="254"/>
      <c r="L219" s="254"/>
      <c r="M219" s="250"/>
      <c r="N219" s="250"/>
      <c r="O219" s="250"/>
      <c r="P219" s="250"/>
      <c r="Q219" s="250"/>
      <c r="R219" s="250"/>
      <c r="S219" s="250"/>
      <c r="T219" s="250"/>
      <c r="U219" s="250"/>
      <c r="V219" s="250"/>
      <c r="W219" s="250"/>
      <c r="X219" s="250"/>
      <c r="Y219" s="250"/>
      <c r="Z219" s="254"/>
      <c r="AA219" s="254"/>
      <c r="AB219" s="254"/>
      <c r="AC219" s="254"/>
      <c r="AD219" s="254"/>
      <c r="AE219" s="254"/>
      <c r="AF219" s="254"/>
      <c r="AG219" s="254"/>
      <c r="AH219" s="254"/>
      <c r="AI219" s="254"/>
      <c r="AJ219" s="254"/>
      <c r="AK219" s="254"/>
      <c r="AL219" s="254"/>
      <c r="AM219" s="254"/>
      <c r="AN219" s="254"/>
      <c r="AO219" s="254"/>
      <c r="AP219" s="254"/>
    </row>
    <row r="220" spans="1:42" ht="14.25" customHeight="1" x14ac:dyDescent="0.25">
      <c r="A220" s="254"/>
      <c r="B220" s="254"/>
      <c r="C220" s="254"/>
      <c r="D220" s="254"/>
      <c r="E220" s="254"/>
      <c r="F220" s="254"/>
      <c r="G220" s="254"/>
      <c r="H220" s="254"/>
      <c r="I220" s="254"/>
      <c r="J220" s="254"/>
      <c r="K220" s="254"/>
      <c r="L220" s="254"/>
      <c r="M220" s="250"/>
      <c r="N220" s="250"/>
      <c r="O220" s="250"/>
      <c r="P220" s="250"/>
      <c r="Q220" s="250"/>
      <c r="R220" s="250"/>
      <c r="S220" s="250"/>
      <c r="T220" s="250"/>
      <c r="U220" s="250"/>
      <c r="V220" s="250"/>
      <c r="W220" s="250"/>
      <c r="X220" s="250"/>
      <c r="Y220" s="250"/>
      <c r="Z220" s="254"/>
      <c r="AA220" s="254"/>
      <c r="AB220" s="254"/>
      <c r="AC220" s="254"/>
      <c r="AD220" s="254"/>
      <c r="AE220" s="254"/>
      <c r="AF220" s="254"/>
      <c r="AG220" s="254"/>
      <c r="AH220" s="254"/>
      <c r="AI220" s="254"/>
      <c r="AJ220" s="254"/>
      <c r="AK220" s="254"/>
      <c r="AL220" s="254"/>
      <c r="AM220" s="254"/>
      <c r="AN220" s="254"/>
      <c r="AO220" s="254"/>
      <c r="AP220" s="254"/>
    </row>
    <row r="221" spans="1:42" ht="14.25" customHeight="1" x14ac:dyDescent="0.25">
      <c r="A221" s="254"/>
      <c r="B221" s="254"/>
      <c r="C221" s="254"/>
      <c r="D221" s="254"/>
      <c r="E221" s="254"/>
      <c r="F221" s="254"/>
      <c r="G221" s="254"/>
      <c r="H221" s="254"/>
      <c r="I221" s="254"/>
      <c r="J221" s="254"/>
      <c r="K221" s="254"/>
      <c r="L221" s="254"/>
      <c r="M221" s="250"/>
      <c r="N221" s="250"/>
      <c r="O221" s="250"/>
      <c r="P221" s="250"/>
      <c r="Q221" s="250"/>
      <c r="R221" s="250"/>
      <c r="S221" s="250"/>
      <c r="T221" s="250"/>
      <c r="U221" s="250"/>
      <c r="V221" s="250"/>
      <c r="W221" s="250"/>
      <c r="X221" s="250"/>
      <c r="Y221" s="250"/>
      <c r="Z221" s="254"/>
      <c r="AA221" s="254"/>
      <c r="AB221" s="254"/>
      <c r="AC221" s="254"/>
      <c r="AD221" s="254"/>
      <c r="AE221" s="254"/>
      <c r="AF221" s="254"/>
      <c r="AG221" s="254"/>
      <c r="AH221" s="254"/>
      <c r="AI221" s="254"/>
      <c r="AJ221" s="254"/>
      <c r="AK221" s="254"/>
      <c r="AL221" s="254"/>
      <c r="AM221" s="254"/>
      <c r="AN221" s="254"/>
      <c r="AO221" s="254"/>
      <c r="AP221" s="254"/>
    </row>
    <row r="222" spans="1:42" ht="14.25" customHeight="1" x14ac:dyDescent="0.25">
      <c r="A222" s="254"/>
      <c r="B222" s="254"/>
      <c r="C222" s="254"/>
      <c r="D222" s="254"/>
      <c r="E222" s="254"/>
      <c r="F222" s="254"/>
      <c r="G222" s="254"/>
      <c r="H222" s="254"/>
      <c r="I222" s="254"/>
      <c r="J222" s="254"/>
      <c r="K222" s="254"/>
      <c r="L222" s="254"/>
      <c r="M222" s="250"/>
      <c r="N222" s="250"/>
      <c r="O222" s="250"/>
      <c r="P222" s="250"/>
      <c r="Q222" s="250"/>
      <c r="R222" s="250"/>
      <c r="S222" s="250"/>
      <c r="T222" s="250"/>
      <c r="U222" s="250"/>
      <c r="V222" s="250"/>
      <c r="W222" s="250"/>
      <c r="X222" s="250"/>
      <c r="Y222" s="250"/>
      <c r="Z222" s="254"/>
      <c r="AA222" s="254"/>
      <c r="AB222" s="254"/>
      <c r="AC222" s="254"/>
      <c r="AD222" s="254"/>
      <c r="AE222" s="254"/>
      <c r="AF222" s="254"/>
      <c r="AG222" s="254"/>
      <c r="AH222" s="254"/>
      <c r="AI222" s="254"/>
      <c r="AJ222" s="254"/>
      <c r="AK222" s="254"/>
      <c r="AL222" s="254"/>
      <c r="AM222" s="254"/>
      <c r="AN222" s="254"/>
      <c r="AO222" s="254"/>
      <c r="AP222" s="254"/>
    </row>
    <row r="223" spans="1:42" ht="14.25" customHeight="1" x14ac:dyDescent="0.25">
      <c r="A223" s="254"/>
      <c r="B223" s="254"/>
      <c r="C223" s="254"/>
      <c r="D223" s="254"/>
      <c r="E223" s="254"/>
      <c r="F223" s="254"/>
      <c r="G223" s="254"/>
      <c r="H223" s="254"/>
      <c r="I223" s="254"/>
      <c r="J223" s="254"/>
      <c r="K223" s="254"/>
      <c r="L223" s="254"/>
      <c r="M223" s="250"/>
      <c r="N223" s="250"/>
      <c r="O223" s="250"/>
      <c r="P223" s="250"/>
      <c r="Q223" s="250"/>
      <c r="R223" s="250"/>
      <c r="S223" s="250"/>
      <c r="T223" s="250"/>
      <c r="U223" s="250"/>
      <c r="V223" s="250"/>
      <c r="W223" s="250"/>
      <c r="X223" s="250"/>
      <c r="Y223" s="250"/>
      <c r="Z223" s="254"/>
      <c r="AA223" s="254"/>
      <c r="AB223" s="254"/>
      <c r="AC223" s="254"/>
      <c r="AD223" s="254"/>
      <c r="AE223" s="254"/>
      <c r="AF223" s="254"/>
      <c r="AG223" s="254"/>
      <c r="AH223" s="254"/>
      <c r="AI223" s="254"/>
      <c r="AJ223" s="254"/>
      <c r="AK223" s="254"/>
      <c r="AL223" s="254"/>
      <c r="AM223" s="254"/>
      <c r="AN223" s="254"/>
      <c r="AO223" s="254"/>
      <c r="AP223" s="254"/>
    </row>
    <row r="224" spans="1:42" ht="14.25" customHeight="1" x14ac:dyDescent="0.25">
      <c r="A224" s="254"/>
      <c r="B224" s="254"/>
      <c r="C224" s="254"/>
      <c r="D224" s="254"/>
      <c r="E224" s="254"/>
      <c r="F224" s="254"/>
      <c r="G224" s="254"/>
      <c r="H224" s="254"/>
      <c r="I224" s="254"/>
      <c r="J224" s="254"/>
      <c r="K224" s="254"/>
      <c r="L224" s="254"/>
      <c r="M224" s="250"/>
      <c r="N224" s="250"/>
      <c r="O224" s="250"/>
      <c r="P224" s="250"/>
      <c r="Q224" s="250"/>
      <c r="R224" s="250"/>
      <c r="S224" s="250"/>
      <c r="T224" s="250"/>
      <c r="U224" s="250"/>
      <c r="V224" s="250"/>
      <c r="W224" s="250"/>
      <c r="X224" s="250"/>
      <c r="Y224" s="250"/>
      <c r="Z224" s="254"/>
      <c r="AA224" s="254"/>
      <c r="AB224" s="254"/>
      <c r="AC224" s="254"/>
      <c r="AD224" s="254"/>
      <c r="AE224" s="254"/>
      <c r="AF224" s="254"/>
      <c r="AG224" s="254"/>
      <c r="AH224" s="254"/>
      <c r="AI224" s="254"/>
      <c r="AJ224" s="254"/>
      <c r="AK224" s="254"/>
      <c r="AL224" s="254"/>
      <c r="AM224" s="254"/>
      <c r="AN224" s="254"/>
      <c r="AO224" s="254"/>
      <c r="AP224" s="254"/>
    </row>
    <row r="225" spans="1:42" ht="14.25" customHeight="1" x14ac:dyDescent="0.25">
      <c r="A225" s="254"/>
      <c r="B225" s="254"/>
      <c r="C225" s="254"/>
      <c r="D225" s="254"/>
      <c r="E225" s="254"/>
      <c r="F225" s="254"/>
      <c r="G225" s="254"/>
      <c r="H225" s="254"/>
      <c r="I225" s="254"/>
      <c r="J225" s="254"/>
      <c r="K225" s="254"/>
      <c r="L225" s="254"/>
      <c r="M225" s="250"/>
      <c r="N225" s="250"/>
      <c r="O225" s="250"/>
      <c r="P225" s="250"/>
      <c r="Q225" s="250"/>
      <c r="R225" s="250"/>
      <c r="S225" s="250"/>
      <c r="T225" s="250"/>
      <c r="U225" s="250"/>
      <c r="V225" s="250"/>
      <c r="W225" s="250"/>
      <c r="X225" s="250"/>
      <c r="Y225" s="250"/>
      <c r="Z225" s="254"/>
      <c r="AA225" s="254"/>
      <c r="AB225" s="254"/>
      <c r="AC225" s="254"/>
      <c r="AD225" s="254"/>
      <c r="AE225" s="254"/>
      <c r="AF225" s="254"/>
      <c r="AG225" s="254"/>
      <c r="AH225" s="254"/>
      <c r="AI225" s="254"/>
      <c r="AJ225" s="254"/>
      <c r="AK225" s="254"/>
      <c r="AL225" s="254"/>
      <c r="AM225" s="254"/>
      <c r="AN225" s="254"/>
      <c r="AO225" s="254"/>
      <c r="AP225" s="254"/>
    </row>
    <row r="226" spans="1:42" ht="14.25" customHeight="1" x14ac:dyDescent="0.25">
      <c r="A226" s="254"/>
      <c r="B226" s="254"/>
      <c r="C226" s="254"/>
      <c r="D226" s="254"/>
      <c r="E226" s="254"/>
      <c r="F226" s="254"/>
      <c r="G226" s="254"/>
      <c r="H226" s="254"/>
      <c r="I226" s="254"/>
      <c r="J226" s="254"/>
      <c r="K226" s="254"/>
      <c r="L226" s="254"/>
      <c r="M226" s="250"/>
      <c r="N226" s="250"/>
      <c r="O226" s="250"/>
      <c r="P226" s="250"/>
      <c r="Q226" s="250"/>
      <c r="R226" s="250"/>
      <c r="S226" s="250"/>
      <c r="T226" s="250"/>
      <c r="U226" s="250"/>
      <c r="V226" s="250"/>
      <c r="W226" s="250"/>
      <c r="X226" s="250"/>
      <c r="Y226" s="250"/>
      <c r="Z226" s="254"/>
      <c r="AA226" s="254"/>
      <c r="AB226" s="254"/>
      <c r="AC226" s="254"/>
      <c r="AD226" s="254"/>
      <c r="AE226" s="254"/>
      <c r="AF226" s="254"/>
      <c r="AG226" s="254"/>
      <c r="AH226" s="254"/>
      <c r="AI226" s="254"/>
      <c r="AJ226" s="254"/>
      <c r="AK226" s="254"/>
      <c r="AL226" s="254"/>
      <c r="AM226" s="254"/>
      <c r="AN226" s="254"/>
      <c r="AO226" s="254"/>
      <c r="AP226" s="254"/>
    </row>
    <row r="227" spans="1:42" ht="14.25" customHeight="1" x14ac:dyDescent="0.25">
      <c r="A227" s="254"/>
      <c r="B227" s="254"/>
      <c r="C227" s="254"/>
      <c r="D227" s="254"/>
      <c r="E227" s="254"/>
      <c r="F227" s="254"/>
      <c r="G227" s="254"/>
      <c r="H227" s="254"/>
      <c r="I227" s="254"/>
      <c r="J227" s="254"/>
      <c r="K227" s="254"/>
      <c r="L227" s="254"/>
      <c r="M227" s="250"/>
      <c r="N227" s="250"/>
      <c r="O227" s="250"/>
      <c r="P227" s="250"/>
      <c r="Q227" s="250"/>
      <c r="R227" s="250"/>
      <c r="S227" s="250"/>
      <c r="T227" s="250"/>
      <c r="U227" s="250"/>
      <c r="V227" s="250"/>
      <c r="W227" s="250"/>
      <c r="X227" s="250"/>
      <c r="Y227" s="250"/>
      <c r="Z227" s="254"/>
      <c r="AA227" s="254"/>
      <c r="AB227" s="254"/>
      <c r="AC227" s="254"/>
      <c r="AD227" s="254"/>
      <c r="AE227" s="254"/>
      <c r="AF227" s="254"/>
      <c r="AG227" s="254"/>
      <c r="AH227" s="254"/>
      <c r="AI227" s="254"/>
      <c r="AJ227" s="254"/>
      <c r="AK227" s="254"/>
      <c r="AL227" s="254"/>
      <c r="AM227" s="254"/>
      <c r="AN227" s="254"/>
      <c r="AO227" s="254"/>
      <c r="AP227" s="254"/>
    </row>
    <row r="228" spans="1:42" ht="14.25" customHeight="1" x14ac:dyDescent="0.25">
      <c r="A228" s="254"/>
      <c r="B228" s="254"/>
      <c r="C228" s="254"/>
      <c r="D228" s="254"/>
      <c r="E228" s="254"/>
      <c r="F228" s="254"/>
      <c r="G228" s="254"/>
      <c r="H228" s="254"/>
      <c r="I228" s="254"/>
      <c r="J228" s="254"/>
      <c r="K228" s="254"/>
      <c r="L228" s="254"/>
      <c r="M228" s="250"/>
      <c r="N228" s="250"/>
      <c r="O228" s="250"/>
      <c r="P228" s="250"/>
      <c r="Q228" s="250"/>
      <c r="R228" s="250"/>
      <c r="S228" s="250"/>
      <c r="T228" s="250"/>
      <c r="U228" s="250"/>
      <c r="V228" s="250"/>
      <c r="W228" s="250"/>
      <c r="X228" s="250"/>
      <c r="Y228" s="250"/>
      <c r="Z228" s="254"/>
      <c r="AA228" s="254"/>
      <c r="AB228" s="254"/>
      <c r="AC228" s="254"/>
      <c r="AD228" s="254"/>
      <c r="AE228" s="254"/>
      <c r="AF228" s="254"/>
      <c r="AG228" s="254"/>
      <c r="AH228" s="254"/>
      <c r="AI228" s="254"/>
      <c r="AJ228" s="254"/>
      <c r="AK228" s="254"/>
      <c r="AL228" s="254"/>
      <c r="AM228" s="254"/>
      <c r="AN228" s="254"/>
      <c r="AO228" s="254"/>
      <c r="AP228" s="254"/>
    </row>
    <row r="229" spans="1:42" ht="14.25" customHeight="1" x14ac:dyDescent="0.25">
      <c r="A229" s="254"/>
      <c r="B229" s="254"/>
      <c r="C229" s="254"/>
      <c r="D229" s="254"/>
      <c r="E229" s="254"/>
      <c r="F229" s="254"/>
      <c r="G229" s="254"/>
      <c r="H229" s="254"/>
      <c r="I229" s="254"/>
      <c r="J229" s="254"/>
      <c r="K229" s="254"/>
      <c r="L229" s="254"/>
      <c r="M229" s="250"/>
      <c r="N229" s="250"/>
      <c r="O229" s="250"/>
      <c r="P229" s="250"/>
      <c r="Q229" s="250"/>
      <c r="R229" s="250"/>
      <c r="S229" s="250"/>
      <c r="T229" s="250"/>
      <c r="U229" s="250"/>
      <c r="V229" s="250"/>
      <c r="W229" s="250"/>
      <c r="X229" s="250"/>
      <c r="Y229" s="250"/>
      <c r="Z229" s="254"/>
      <c r="AA229" s="254"/>
      <c r="AB229" s="254"/>
      <c r="AC229" s="254"/>
      <c r="AD229" s="254"/>
      <c r="AE229" s="254"/>
      <c r="AF229" s="254"/>
      <c r="AG229" s="254"/>
      <c r="AH229" s="254"/>
      <c r="AI229" s="254"/>
      <c r="AJ229" s="254"/>
      <c r="AK229" s="254"/>
      <c r="AL229" s="254"/>
      <c r="AM229" s="254"/>
      <c r="AN229" s="254"/>
      <c r="AO229" s="254"/>
      <c r="AP229" s="254"/>
    </row>
    <row r="230" spans="1:42" ht="14.25" customHeight="1" x14ac:dyDescent="0.25">
      <c r="A230" s="254"/>
      <c r="B230" s="254"/>
      <c r="C230" s="254"/>
      <c r="D230" s="254"/>
      <c r="E230" s="254"/>
      <c r="F230" s="254"/>
      <c r="G230" s="254"/>
      <c r="H230" s="254"/>
      <c r="I230" s="254"/>
      <c r="J230" s="254"/>
      <c r="K230" s="254"/>
      <c r="L230" s="254"/>
      <c r="M230" s="250"/>
      <c r="N230" s="250"/>
      <c r="O230" s="250"/>
      <c r="P230" s="250"/>
      <c r="Q230" s="250"/>
      <c r="R230" s="250"/>
      <c r="S230" s="250"/>
      <c r="T230" s="250"/>
      <c r="U230" s="250"/>
      <c r="V230" s="250"/>
      <c r="W230" s="250"/>
      <c r="X230" s="250"/>
      <c r="Y230" s="250"/>
      <c r="Z230" s="254"/>
      <c r="AA230" s="254"/>
      <c r="AB230" s="254"/>
      <c r="AC230" s="254"/>
      <c r="AD230" s="254"/>
      <c r="AE230" s="254"/>
      <c r="AF230" s="254"/>
      <c r="AG230" s="254"/>
      <c r="AH230" s="254"/>
      <c r="AI230" s="254"/>
      <c r="AJ230" s="254"/>
      <c r="AK230" s="254"/>
      <c r="AL230" s="254"/>
      <c r="AM230" s="254"/>
      <c r="AN230" s="254"/>
      <c r="AO230" s="254"/>
      <c r="AP230" s="254"/>
    </row>
    <row r="231" spans="1:42" ht="15.75" customHeight="1" x14ac:dyDescent="0.2"/>
    <row r="232" spans="1:42" ht="15.75" customHeight="1" x14ac:dyDescent="0.2"/>
    <row r="233" spans="1:42" ht="15.75" customHeight="1" x14ac:dyDescent="0.2"/>
    <row r="234" spans="1:42" ht="15.75" customHeight="1" x14ac:dyDescent="0.2"/>
    <row r="235" spans="1:42" ht="15.75" customHeight="1" x14ac:dyDescent="0.2"/>
    <row r="236" spans="1:42" ht="15.75" customHeight="1" x14ac:dyDescent="0.2"/>
    <row r="237" spans="1:42" ht="15.75" customHeight="1" x14ac:dyDescent="0.2"/>
    <row r="238" spans="1:42" ht="15.75" customHeight="1" x14ac:dyDescent="0.2"/>
    <row r="239" spans="1:42" ht="15.75" customHeight="1" x14ac:dyDescent="0.2"/>
    <row r="240" spans="1:4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1">
    <mergeCell ref="B6:B8"/>
    <mergeCell ref="C6:C8"/>
    <mergeCell ref="A9:A12"/>
    <mergeCell ref="A13:A16"/>
    <mergeCell ref="A17:A20"/>
    <mergeCell ref="G7:I7"/>
    <mergeCell ref="J7:L7"/>
    <mergeCell ref="M7:O7"/>
    <mergeCell ref="P7:R7"/>
    <mergeCell ref="S7:U7"/>
    <mergeCell ref="B1:E1"/>
    <mergeCell ref="K1:W1"/>
    <mergeCell ref="A2:W2"/>
    <mergeCell ref="A3:W3"/>
    <mergeCell ref="A4:W4"/>
    <mergeCell ref="A5:W5"/>
    <mergeCell ref="A6:A8"/>
    <mergeCell ref="L30:W30"/>
    <mergeCell ref="A31:W31"/>
    <mergeCell ref="V6:V8"/>
    <mergeCell ref="W6:W8"/>
    <mergeCell ref="W9:W12"/>
    <mergeCell ref="W13:W16"/>
    <mergeCell ref="W17:W20"/>
    <mergeCell ref="V25:W28"/>
    <mergeCell ref="K29:W29"/>
    <mergeCell ref="A21:A24"/>
    <mergeCell ref="A25:A28"/>
    <mergeCell ref="D6:L6"/>
    <mergeCell ref="M6:U6"/>
    <mergeCell ref="D7:F7"/>
  </mergeCells>
  <pageMargins left="0.5" right="0.2" top="0.5" bottom="0.5" header="0" footer="0"/>
  <pageSetup orientation="portrait"/>
  <headerFooter>
    <oddHeader>&amp;LAKIS AIMS 2019&amp;CAIHEC AIMS AY 2018-19</oddHeader>
    <oddFooter>&amp;LAmerican Indian Higher Education Consortium</oddFooter>
  </headerFooter>
  <colBreaks count="1" manualBreakCount="1">
    <brk id="12"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V1000"/>
  <sheetViews>
    <sheetView workbookViewId="0"/>
  </sheetViews>
  <sheetFormatPr defaultColWidth="12.625" defaultRowHeight="15" customHeight="1" x14ac:dyDescent="0.2"/>
  <cols>
    <col min="1" max="1" width="79.625" customWidth="1"/>
    <col min="2" max="2" width="24.375" customWidth="1"/>
    <col min="3" max="22" width="7.75" customWidth="1"/>
  </cols>
  <sheetData>
    <row r="1" spans="1:22" ht="14.25" customHeight="1" x14ac:dyDescent="0.25">
      <c r="A1" s="246" t="s">
        <v>6</v>
      </c>
      <c r="B1" s="619" t="str">
        <f>'1.1 Institutional Profile'!B1</f>
        <v>Little Big Horn College</v>
      </c>
      <c r="C1" s="4"/>
      <c r="D1" s="4"/>
      <c r="E1" s="4"/>
      <c r="F1" s="4"/>
      <c r="G1" s="4"/>
      <c r="H1" s="4"/>
      <c r="I1" s="4"/>
      <c r="J1" s="4"/>
      <c r="K1" s="4"/>
      <c r="L1" s="4"/>
      <c r="M1" s="4"/>
      <c r="N1" s="4"/>
      <c r="O1" s="4"/>
      <c r="P1" s="4"/>
      <c r="Q1" s="4"/>
      <c r="R1" s="4"/>
      <c r="S1" s="4"/>
      <c r="T1" s="4"/>
      <c r="U1" s="4"/>
      <c r="V1" s="4"/>
    </row>
    <row r="2" spans="1:22" ht="14.25" customHeight="1" x14ac:dyDescent="0.25">
      <c r="A2" s="248" t="s">
        <v>75</v>
      </c>
      <c r="B2" s="620"/>
      <c r="C2" s="4"/>
      <c r="D2" s="4"/>
      <c r="E2" s="4"/>
      <c r="F2" s="4"/>
      <c r="G2" s="4"/>
      <c r="H2" s="4"/>
      <c r="I2" s="4"/>
      <c r="J2" s="4"/>
      <c r="K2" s="4"/>
      <c r="L2" s="4"/>
      <c r="M2" s="4"/>
      <c r="N2" s="4"/>
      <c r="O2" s="4"/>
      <c r="P2" s="4"/>
      <c r="Q2" s="4"/>
      <c r="R2" s="4"/>
      <c r="S2" s="4"/>
      <c r="T2" s="4"/>
      <c r="U2" s="4"/>
      <c r="V2" s="4"/>
    </row>
    <row r="3" spans="1:22" ht="14.25" customHeight="1" x14ac:dyDescent="0.25">
      <c r="A3" s="959" t="s">
        <v>563</v>
      </c>
      <c r="B3" s="881"/>
      <c r="C3" s="4"/>
      <c r="D3" s="4"/>
      <c r="E3" s="4"/>
      <c r="F3" s="4"/>
      <c r="G3" s="4"/>
      <c r="H3" s="4"/>
      <c r="I3" s="4"/>
      <c r="J3" s="4"/>
      <c r="K3" s="4"/>
      <c r="L3" s="4"/>
      <c r="M3" s="4"/>
      <c r="N3" s="4"/>
      <c r="O3" s="4"/>
      <c r="P3" s="4"/>
      <c r="Q3" s="4"/>
      <c r="R3" s="4"/>
      <c r="S3" s="4"/>
      <c r="T3" s="4"/>
      <c r="U3" s="4"/>
      <c r="V3" s="4"/>
    </row>
    <row r="4" spans="1:22" ht="33.75" customHeight="1" x14ac:dyDescent="0.25">
      <c r="A4" s="960" t="s">
        <v>564</v>
      </c>
      <c r="B4" s="851"/>
      <c r="C4" s="4"/>
      <c r="D4" s="4"/>
      <c r="E4" s="4"/>
      <c r="F4" s="4"/>
      <c r="G4" s="4"/>
      <c r="H4" s="4"/>
      <c r="I4" s="4"/>
      <c r="J4" s="4"/>
      <c r="K4" s="4"/>
      <c r="L4" s="4"/>
      <c r="M4" s="4"/>
      <c r="N4" s="4"/>
      <c r="O4" s="4"/>
      <c r="P4" s="4"/>
      <c r="Q4" s="4"/>
      <c r="R4" s="4"/>
      <c r="S4" s="4"/>
      <c r="T4" s="4"/>
      <c r="U4" s="4"/>
      <c r="V4" s="4"/>
    </row>
    <row r="5" spans="1:22" ht="14.25" customHeight="1" x14ac:dyDescent="0.25">
      <c r="A5" s="621" t="s">
        <v>565</v>
      </c>
      <c r="B5" s="621" t="s">
        <v>566</v>
      </c>
      <c r="C5" s="95"/>
      <c r="D5" s="95"/>
      <c r="E5" s="95"/>
      <c r="F5" s="95"/>
      <c r="G5" s="95"/>
      <c r="H5" s="95"/>
      <c r="I5" s="95"/>
      <c r="J5" s="95"/>
      <c r="K5" s="95"/>
      <c r="L5" s="95"/>
      <c r="M5" s="95"/>
      <c r="N5" s="95"/>
      <c r="O5" s="95"/>
      <c r="P5" s="95"/>
      <c r="Q5" s="95"/>
      <c r="R5" s="95"/>
      <c r="S5" s="95"/>
      <c r="T5" s="95"/>
      <c r="U5" s="95"/>
      <c r="V5" s="95"/>
    </row>
    <row r="6" spans="1:22" ht="14.25" customHeight="1" x14ac:dyDescent="0.25">
      <c r="A6" s="149" t="s">
        <v>567</v>
      </c>
      <c r="B6" s="158">
        <v>54</v>
      </c>
      <c r="C6" s="95"/>
      <c r="D6" s="95"/>
      <c r="E6" s="95"/>
      <c r="F6" s="95"/>
      <c r="G6" s="95"/>
      <c r="H6" s="95"/>
      <c r="I6" s="95"/>
      <c r="J6" s="95"/>
      <c r="K6" s="95"/>
      <c r="L6" s="95"/>
      <c r="M6" s="95"/>
      <c r="N6" s="95"/>
      <c r="O6" s="95"/>
      <c r="P6" s="95"/>
      <c r="Q6" s="95"/>
      <c r="R6" s="95"/>
      <c r="S6" s="95"/>
      <c r="T6" s="95"/>
      <c r="U6" s="95"/>
      <c r="V6" s="95"/>
    </row>
    <row r="7" spans="1:22" ht="14.25" customHeight="1" x14ac:dyDescent="0.25">
      <c r="A7" s="149" t="s">
        <v>568</v>
      </c>
      <c r="B7" s="158">
        <v>0</v>
      </c>
      <c r="C7" s="95"/>
      <c r="D7" s="95"/>
      <c r="E7" s="95"/>
      <c r="F7" s="95"/>
      <c r="G7" s="95"/>
      <c r="H7" s="95"/>
      <c r="I7" s="95"/>
      <c r="J7" s="95"/>
      <c r="K7" s="95"/>
      <c r="L7" s="95"/>
      <c r="M7" s="95"/>
      <c r="N7" s="95"/>
      <c r="O7" s="95"/>
      <c r="P7" s="95"/>
      <c r="Q7" s="95"/>
      <c r="R7" s="95"/>
      <c r="S7" s="95"/>
      <c r="T7" s="95"/>
      <c r="U7" s="95"/>
      <c r="V7" s="95"/>
    </row>
    <row r="8" spans="1:22" ht="14.25" customHeight="1" x14ac:dyDescent="0.25">
      <c r="A8" s="149" t="s">
        <v>569</v>
      </c>
      <c r="B8" s="158">
        <v>0</v>
      </c>
      <c r="C8" s="95"/>
      <c r="D8" s="95"/>
      <c r="E8" s="95"/>
      <c r="F8" s="95"/>
      <c r="G8" s="95"/>
      <c r="H8" s="95"/>
      <c r="I8" s="95"/>
      <c r="J8" s="95"/>
      <c r="K8" s="95"/>
      <c r="L8" s="95"/>
      <c r="M8" s="95"/>
      <c r="N8" s="95"/>
      <c r="O8" s="95"/>
      <c r="P8" s="95"/>
      <c r="Q8" s="95"/>
      <c r="R8" s="95"/>
      <c r="S8" s="95"/>
      <c r="T8" s="95"/>
      <c r="U8" s="95"/>
      <c r="V8" s="95"/>
    </row>
    <row r="9" spans="1:22" ht="14.25" customHeight="1" x14ac:dyDescent="0.25">
      <c r="A9" s="149" t="s">
        <v>570</v>
      </c>
      <c r="B9" s="158">
        <v>50</v>
      </c>
      <c r="C9" s="95"/>
      <c r="D9" s="95"/>
      <c r="E9" s="95"/>
      <c r="F9" s="95"/>
      <c r="G9" s="95"/>
      <c r="H9" s="95"/>
      <c r="I9" s="95"/>
      <c r="J9" s="95"/>
      <c r="K9" s="95"/>
      <c r="L9" s="95"/>
      <c r="M9" s="95"/>
      <c r="N9" s="95"/>
      <c r="O9" s="95"/>
      <c r="P9" s="95"/>
      <c r="Q9" s="95"/>
      <c r="R9" s="95"/>
      <c r="S9" s="95"/>
      <c r="T9" s="95"/>
      <c r="U9" s="95"/>
      <c r="V9" s="95"/>
    </row>
    <row r="10" spans="1:22" ht="14.25" customHeight="1" x14ac:dyDescent="0.25">
      <c r="A10" s="149" t="s">
        <v>571</v>
      </c>
      <c r="B10" s="158">
        <v>47</v>
      </c>
      <c r="C10" s="95"/>
      <c r="D10" s="95"/>
      <c r="E10" s="95"/>
      <c r="F10" s="95"/>
      <c r="G10" s="95"/>
      <c r="H10" s="95"/>
      <c r="I10" s="95"/>
      <c r="J10" s="95"/>
      <c r="K10" s="95"/>
      <c r="L10" s="95"/>
      <c r="M10" s="95"/>
      <c r="N10" s="95"/>
      <c r="O10" s="95"/>
      <c r="P10" s="95"/>
      <c r="Q10" s="95"/>
      <c r="R10" s="95"/>
      <c r="S10" s="95"/>
      <c r="T10" s="95"/>
      <c r="U10" s="95"/>
      <c r="V10" s="95"/>
    </row>
    <row r="11" spans="1:22" ht="14.25" customHeight="1" x14ac:dyDescent="0.25">
      <c r="A11" s="149" t="s">
        <v>572</v>
      </c>
      <c r="B11" s="158">
        <v>61</v>
      </c>
      <c r="C11" s="95"/>
      <c r="D11" s="95"/>
      <c r="E11" s="95"/>
      <c r="F11" s="95"/>
      <c r="G11" s="95"/>
      <c r="H11" s="95"/>
      <c r="I11" s="95"/>
      <c r="J11" s="95"/>
      <c r="K11" s="95"/>
      <c r="L11" s="95"/>
      <c r="M11" s="95"/>
      <c r="N11" s="95"/>
      <c r="O11" s="95"/>
      <c r="P11" s="95"/>
      <c r="Q11" s="95"/>
      <c r="R11" s="95"/>
      <c r="S11" s="95"/>
      <c r="T11" s="95"/>
      <c r="U11" s="95"/>
      <c r="V11" s="95"/>
    </row>
    <row r="12" spans="1:22" ht="14.25" customHeight="1" x14ac:dyDescent="0.25">
      <c r="A12" s="621" t="s">
        <v>573</v>
      </c>
      <c r="B12" s="621" t="s">
        <v>566</v>
      </c>
      <c r="C12" s="95"/>
      <c r="D12" s="95"/>
      <c r="E12" s="95"/>
      <c r="F12" s="95"/>
      <c r="G12" s="95"/>
      <c r="H12" s="95"/>
      <c r="I12" s="95"/>
      <c r="J12" s="95"/>
      <c r="K12" s="95"/>
      <c r="L12" s="95"/>
      <c r="M12" s="95"/>
      <c r="N12" s="95"/>
      <c r="O12" s="95"/>
      <c r="P12" s="95"/>
      <c r="Q12" s="95"/>
      <c r="R12" s="95"/>
      <c r="S12" s="95"/>
      <c r="T12" s="95"/>
      <c r="U12" s="95"/>
      <c r="V12" s="95"/>
    </row>
    <row r="13" spans="1:22" ht="14.25" customHeight="1" x14ac:dyDescent="0.25">
      <c r="A13" s="149" t="s">
        <v>574</v>
      </c>
      <c r="B13" s="158">
        <v>0</v>
      </c>
      <c r="C13" s="95"/>
      <c r="D13" s="95"/>
      <c r="E13" s="95"/>
      <c r="F13" s="95"/>
      <c r="G13" s="95"/>
      <c r="H13" s="95"/>
      <c r="I13" s="95"/>
      <c r="J13" s="95"/>
      <c r="K13" s="95"/>
      <c r="L13" s="95"/>
      <c r="M13" s="95"/>
      <c r="N13" s="95"/>
      <c r="O13" s="95"/>
      <c r="P13" s="95"/>
      <c r="Q13" s="95"/>
      <c r="R13" s="95"/>
      <c r="S13" s="95"/>
      <c r="T13" s="95"/>
      <c r="U13" s="95"/>
      <c r="V13" s="95"/>
    </row>
    <row r="14" spans="1:22" ht="14.25" customHeight="1" x14ac:dyDescent="0.25">
      <c r="A14" s="149" t="s">
        <v>575</v>
      </c>
      <c r="B14" s="158">
        <v>2</v>
      </c>
      <c r="C14" s="95"/>
      <c r="D14" s="95"/>
      <c r="E14" s="95"/>
      <c r="F14" s="95"/>
      <c r="G14" s="95"/>
      <c r="H14" s="95"/>
      <c r="I14" s="95"/>
      <c r="J14" s="95"/>
      <c r="K14" s="95"/>
      <c r="L14" s="95"/>
      <c r="M14" s="95"/>
      <c r="N14" s="95"/>
      <c r="O14" s="95"/>
      <c r="P14" s="95"/>
      <c r="Q14" s="95"/>
      <c r="R14" s="95"/>
      <c r="S14" s="95"/>
      <c r="T14" s="95"/>
      <c r="U14" s="95"/>
      <c r="V14" s="95"/>
    </row>
    <row r="15" spans="1:22" ht="14.25" customHeight="1" x14ac:dyDescent="0.25">
      <c r="A15" s="621" t="s">
        <v>576</v>
      </c>
      <c r="B15" s="621" t="s">
        <v>566</v>
      </c>
      <c r="C15" s="95"/>
      <c r="D15" s="95"/>
      <c r="E15" s="95"/>
      <c r="F15" s="95"/>
      <c r="G15" s="95"/>
      <c r="H15" s="95"/>
      <c r="I15" s="95"/>
      <c r="J15" s="95"/>
      <c r="K15" s="95"/>
      <c r="L15" s="95"/>
      <c r="M15" s="95"/>
      <c r="N15" s="95"/>
      <c r="O15" s="95"/>
      <c r="P15" s="95"/>
      <c r="Q15" s="95"/>
      <c r="R15" s="95"/>
      <c r="S15" s="95"/>
      <c r="T15" s="95"/>
      <c r="U15" s="95"/>
      <c r="V15" s="95"/>
    </row>
    <row r="16" spans="1:22" ht="14.25" customHeight="1" x14ac:dyDescent="0.25">
      <c r="A16" s="149" t="s">
        <v>577</v>
      </c>
      <c r="B16" s="158">
        <v>0</v>
      </c>
      <c r="C16" s="95"/>
      <c r="D16" s="95"/>
      <c r="E16" s="95"/>
      <c r="F16" s="95"/>
      <c r="G16" s="95"/>
      <c r="H16" s="95"/>
      <c r="I16" s="95"/>
      <c r="J16" s="95"/>
      <c r="K16" s="95"/>
      <c r="L16" s="95"/>
      <c r="M16" s="95"/>
      <c r="N16" s="95"/>
      <c r="O16" s="95"/>
      <c r="P16" s="95"/>
      <c r="Q16" s="95"/>
      <c r="R16" s="95"/>
      <c r="S16" s="95"/>
      <c r="T16" s="95"/>
      <c r="U16" s="95"/>
      <c r="V16" s="95"/>
    </row>
    <row r="17" spans="1:22" ht="14.25" customHeight="1" x14ac:dyDescent="0.25">
      <c r="A17" s="149" t="s">
        <v>578</v>
      </c>
      <c r="B17" s="158">
        <v>2</v>
      </c>
      <c r="C17" s="95"/>
      <c r="D17" s="95"/>
      <c r="E17" s="95"/>
      <c r="F17" s="95"/>
      <c r="G17" s="95"/>
      <c r="H17" s="95"/>
      <c r="I17" s="95"/>
      <c r="J17" s="95"/>
      <c r="K17" s="95"/>
      <c r="L17" s="95"/>
      <c r="M17" s="95"/>
      <c r="N17" s="95"/>
      <c r="O17" s="95"/>
      <c r="P17" s="95"/>
      <c r="Q17" s="95"/>
      <c r="R17" s="95"/>
      <c r="S17" s="95"/>
      <c r="T17" s="95"/>
      <c r="U17" s="95"/>
      <c r="V17" s="95"/>
    </row>
    <row r="18" spans="1:22" ht="14.25" customHeight="1" x14ac:dyDescent="0.25">
      <c r="A18" s="149" t="s">
        <v>579</v>
      </c>
      <c r="B18" s="158">
        <v>0</v>
      </c>
      <c r="C18" s="95"/>
      <c r="D18" s="95"/>
      <c r="E18" s="95"/>
      <c r="F18" s="95"/>
      <c r="G18" s="95"/>
      <c r="H18" s="95"/>
      <c r="I18" s="95"/>
      <c r="J18" s="95"/>
      <c r="K18" s="95"/>
      <c r="L18" s="95"/>
      <c r="M18" s="95"/>
      <c r="N18" s="95"/>
      <c r="O18" s="95"/>
      <c r="P18" s="95"/>
      <c r="Q18" s="95"/>
      <c r="R18" s="95"/>
      <c r="S18" s="95"/>
      <c r="T18" s="95"/>
      <c r="U18" s="95"/>
      <c r="V18" s="95"/>
    </row>
    <row r="19" spans="1:22" ht="14.25" customHeight="1" x14ac:dyDescent="0.25">
      <c r="A19" s="149" t="s">
        <v>580</v>
      </c>
      <c r="B19" s="158">
        <v>0</v>
      </c>
      <c r="C19" s="95"/>
      <c r="D19" s="95"/>
      <c r="E19" s="95"/>
      <c r="F19" s="95"/>
      <c r="G19" s="95"/>
      <c r="H19" s="95"/>
      <c r="I19" s="95"/>
      <c r="J19" s="95"/>
      <c r="K19" s="95"/>
      <c r="L19" s="95"/>
      <c r="M19" s="95"/>
      <c r="N19" s="95"/>
      <c r="O19" s="95"/>
      <c r="P19" s="95"/>
      <c r="Q19" s="95"/>
      <c r="R19" s="95"/>
      <c r="S19" s="95"/>
      <c r="T19" s="95"/>
      <c r="U19" s="95"/>
      <c r="V19" s="95"/>
    </row>
    <row r="20" spans="1:22" ht="14.25" customHeight="1" x14ac:dyDescent="0.25">
      <c r="A20" s="149" t="s">
        <v>581</v>
      </c>
      <c r="B20" s="158">
        <v>8</v>
      </c>
      <c r="C20" s="95"/>
      <c r="D20" s="95"/>
      <c r="E20" s="95"/>
      <c r="F20" s="95"/>
      <c r="G20" s="95"/>
      <c r="H20" s="95"/>
      <c r="I20" s="95"/>
      <c r="J20" s="95"/>
      <c r="K20" s="95"/>
      <c r="L20" s="95"/>
      <c r="M20" s="95"/>
      <c r="N20" s="95"/>
      <c r="O20" s="95"/>
      <c r="P20" s="95"/>
      <c r="Q20" s="95"/>
      <c r="R20" s="95"/>
      <c r="S20" s="95"/>
      <c r="T20" s="95"/>
      <c r="U20" s="95"/>
      <c r="V20" s="95"/>
    </row>
    <row r="21" spans="1:22" ht="14.25" customHeight="1" x14ac:dyDescent="0.25">
      <c r="A21" s="621" t="s">
        <v>582</v>
      </c>
      <c r="B21" s="621" t="s">
        <v>566</v>
      </c>
      <c r="C21" s="95"/>
      <c r="D21" s="95"/>
      <c r="E21" s="95"/>
      <c r="F21" s="95"/>
      <c r="G21" s="95"/>
      <c r="H21" s="95"/>
      <c r="I21" s="95"/>
      <c r="J21" s="95"/>
      <c r="K21" s="95"/>
      <c r="L21" s="95"/>
      <c r="M21" s="95"/>
      <c r="N21" s="95"/>
      <c r="O21" s="95"/>
      <c r="P21" s="95"/>
      <c r="Q21" s="95"/>
      <c r="R21" s="95"/>
      <c r="S21" s="95"/>
      <c r="T21" s="95"/>
      <c r="U21" s="95"/>
      <c r="V21" s="95"/>
    </row>
    <row r="22" spans="1:22" ht="14.25" customHeight="1" x14ac:dyDescent="0.25">
      <c r="A22" s="149" t="s">
        <v>583</v>
      </c>
      <c r="B22" s="158">
        <v>163</v>
      </c>
      <c r="C22" s="95"/>
      <c r="D22" s="95"/>
      <c r="E22" s="95"/>
      <c r="F22" s="95"/>
      <c r="G22" s="95"/>
      <c r="H22" s="95"/>
      <c r="I22" s="95"/>
      <c r="J22" s="95"/>
      <c r="K22" s="95"/>
      <c r="L22" s="95"/>
      <c r="M22" s="95"/>
      <c r="N22" s="95"/>
      <c r="O22" s="95"/>
      <c r="P22" s="95"/>
      <c r="Q22" s="95"/>
      <c r="R22" s="95"/>
      <c r="S22" s="95"/>
      <c r="T22" s="95"/>
      <c r="U22" s="95"/>
      <c r="V22" s="95"/>
    </row>
    <row r="23" spans="1:22" ht="14.25" customHeight="1" x14ac:dyDescent="0.25">
      <c r="A23" s="149" t="s">
        <v>584</v>
      </c>
      <c r="B23" s="158">
        <v>0</v>
      </c>
      <c r="C23" s="95"/>
      <c r="D23" s="95"/>
      <c r="E23" s="95"/>
      <c r="F23" s="95"/>
      <c r="G23" s="95"/>
      <c r="H23" s="95"/>
      <c r="I23" s="95"/>
      <c r="J23" s="95"/>
      <c r="K23" s="95"/>
      <c r="L23" s="95"/>
      <c r="M23" s="95"/>
      <c r="N23" s="95"/>
      <c r="O23" s="95"/>
      <c r="P23" s="95"/>
      <c r="Q23" s="95"/>
      <c r="R23" s="95"/>
      <c r="S23" s="95"/>
      <c r="T23" s="95"/>
      <c r="U23" s="95"/>
      <c r="V23" s="95"/>
    </row>
    <row r="24" spans="1:22" ht="14.25" customHeight="1" x14ac:dyDescent="0.25">
      <c r="A24" s="149" t="s">
        <v>585</v>
      </c>
      <c r="B24" s="158">
        <v>0</v>
      </c>
      <c r="C24" s="95"/>
      <c r="D24" s="95"/>
      <c r="E24" s="95"/>
      <c r="F24" s="95"/>
      <c r="G24" s="95"/>
      <c r="H24" s="95"/>
      <c r="I24" s="95"/>
      <c r="J24" s="95"/>
      <c r="K24" s="95"/>
      <c r="L24" s="95"/>
      <c r="M24" s="95"/>
      <c r="N24" s="95"/>
      <c r="O24" s="95"/>
      <c r="P24" s="95"/>
      <c r="Q24" s="95"/>
      <c r="R24" s="95"/>
      <c r="S24" s="95"/>
      <c r="T24" s="95"/>
      <c r="U24" s="95"/>
      <c r="V24" s="95"/>
    </row>
    <row r="25" spans="1:22" ht="14.25" customHeight="1" x14ac:dyDescent="0.25">
      <c r="A25" s="149" t="s">
        <v>586</v>
      </c>
      <c r="B25" s="158">
        <v>6</v>
      </c>
      <c r="C25" s="95"/>
      <c r="D25" s="95"/>
      <c r="E25" s="95"/>
      <c r="F25" s="95"/>
      <c r="G25" s="95"/>
      <c r="H25" s="95"/>
      <c r="I25" s="95"/>
      <c r="J25" s="95"/>
      <c r="K25" s="95"/>
      <c r="L25" s="95"/>
      <c r="M25" s="95"/>
      <c r="N25" s="95"/>
      <c r="O25" s="95"/>
      <c r="P25" s="95"/>
      <c r="Q25" s="95"/>
      <c r="R25" s="95"/>
      <c r="S25" s="95"/>
      <c r="T25" s="95"/>
      <c r="U25" s="95"/>
      <c r="V25" s="95"/>
    </row>
    <row r="26" spans="1:22" ht="14.25" customHeight="1" x14ac:dyDescent="0.25">
      <c r="A26" s="621" t="s">
        <v>587</v>
      </c>
      <c r="B26" s="621" t="s">
        <v>566</v>
      </c>
      <c r="C26" s="95"/>
      <c r="D26" s="95"/>
      <c r="E26" s="95"/>
      <c r="F26" s="95"/>
      <c r="G26" s="95"/>
      <c r="H26" s="95"/>
      <c r="I26" s="95"/>
      <c r="J26" s="95"/>
      <c r="K26" s="95"/>
      <c r="L26" s="95"/>
      <c r="M26" s="95"/>
      <c r="N26" s="95"/>
      <c r="O26" s="95"/>
      <c r="P26" s="95"/>
      <c r="Q26" s="95"/>
      <c r="R26" s="95"/>
      <c r="S26" s="95"/>
      <c r="T26" s="95"/>
      <c r="U26" s="95"/>
      <c r="V26" s="95"/>
    </row>
    <row r="27" spans="1:22" ht="14.25" customHeight="1" x14ac:dyDescent="0.25">
      <c r="A27" s="149" t="s">
        <v>588</v>
      </c>
      <c r="B27" s="158">
        <v>0</v>
      </c>
      <c r="C27" s="95"/>
      <c r="D27" s="95"/>
      <c r="E27" s="95"/>
      <c r="F27" s="95"/>
      <c r="G27" s="95"/>
      <c r="H27" s="95"/>
      <c r="I27" s="95"/>
      <c r="J27" s="95"/>
      <c r="K27" s="95"/>
      <c r="L27" s="95"/>
      <c r="M27" s="95"/>
      <c r="N27" s="95"/>
      <c r="O27" s="95"/>
      <c r="P27" s="95"/>
      <c r="Q27" s="95"/>
      <c r="R27" s="95"/>
      <c r="S27" s="95"/>
      <c r="T27" s="95"/>
      <c r="U27" s="95"/>
      <c r="V27" s="95"/>
    </row>
    <row r="28" spans="1:22" ht="14.25" customHeight="1" x14ac:dyDescent="0.25">
      <c r="A28" s="149" t="s">
        <v>589</v>
      </c>
      <c r="B28" s="158">
        <v>0</v>
      </c>
      <c r="C28" s="95"/>
      <c r="D28" s="95"/>
      <c r="E28" s="95"/>
      <c r="F28" s="95"/>
      <c r="G28" s="95"/>
      <c r="H28" s="95"/>
      <c r="I28" s="95"/>
      <c r="J28" s="95"/>
      <c r="K28" s="95"/>
      <c r="L28" s="95"/>
      <c r="M28" s="95"/>
      <c r="N28" s="95"/>
      <c r="O28" s="95"/>
      <c r="P28" s="95"/>
      <c r="Q28" s="95"/>
      <c r="R28" s="95"/>
      <c r="S28" s="95"/>
      <c r="T28" s="95"/>
      <c r="U28" s="95"/>
      <c r="V28" s="95"/>
    </row>
    <row r="29" spans="1:22" ht="14.25" customHeight="1" x14ac:dyDescent="0.25">
      <c r="A29" s="149" t="s">
        <v>590</v>
      </c>
      <c r="B29" s="158">
        <v>46</v>
      </c>
      <c r="C29" s="95"/>
      <c r="D29" s="95"/>
      <c r="E29" s="95"/>
      <c r="F29" s="95"/>
      <c r="G29" s="95"/>
      <c r="H29" s="95"/>
      <c r="I29" s="95"/>
      <c r="J29" s="95"/>
      <c r="K29" s="95"/>
      <c r="L29" s="95"/>
      <c r="M29" s="95"/>
      <c r="N29" s="95"/>
      <c r="O29" s="95"/>
      <c r="P29" s="95"/>
      <c r="Q29" s="95"/>
      <c r="R29" s="95"/>
      <c r="S29" s="95"/>
      <c r="T29" s="95"/>
      <c r="U29" s="95"/>
      <c r="V29" s="95"/>
    </row>
    <row r="30" spans="1:22" ht="14.25" customHeight="1" x14ac:dyDescent="0.25">
      <c r="A30" s="149" t="s">
        <v>591</v>
      </c>
      <c r="B30" s="158">
        <v>0</v>
      </c>
      <c r="C30" s="95"/>
      <c r="D30" s="95"/>
      <c r="E30" s="95"/>
      <c r="F30" s="95"/>
      <c r="G30" s="95"/>
      <c r="H30" s="95"/>
      <c r="I30" s="95"/>
      <c r="J30" s="95"/>
      <c r="K30" s="95"/>
      <c r="L30" s="95"/>
      <c r="M30" s="95"/>
      <c r="N30" s="95"/>
      <c r="O30" s="95"/>
      <c r="P30" s="95"/>
      <c r="Q30" s="95"/>
      <c r="R30" s="95"/>
      <c r="S30" s="95"/>
      <c r="T30" s="95"/>
      <c r="U30" s="95"/>
      <c r="V30" s="95"/>
    </row>
    <row r="31" spans="1:22" ht="14.25" customHeight="1" x14ac:dyDescent="0.25">
      <c r="A31" s="621" t="s">
        <v>592</v>
      </c>
      <c r="B31" s="621" t="s">
        <v>566</v>
      </c>
      <c r="C31" s="95"/>
      <c r="D31" s="95"/>
      <c r="E31" s="95"/>
      <c r="F31" s="95"/>
      <c r="G31" s="95"/>
      <c r="H31" s="95"/>
      <c r="I31" s="95"/>
      <c r="J31" s="95"/>
      <c r="K31" s="95"/>
      <c r="L31" s="95"/>
      <c r="M31" s="95"/>
      <c r="N31" s="95"/>
      <c r="O31" s="95"/>
      <c r="P31" s="95"/>
      <c r="Q31" s="95"/>
      <c r="R31" s="95"/>
      <c r="S31" s="95"/>
      <c r="T31" s="95"/>
      <c r="U31" s="95"/>
      <c r="V31" s="95"/>
    </row>
    <row r="32" spans="1:22" ht="14.25" customHeight="1" x14ac:dyDescent="0.25">
      <c r="A32" s="149" t="s">
        <v>593</v>
      </c>
      <c r="B32" s="158">
        <v>0</v>
      </c>
      <c r="C32" s="95"/>
      <c r="D32" s="95"/>
      <c r="E32" s="95"/>
      <c r="F32" s="95"/>
      <c r="G32" s="95"/>
      <c r="H32" s="95"/>
      <c r="I32" s="95"/>
      <c r="J32" s="95"/>
      <c r="K32" s="95"/>
      <c r="L32" s="95"/>
      <c r="M32" s="95"/>
      <c r="N32" s="95"/>
      <c r="O32" s="95"/>
      <c r="P32" s="95"/>
      <c r="Q32" s="95"/>
      <c r="R32" s="95"/>
      <c r="S32" s="95"/>
      <c r="T32" s="95"/>
      <c r="U32" s="95"/>
      <c r="V32" s="95"/>
    </row>
    <row r="33" spans="1:22" ht="14.25" customHeight="1" x14ac:dyDescent="0.25">
      <c r="A33" s="149" t="s">
        <v>594</v>
      </c>
      <c r="B33" s="158">
        <v>0</v>
      </c>
      <c r="C33" s="95"/>
      <c r="D33" s="95"/>
      <c r="E33" s="95"/>
      <c r="F33" s="95"/>
      <c r="G33" s="95"/>
      <c r="H33" s="95"/>
      <c r="I33" s="95"/>
      <c r="J33" s="95"/>
      <c r="K33" s="95"/>
      <c r="L33" s="95"/>
      <c r="M33" s="95"/>
      <c r="N33" s="95"/>
      <c r="O33" s="95"/>
      <c r="P33" s="95"/>
      <c r="Q33" s="95"/>
      <c r="R33" s="95"/>
      <c r="S33" s="95"/>
      <c r="T33" s="95"/>
      <c r="U33" s="95"/>
      <c r="V33" s="95"/>
    </row>
    <row r="34" spans="1:22" ht="14.25" customHeight="1" x14ac:dyDescent="0.25">
      <c r="A34" s="621" t="s">
        <v>595</v>
      </c>
      <c r="B34" s="621" t="s">
        <v>566</v>
      </c>
      <c r="C34" s="95"/>
      <c r="D34" s="95"/>
      <c r="E34" s="95"/>
      <c r="F34" s="95"/>
      <c r="G34" s="95"/>
      <c r="H34" s="95"/>
      <c r="I34" s="95"/>
      <c r="J34" s="95"/>
      <c r="K34" s="95"/>
      <c r="L34" s="95"/>
      <c r="M34" s="95"/>
      <c r="N34" s="95"/>
      <c r="O34" s="95"/>
      <c r="P34" s="95"/>
      <c r="Q34" s="95"/>
      <c r="R34" s="95"/>
      <c r="S34" s="95"/>
      <c r="T34" s="95"/>
      <c r="U34" s="95"/>
      <c r="V34" s="95"/>
    </row>
    <row r="35" spans="1:22" ht="14.25" customHeight="1" x14ac:dyDescent="0.25">
      <c r="A35" s="149" t="s">
        <v>596</v>
      </c>
      <c r="B35" s="158">
        <v>5</v>
      </c>
      <c r="C35" s="95"/>
      <c r="D35" s="95"/>
      <c r="E35" s="95"/>
      <c r="F35" s="95"/>
      <c r="G35" s="95"/>
      <c r="H35" s="95"/>
      <c r="I35" s="95"/>
      <c r="J35" s="95"/>
      <c r="K35" s="95"/>
      <c r="L35" s="95"/>
      <c r="M35" s="95"/>
      <c r="N35" s="95"/>
      <c r="O35" s="95"/>
      <c r="P35" s="95"/>
      <c r="Q35" s="95"/>
      <c r="R35" s="95"/>
      <c r="S35" s="95"/>
      <c r="T35" s="95"/>
      <c r="U35" s="95"/>
      <c r="V35" s="95"/>
    </row>
    <row r="36" spans="1:22" ht="14.25" customHeight="1" x14ac:dyDescent="0.25">
      <c r="A36" s="149" t="s">
        <v>597</v>
      </c>
      <c r="B36" s="158">
        <v>5</v>
      </c>
      <c r="C36" s="95"/>
      <c r="D36" s="95"/>
      <c r="E36" s="95"/>
      <c r="F36" s="95"/>
      <c r="G36" s="95"/>
      <c r="H36" s="95"/>
      <c r="I36" s="95"/>
      <c r="J36" s="95"/>
      <c r="K36" s="95"/>
      <c r="L36" s="95"/>
      <c r="M36" s="95"/>
      <c r="N36" s="95"/>
      <c r="O36" s="95"/>
      <c r="P36" s="95"/>
      <c r="Q36" s="95"/>
      <c r="R36" s="95"/>
      <c r="S36" s="95"/>
      <c r="T36" s="95"/>
      <c r="U36" s="95"/>
      <c r="V36" s="95"/>
    </row>
    <row r="37" spans="1:22" ht="14.25" customHeight="1" x14ac:dyDescent="0.25">
      <c r="A37" s="149" t="s">
        <v>598</v>
      </c>
      <c r="B37" s="158">
        <v>4</v>
      </c>
      <c r="C37" s="95"/>
      <c r="D37" s="95"/>
      <c r="E37" s="95"/>
      <c r="F37" s="95"/>
      <c r="G37" s="95"/>
      <c r="H37" s="95"/>
      <c r="I37" s="95"/>
      <c r="J37" s="95"/>
      <c r="K37" s="95"/>
      <c r="L37" s="95"/>
      <c r="M37" s="95"/>
      <c r="N37" s="95"/>
      <c r="O37" s="95"/>
      <c r="P37" s="95"/>
      <c r="Q37" s="95"/>
      <c r="R37" s="95"/>
      <c r="S37" s="95"/>
      <c r="T37" s="95"/>
      <c r="U37" s="95"/>
      <c r="V37" s="95"/>
    </row>
    <row r="38" spans="1:22" ht="14.25" customHeight="1" x14ac:dyDescent="0.25">
      <c r="A38" s="149" t="s">
        <v>599</v>
      </c>
      <c r="B38" s="158">
        <v>4</v>
      </c>
      <c r="C38" s="95"/>
      <c r="D38" s="95"/>
      <c r="E38" s="95"/>
      <c r="F38" s="95"/>
      <c r="G38" s="95"/>
      <c r="H38" s="95"/>
      <c r="I38" s="95"/>
      <c r="J38" s="95"/>
      <c r="K38" s="95"/>
      <c r="L38" s="95"/>
      <c r="M38" s="95"/>
      <c r="N38" s="95"/>
      <c r="O38" s="95"/>
      <c r="P38" s="95"/>
      <c r="Q38" s="95"/>
      <c r="R38" s="95"/>
      <c r="S38" s="95"/>
      <c r="T38" s="95"/>
      <c r="U38" s="95"/>
      <c r="V38" s="95"/>
    </row>
    <row r="39" spans="1:22" ht="14.25" customHeight="1" x14ac:dyDescent="0.25">
      <c r="A39" s="621" t="s">
        <v>600</v>
      </c>
      <c r="B39" s="621" t="s">
        <v>566</v>
      </c>
      <c r="C39" s="95"/>
      <c r="D39" s="95"/>
      <c r="E39" s="95"/>
      <c r="F39" s="95"/>
      <c r="G39" s="95"/>
      <c r="H39" s="95"/>
      <c r="I39" s="95"/>
      <c r="J39" s="95"/>
      <c r="K39" s="95"/>
      <c r="L39" s="95"/>
      <c r="M39" s="95"/>
      <c r="N39" s="95"/>
      <c r="O39" s="95"/>
      <c r="P39" s="95"/>
      <c r="Q39" s="95"/>
      <c r="R39" s="95"/>
      <c r="S39" s="95"/>
      <c r="T39" s="95"/>
      <c r="U39" s="95"/>
      <c r="V39" s="95"/>
    </row>
    <row r="40" spans="1:22" ht="14.25" customHeight="1" x14ac:dyDescent="0.25">
      <c r="A40" s="149" t="s">
        <v>601</v>
      </c>
      <c r="B40" s="158">
        <v>20</v>
      </c>
      <c r="C40" s="95"/>
      <c r="D40" s="95"/>
      <c r="E40" s="95"/>
      <c r="F40" s="95"/>
      <c r="G40" s="95"/>
      <c r="H40" s="95"/>
      <c r="I40" s="95"/>
      <c r="J40" s="95"/>
      <c r="K40" s="95"/>
      <c r="L40" s="95"/>
      <c r="M40" s="95"/>
      <c r="N40" s="95"/>
      <c r="O40" s="95"/>
      <c r="P40" s="95"/>
      <c r="Q40" s="95"/>
      <c r="R40" s="95"/>
      <c r="S40" s="95"/>
      <c r="T40" s="95"/>
      <c r="U40" s="95"/>
      <c r="V40" s="95"/>
    </row>
    <row r="41" spans="1:22" ht="14.25" customHeight="1" x14ac:dyDescent="0.25">
      <c r="A41" s="149" t="s">
        <v>602</v>
      </c>
      <c r="B41" s="158">
        <v>0</v>
      </c>
      <c r="C41" s="95"/>
      <c r="D41" s="95"/>
      <c r="E41" s="95"/>
      <c r="F41" s="95"/>
      <c r="G41" s="95"/>
      <c r="H41" s="95"/>
      <c r="I41" s="95"/>
      <c r="J41" s="95"/>
      <c r="K41" s="95"/>
      <c r="L41" s="95"/>
      <c r="M41" s="95"/>
      <c r="N41" s="95"/>
      <c r="O41" s="95"/>
      <c r="P41" s="95"/>
      <c r="Q41" s="95"/>
      <c r="R41" s="95"/>
      <c r="S41" s="95"/>
      <c r="T41" s="95"/>
      <c r="U41" s="95"/>
      <c r="V41" s="95"/>
    </row>
    <row r="42" spans="1:22" ht="14.25" customHeight="1" x14ac:dyDescent="0.25">
      <c r="A42" s="149" t="s">
        <v>603</v>
      </c>
      <c r="B42" s="158">
        <v>0</v>
      </c>
      <c r="C42" s="95"/>
      <c r="D42" s="95"/>
      <c r="E42" s="95"/>
      <c r="F42" s="95"/>
      <c r="G42" s="95"/>
      <c r="H42" s="95"/>
      <c r="I42" s="95"/>
      <c r="J42" s="95"/>
      <c r="K42" s="95"/>
      <c r="L42" s="95"/>
      <c r="M42" s="95"/>
      <c r="N42" s="95"/>
      <c r="O42" s="95"/>
      <c r="P42" s="95"/>
      <c r="Q42" s="95"/>
      <c r="R42" s="95"/>
      <c r="S42" s="95"/>
      <c r="T42" s="95"/>
      <c r="U42" s="95"/>
      <c r="V42" s="95"/>
    </row>
    <row r="43" spans="1:22" ht="14.25" customHeight="1" x14ac:dyDescent="0.25">
      <c r="A43" s="149" t="s">
        <v>604</v>
      </c>
      <c r="B43" s="158">
        <v>44</v>
      </c>
      <c r="C43" s="95"/>
      <c r="D43" s="95"/>
      <c r="E43" s="95"/>
      <c r="F43" s="95"/>
      <c r="G43" s="95"/>
      <c r="H43" s="95"/>
      <c r="I43" s="95"/>
      <c r="J43" s="95"/>
      <c r="K43" s="95"/>
      <c r="L43" s="95"/>
      <c r="M43" s="95"/>
      <c r="N43" s="95"/>
      <c r="O43" s="95"/>
      <c r="P43" s="95"/>
      <c r="Q43" s="95"/>
      <c r="R43" s="95"/>
      <c r="S43" s="95"/>
      <c r="T43" s="95"/>
      <c r="U43" s="95"/>
      <c r="V43" s="95"/>
    </row>
    <row r="44" spans="1:22" ht="14.25" customHeight="1" x14ac:dyDescent="0.25">
      <c r="A44" s="149" t="s">
        <v>605</v>
      </c>
      <c r="B44" s="158">
        <v>47</v>
      </c>
      <c r="C44" s="95"/>
      <c r="D44" s="95"/>
      <c r="E44" s="95"/>
      <c r="F44" s="95"/>
      <c r="G44" s="95"/>
      <c r="H44" s="95"/>
      <c r="I44" s="95"/>
      <c r="J44" s="95"/>
      <c r="K44" s="95"/>
      <c r="L44" s="95"/>
      <c r="M44" s="95"/>
      <c r="N44" s="95"/>
      <c r="O44" s="95"/>
      <c r="P44" s="95"/>
      <c r="Q44" s="95"/>
      <c r="R44" s="95"/>
      <c r="S44" s="95"/>
      <c r="T44" s="95"/>
      <c r="U44" s="95"/>
      <c r="V44" s="95"/>
    </row>
    <row r="45" spans="1:22" ht="14.25" customHeight="1" x14ac:dyDescent="0.25">
      <c r="A45" s="149" t="s">
        <v>606</v>
      </c>
      <c r="B45" s="158">
        <v>0</v>
      </c>
      <c r="C45" s="95"/>
      <c r="D45" s="95"/>
      <c r="E45" s="95"/>
      <c r="F45" s="95"/>
      <c r="G45" s="95"/>
      <c r="H45" s="95"/>
      <c r="I45" s="95"/>
      <c r="J45" s="95"/>
      <c r="K45" s="95"/>
      <c r="L45" s="95"/>
      <c r="M45" s="95"/>
      <c r="N45" s="95"/>
      <c r="O45" s="95"/>
      <c r="P45" s="95"/>
      <c r="Q45" s="95"/>
      <c r="R45" s="95"/>
      <c r="S45" s="95"/>
      <c r="T45" s="95"/>
      <c r="U45" s="95"/>
      <c r="V45" s="95"/>
    </row>
    <row r="46" spans="1:22" ht="7.5" customHeight="1" x14ac:dyDescent="0.25">
      <c r="A46" s="1088"/>
      <c r="B46" s="851"/>
      <c r="C46" s="95"/>
      <c r="D46" s="95"/>
      <c r="E46" s="95"/>
      <c r="F46" s="95"/>
      <c r="G46" s="95"/>
      <c r="H46" s="95"/>
      <c r="I46" s="95"/>
      <c r="J46" s="95"/>
      <c r="K46" s="95"/>
      <c r="L46" s="95"/>
      <c r="M46" s="95"/>
      <c r="N46" s="95"/>
      <c r="O46" s="95"/>
      <c r="P46" s="95"/>
      <c r="Q46" s="95"/>
      <c r="R46" s="95"/>
      <c r="S46" s="95"/>
      <c r="T46" s="95"/>
      <c r="U46" s="95"/>
      <c r="V46" s="95"/>
    </row>
    <row r="47" spans="1:22" ht="91.5" customHeight="1" x14ac:dyDescent="0.25">
      <c r="A47" s="622" t="s">
        <v>607</v>
      </c>
      <c r="B47" s="196" t="s">
        <v>608</v>
      </c>
      <c r="C47" s="95"/>
      <c r="D47" s="95"/>
      <c r="E47" s="95"/>
      <c r="F47" s="95"/>
      <c r="G47" s="95"/>
      <c r="H47" s="95"/>
      <c r="I47" s="95"/>
      <c r="J47" s="95"/>
      <c r="K47" s="95"/>
      <c r="L47" s="95"/>
      <c r="M47" s="95"/>
      <c r="N47" s="95"/>
      <c r="O47" s="95"/>
      <c r="P47" s="95"/>
      <c r="Q47" s="95"/>
      <c r="R47" s="95"/>
      <c r="S47" s="95"/>
      <c r="T47" s="95"/>
      <c r="U47" s="95"/>
      <c r="V47" s="95"/>
    </row>
    <row r="48" spans="1:22" ht="14.25" customHeight="1" x14ac:dyDescent="0.25">
      <c r="A48" s="1090" t="s">
        <v>609</v>
      </c>
      <c r="B48" s="851"/>
      <c r="C48" s="95"/>
      <c r="D48" s="95"/>
      <c r="E48" s="95"/>
      <c r="F48" s="95"/>
      <c r="G48" s="95"/>
      <c r="H48" s="95"/>
      <c r="I48" s="95"/>
      <c r="J48" s="95"/>
      <c r="K48" s="95"/>
      <c r="L48" s="95"/>
      <c r="M48" s="95"/>
      <c r="N48" s="95"/>
      <c r="O48" s="95"/>
      <c r="P48" s="95"/>
      <c r="Q48" s="95"/>
      <c r="R48" s="95"/>
      <c r="S48" s="95"/>
      <c r="T48" s="95"/>
      <c r="U48" s="95"/>
      <c r="V48" s="95"/>
    </row>
    <row r="49" spans="1:22" ht="14.25" customHeight="1" x14ac:dyDescent="0.25">
      <c r="A49" s="146" t="s">
        <v>610</v>
      </c>
      <c r="B49" s="146" t="s">
        <v>611</v>
      </c>
      <c r="C49" s="95"/>
      <c r="D49" s="95"/>
      <c r="E49" s="95"/>
      <c r="F49" s="95"/>
      <c r="G49" s="95"/>
      <c r="H49" s="95"/>
      <c r="I49" s="95"/>
      <c r="J49" s="95"/>
      <c r="K49" s="95"/>
      <c r="L49" s="95"/>
      <c r="M49" s="95"/>
      <c r="N49" s="95"/>
      <c r="O49" s="95"/>
      <c r="P49" s="95"/>
      <c r="Q49" s="95"/>
      <c r="R49" s="95"/>
      <c r="S49" s="95"/>
      <c r="T49" s="95"/>
      <c r="U49" s="95"/>
      <c r="V49" s="95"/>
    </row>
    <row r="50" spans="1:22" ht="14.25" customHeight="1" x14ac:dyDescent="0.25">
      <c r="A50" s="149" t="s">
        <v>612</v>
      </c>
      <c r="B50" s="287" t="s">
        <v>29</v>
      </c>
      <c r="C50" s="95"/>
      <c r="D50" s="95"/>
      <c r="E50" s="95"/>
      <c r="F50" s="95"/>
      <c r="G50" s="95"/>
      <c r="H50" s="95"/>
      <c r="I50" s="95"/>
      <c r="J50" s="95"/>
      <c r="K50" s="95"/>
      <c r="L50" s="95"/>
      <c r="M50" s="95"/>
      <c r="N50" s="95"/>
      <c r="O50" s="95"/>
      <c r="P50" s="95"/>
      <c r="Q50" s="95"/>
      <c r="R50" s="95"/>
      <c r="S50" s="95"/>
      <c r="T50" s="95"/>
      <c r="U50" s="95"/>
      <c r="V50" s="95"/>
    </row>
    <row r="51" spans="1:22" ht="14.25" customHeight="1" x14ac:dyDescent="0.25">
      <c r="A51" s="623" t="s">
        <v>613</v>
      </c>
      <c r="B51" s="287" t="s">
        <v>29</v>
      </c>
      <c r="C51" s="95"/>
      <c r="D51" s="95"/>
      <c r="E51" s="95"/>
      <c r="F51" s="95"/>
      <c r="G51" s="95"/>
      <c r="H51" s="95"/>
      <c r="I51" s="95"/>
      <c r="J51" s="95"/>
      <c r="K51" s="95"/>
      <c r="L51" s="95"/>
      <c r="M51" s="95"/>
      <c r="N51" s="95"/>
      <c r="O51" s="95"/>
      <c r="P51" s="95"/>
      <c r="Q51" s="95"/>
      <c r="R51" s="95"/>
      <c r="S51" s="95"/>
      <c r="T51" s="95"/>
      <c r="U51" s="95"/>
      <c r="V51" s="95"/>
    </row>
    <row r="52" spans="1:22" ht="14.25" customHeight="1" x14ac:dyDescent="0.25">
      <c r="A52" s="623" t="s">
        <v>614</v>
      </c>
      <c r="B52" s="287" t="s">
        <v>371</v>
      </c>
      <c r="C52" s="95"/>
      <c r="D52" s="95"/>
      <c r="E52" s="95"/>
      <c r="F52" s="95"/>
      <c r="G52" s="95"/>
      <c r="H52" s="95"/>
      <c r="I52" s="95"/>
      <c r="J52" s="95"/>
      <c r="K52" s="95"/>
      <c r="L52" s="95"/>
      <c r="M52" s="95"/>
      <c r="N52" s="95"/>
      <c r="O52" s="95"/>
      <c r="P52" s="95"/>
      <c r="Q52" s="95"/>
      <c r="R52" s="95"/>
      <c r="S52" s="95"/>
      <c r="T52" s="95"/>
      <c r="U52" s="95"/>
      <c r="V52" s="95"/>
    </row>
    <row r="53" spans="1:22" ht="14.25" customHeight="1" x14ac:dyDescent="0.25">
      <c r="A53" s="623" t="s">
        <v>615</v>
      </c>
      <c r="B53" s="287" t="s">
        <v>29</v>
      </c>
      <c r="C53" s="95"/>
      <c r="D53" s="95"/>
      <c r="E53" s="95"/>
      <c r="F53" s="95"/>
      <c r="G53" s="95"/>
      <c r="H53" s="95"/>
      <c r="I53" s="95"/>
      <c r="J53" s="95"/>
      <c r="K53" s="95"/>
      <c r="L53" s="95"/>
      <c r="M53" s="95"/>
      <c r="N53" s="95"/>
      <c r="O53" s="95"/>
      <c r="P53" s="95"/>
      <c r="Q53" s="95"/>
      <c r="R53" s="95"/>
      <c r="S53" s="95"/>
      <c r="T53" s="95"/>
      <c r="U53" s="95"/>
      <c r="V53" s="95"/>
    </row>
    <row r="54" spans="1:22" ht="14.25" customHeight="1" x14ac:dyDescent="0.25">
      <c r="A54" s="623" t="s">
        <v>616</v>
      </c>
      <c r="B54" s="287" t="s">
        <v>29</v>
      </c>
      <c r="C54" s="95"/>
      <c r="D54" s="95"/>
      <c r="E54" s="95"/>
      <c r="F54" s="95"/>
      <c r="G54" s="95"/>
      <c r="H54" s="95"/>
      <c r="I54" s="95"/>
      <c r="J54" s="95"/>
      <c r="K54" s="95"/>
      <c r="L54" s="95"/>
      <c r="M54" s="95"/>
      <c r="N54" s="95"/>
      <c r="O54" s="95"/>
      <c r="P54" s="95"/>
      <c r="Q54" s="95"/>
      <c r="R54" s="95"/>
      <c r="S54" s="95"/>
      <c r="T54" s="95"/>
      <c r="U54" s="95"/>
      <c r="V54" s="95"/>
    </row>
    <row r="55" spans="1:22" ht="14.25" customHeight="1" x14ac:dyDescent="0.25">
      <c r="A55" s="623" t="s">
        <v>617</v>
      </c>
      <c r="B55" s="287" t="s">
        <v>29</v>
      </c>
      <c r="C55" s="95"/>
      <c r="D55" s="95"/>
      <c r="E55" s="95"/>
      <c r="F55" s="95"/>
      <c r="G55" s="95"/>
      <c r="H55" s="95"/>
      <c r="I55" s="95"/>
      <c r="J55" s="95"/>
      <c r="K55" s="95"/>
      <c r="L55" s="95"/>
      <c r="M55" s="95"/>
      <c r="N55" s="95"/>
      <c r="O55" s="95"/>
      <c r="P55" s="95"/>
      <c r="Q55" s="95"/>
      <c r="R55" s="95"/>
      <c r="S55" s="95"/>
      <c r="T55" s="95"/>
      <c r="U55" s="95"/>
      <c r="V55" s="95"/>
    </row>
    <row r="56" spans="1:22" ht="7.5" customHeight="1" x14ac:dyDescent="0.25">
      <c r="A56" s="1088"/>
      <c r="B56" s="851"/>
      <c r="C56" s="95"/>
      <c r="D56" s="95"/>
      <c r="E56" s="95"/>
      <c r="F56" s="95"/>
      <c r="G56" s="95"/>
      <c r="H56" s="95"/>
      <c r="I56" s="95"/>
      <c r="J56" s="95"/>
      <c r="K56" s="95"/>
      <c r="L56" s="95"/>
      <c r="M56" s="95"/>
      <c r="N56" s="95"/>
      <c r="O56" s="95"/>
      <c r="P56" s="95"/>
      <c r="Q56" s="95"/>
      <c r="R56" s="95"/>
      <c r="S56" s="95"/>
      <c r="T56" s="95"/>
      <c r="U56" s="95"/>
      <c r="V56" s="95"/>
    </row>
    <row r="57" spans="1:22" ht="15.75" customHeight="1" x14ac:dyDescent="0.25">
      <c r="A57" s="624" t="s">
        <v>618</v>
      </c>
      <c r="B57" s="625" t="s">
        <v>619</v>
      </c>
      <c r="C57" s="95"/>
      <c r="D57" s="95"/>
      <c r="E57" s="95"/>
      <c r="F57" s="95"/>
      <c r="G57" s="95"/>
      <c r="H57" s="95"/>
      <c r="I57" s="95"/>
      <c r="J57" s="95"/>
      <c r="K57" s="95"/>
      <c r="L57" s="95"/>
      <c r="M57" s="95"/>
      <c r="N57" s="95"/>
      <c r="O57" s="95"/>
      <c r="P57" s="95"/>
      <c r="Q57" s="95"/>
      <c r="R57" s="95"/>
      <c r="S57" s="95"/>
      <c r="T57" s="95"/>
      <c r="U57" s="95"/>
      <c r="V57" s="95"/>
    </row>
    <row r="58" spans="1:22" ht="15.75" customHeight="1" x14ac:dyDescent="0.25">
      <c r="A58" s="624" t="s">
        <v>620</v>
      </c>
      <c r="B58" s="625" t="s">
        <v>621</v>
      </c>
      <c r="C58" s="95"/>
      <c r="D58" s="95"/>
      <c r="E58" s="95"/>
      <c r="F58" s="95"/>
      <c r="G58" s="95"/>
      <c r="H58" s="95"/>
      <c r="I58" s="95"/>
      <c r="J58" s="95"/>
      <c r="K58" s="95"/>
      <c r="L58" s="95"/>
      <c r="M58" s="95"/>
      <c r="N58" s="95"/>
      <c r="O58" s="95"/>
      <c r="P58" s="95"/>
      <c r="Q58" s="95"/>
      <c r="R58" s="95"/>
      <c r="S58" s="95"/>
      <c r="T58" s="95"/>
      <c r="U58" s="95"/>
      <c r="V58" s="95"/>
    </row>
    <row r="59" spans="1:22" ht="7.5" customHeight="1" x14ac:dyDescent="0.25">
      <c r="A59" s="1088"/>
      <c r="B59" s="851"/>
      <c r="C59" s="95"/>
      <c r="D59" s="95"/>
      <c r="E59" s="95"/>
      <c r="F59" s="95"/>
      <c r="G59" s="95"/>
      <c r="H59" s="95"/>
      <c r="I59" s="95"/>
      <c r="J59" s="95"/>
      <c r="K59" s="95"/>
      <c r="L59" s="95"/>
      <c r="M59" s="95"/>
      <c r="N59" s="95"/>
      <c r="O59" s="95"/>
      <c r="P59" s="95"/>
      <c r="Q59" s="95"/>
      <c r="R59" s="95"/>
      <c r="S59" s="95"/>
      <c r="T59" s="95"/>
      <c r="U59" s="95"/>
      <c r="V59" s="95"/>
    </row>
    <row r="60" spans="1:22" ht="14.25" customHeight="1" x14ac:dyDescent="0.25">
      <c r="A60" s="626" t="s">
        <v>79</v>
      </c>
      <c r="B60" s="627"/>
      <c r="C60" s="95"/>
      <c r="D60" s="95"/>
      <c r="E60" s="95"/>
      <c r="F60" s="95"/>
      <c r="G60" s="95"/>
      <c r="H60" s="95"/>
      <c r="I60" s="95"/>
      <c r="J60" s="95"/>
      <c r="K60" s="95"/>
      <c r="L60" s="95"/>
      <c r="M60" s="95"/>
      <c r="N60" s="95"/>
      <c r="O60" s="95"/>
      <c r="P60" s="95"/>
      <c r="Q60" s="95"/>
      <c r="R60" s="95"/>
      <c r="S60" s="95"/>
      <c r="T60" s="95"/>
      <c r="U60" s="95"/>
      <c r="V60" s="95"/>
    </row>
    <row r="61" spans="1:22" ht="30" customHeight="1" x14ac:dyDescent="0.25">
      <c r="A61" s="1089"/>
      <c r="B61" s="849"/>
      <c r="C61" s="95"/>
      <c r="D61" s="95"/>
      <c r="E61" s="95"/>
      <c r="F61" s="95"/>
      <c r="G61" s="95"/>
      <c r="H61" s="95"/>
      <c r="I61" s="95"/>
      <c r="J61" s="95"/>
      <c r="K61" s="95"/>
      <c r="L61" s="95"/>
      <c r="M61" s="95"/>
      <c r="N61" s="95"/>
      <c r="O61" s="95"/>
      <c r="P61" s="95"/>
      <c r="Q61" s="95"/>
      <c r="R61" s="95"/>
      <c r="S61" s="95"/>
      <c r="T61" s="95"/>
      <c r="U61" s="95"/>
      <c r="V61" s="95"/>
    </row>
    <row r="62" spans="1:22" ht="14.25" customHeight="1" x14ac:dyDescent="0.25">
      <c r="A62" s="95"/>
      <c r="B62" s="95"/>
      <c r="C62" s="95"/>
      <c r="D62" s="95"/>
      <c r="E62" s="95"/>
      <c r="F62" s="95"/>
      <c r="G62" s="95"/>
      <c r="H62" s="95"/>
      <c r="I62" s="95"/>
      <c r="J62" s="95"/>
      <c r="K62" s="95"/>
      <c r="L62" s="95"/>
      <c r="M62" s="95"/>
      <c r="N62" s="95"/>
      <c r="O62" s="95"/>
      <c r="P62" s="95"/>
      <c r="Q62" s="95"/>
      <c r="R62" s="95"/>
      <c r="S62" s="95"/>
      <c r="T62" s="95"/>
      <c r="U62" s="95"/>
      <c r="V62" s="95"/>
    </row>
    <row r="63" spans="1:22" ht="14.25" customHeight="1" x14ac:dyDescent="0.25">
      <c r="A63" s="95"/>
      <c r="B63" s="95"/>
      <c r="C63" s="95"/>
      <c r="D63" s="95"/>
      <c r="E63" s="95"/>
      <c r="F63" s="95"/>
      <c r="G63" s="95"/>
      <c r="H63" s="95"/>
      <c r="I63" s="95"/>
      <c r="J63" s="95"/>
      <c r="K63" s="95"/>
      <c r="L63" s="95"/>
      <c r="M63" s="95"/>
      <c r="N63" s="95"/>
      <c r="O63" s="95"/>
      <c r="P63" s="95"/>
      <c r="Q63" s="95"/>
      <c r="R63" s="95"/>
      <c r="S63" s="95"/>
      <c r="T63" s="95"/>
      <c r="U63" s="95"/>
      <c r="V63" s="95"/>
    </row>
    <row r="64" spans="1:22" ht="14.25" customHeight="1" x14ac:dyDescent="0.25">
      <c r="A64" s="95"/>
      <c r="B64" s="95"/>
      <c r="C64" s="95"/>
      <c r="D64" s="95"/>
      <c r="E64" s="95"/>
      <c r="F64" s="95"/>
      <c r="G64" s="95"/>
      <c r="H64" s="95"/>
      <c r="I64" s="95"/>
      <c r="J64" s="95"/>
      <c r="K64" s="95"/>
      <c r="L64" s="95"/>
      <c r="M64" s="95"/>
      <c r="N64" s="95"/>
      <c r="O64" s="95"/>
      <c r="P64" s="95"/>
      <c r="Q64" s="95"/>
      <c r="R64" s="95"/>
      <c r="S64" s="95"/>
      <c r="T64" s="95"/>
      <c r="U64" s="95"/>
      <c r="V64" s="95"/>
    </row>
    <row r="65" spans="1:22" ht="14.25" customHeight="1" x14ac:dyDescent="0.25">
      <c r="A65" s="95"/>
      <c r="B65" s="95"/>
      <c r="C65" s="95"/>
      <c r="D65" s="95"/>
      <c r="E65" s="95"/>
      <c r="F65" s="95"/>
      <c r="G65" s="95"/>
      <c r="H65" s="95"/>
      <c r="I65" s="95"/>
      <c r="J65" s="95"/>
      <c r="K65" s="95"/>
      <c r="L65" s="95"/>
      <c r="M65" s="95"/>
      <c r="N65" s="95"/>
      <c r="O65" s="95"/>
      <c r="P65" s="95"/>
      <c r="Q65" s="95"/>
      <c r="R65" s="95"/>
      <c r="S65" s="95"/>
      <c r="T65" s="95"/>
      <c r="U65" s="95"/>
      <c r="V65" s="95"/>
    </row>
    <row r="66" spans="1:22" ht="14.25" customHeight="1" x14ac:dyDescent="0.25">
      <c r="A66" s="95"/>
      <c r="B66" s="95"/>
      <c r="C66" s="95"/>
      <c r="D66" s="95"/>
      <c r="E66" s="95"/>
      <c r="F66" s="95"/>
      <c r="G66" s="95"/>
      <c r="H66" s="95"/>
      <c r="I66" s="95"/>
      <c r="J66" s="95"/>
      <c r="K66" s="95"/>
      <c r="L66" s="95"/>
      <c r="M66" s="95"/>
      <c r="N66" s="95"/>
      <c r="O66" s="95"/>
      <c r="P66" s="95"/>
      <c r="Q66" s="95"/>
      <c r="R66" s="95"/>
      <c r="S66" s="95"/>
      <c r="T66" s="95"/>
      <c r="U66" s="95"/>
      <c r="V66" s="95"/>
    </row>
    <row r="67" spans="1:22" ht="14.25" customHeight="1" x14ac:dyDescent="0.25">
      <c r="A67" s="95"/>
      <c r="B67" s="95"/>
      <c r="C67" s="95"/>
      <c r="D67" s="95"/>
      <c r="E67" s="95"/>
      <c r="F67" s="95"/>
      <c r="G67" s="95"/>
      <c r="H67" s="95"/>
      <c r="I67" s="95"/>
      <c r="J67" s="95"/>
      <c r="K67" s="95"/>
      <c r="L67" s="95"/>
      <c r="M67" s="95"/>
      <c r="N67" s="95"/>
      <c r="O67" s="95"/>
      <c r="P67" s="95"/>
      <c r="Q67" s="95"/>
      <c r="R67" s="95"/>
      <c r="S67" s="95"/>
      <c r="T67" s="95"/>
      <c r="U67" s="95"/>
      <c r="V67" s="95"/>
    </row>
    <row r="68" spans="1:22" ht="14.25" customHeight="1" x14ac:dyDescent="0.25">
      <c r="A68" s="95"/>
      <c r="B68" s="95"/>
      <c r="C68" s="95"/>
      <c r="D68" s="95"/>
      <c r="E68" s="95"/>
      <c r="F68" s="95"/>
      <c r="G68" s="95"/>
      <c r="H68" s="95"/>
      <c r="I68" s="95"/>
      <c r="J68" s="95"/>
      <c r="K68" s="95"/>
      <c r="L68" s="95"/>
      <c r="M68" s="95"/>
      <c r="N68" s="95"/>
      <c r="O68" s="95"/>
      <c r="P68" s="95"/>
      <c r="Q68" s="95"/>
      <c r="R68" s="95"/>
      <c r="S68" s="95"/>
      <c r="T68" s="95"/>
      <c r="U68" s="95"/>
      <c r="V68" s="95"/>
    </row>
    <row r="69" spans="1:22" ht="14.25" customHeight="1" x14ac:dyDescent="0.25">
      <c r="A69" s="95"/>
      <c r="B69" s="95"/>
      <c r="C69" s="95"/>
      <c r="D69" s="95"/>
      <c r="E69" s="95"/>
      <c r="F69" s="95"/>
      <c r="G69" s="95"/>
      <c r="H69" s="95"/>
      <c r="I69" s="95"/>
      <c r="J69" s="95"/>
      <c r="K69" s="95"/>
      <c r="L69" s="95"/>
      <c r="M69" s="95"/>
      <c r="N69" s="95"/>
      <c r="O69" s="95"/>
      <c r="P69" s="95"/>
      <c r="Q69" s="95"/>
      <c r="R69" s="95"/>
      <c r="S69" s="95"/>
      <c r="T69" s="95"/>
      <c r="U69" s="95"/>
      <c r="V69" s="95"/>
    </row>
    <row r="70" spans="1:22" ht="14.25" customHeight="1" x14ac:dyDescent="0.25">
      <c r="A70" s="95"/>
      <c r="B70" s="95"/>
      <c r="C70" s="95"/>
      <c r="D70" s="95"/>
      <c r="E70" s="95"/>
      <c r="F70" s="95"/>
      <c r="G70" s="95"/>
      <c r="H70" s="95"/>
      <c r="I70" s="95"/>
      <c r="J70" s="95"/>
      <c r="K70" s="95"/>
      <c r="L70" s="95"/>
      <c r="M70" s="95"/>
      <c r="N70" s="95"/>
      <c r="O70" s="95"/>
      <c r="P70" s="95"/>
      <c r="Q70" s="95"/>
      <c r="R70" s="95"/>
      <c r="S70" s="95"/>
      <c r="T70" s="95"/>
      <c r="U70" s="95"/>
      <c r="V70" s="95"/>
    </row>
    <row r="71" spans="1:22" ht="14.25" customHeight="1" x14ac:dyDescent="0.25">
      <c r="A71" s="95"/>
      <c r="B71" s="95"/>
      <c r="C71" s="95"/>
      <c r="D71" s="95"/>
      <c r="E71" s="95"/>
      <c r="F71" s="95"/>
      <c r="G71" s="95"/>
      <c r="H71" s="95"/>
      <c r="I71" s="95"/>
      <c r="J71" s="95"/>
      <c r="K71" s="95"/>
      <c r="L71" s="95"/>
      <c r="M71" s="95"/>
      <c r="N71" s="95"/>
      <c r="O71" s="95"/>
      <c r="P71" s="95"/>
      <c r="Q71" s="95"/>
      <c r="R71" s="95"/>
      <c r="S71" s="95"/>
      <c r="T71" s="95"/>
      <c r="U71" s="95"/>
      <c r="V71" s="95"/>
    </row>
    <row r="72" spans="1:22" ht="14.25" customHeight="1" x14ac:dyDescent="0.25">
      <c r="A72" s="95"/>
      <c r="B72" s="95"/>
      <c r="C72" s="95"/>
      <c r="D72" s="95"/>
      <c r="E72" s="95"/>
      <c r="F72" s="95"/>
      <c r="G72" s="95"/>
      <c r="H72" s="95"/>
      <c r="I72" s="95"/>
      <c r="J72" s="95"/>
      <c r="K72" s="95"/>
      <c r="L72" s="95"/>
      <c r="M72" s="95"/>
      <c r="N72" s="95"/>
      <c r="O72" s="95"/>
      <c r="P72" s="95"/>
      <c r="Q72" s="95"/>
      <c r="R72" s="95"/>
      <c r="S72" s="95"/>
      <c r="T72" s="95"/>
      <c r="U72" s="95"/>
      <c r="V72" s="95"/>
    </row>
    <row r="73" spans="1:22" ht="14.25" customHeight="1" x14ac:dyDescent="0.25">
      <c r="A73" s="95"/>
      <c r="B73" s="95"/>
      <c r="C73" s="95"/>
      <c r="D73" s="95"/>
      <c r="E73" s="95"/>
      <c r="F73" s="95"/>
      <c r="G73" s="95"/>
      <c r="H73" s="95"/>
      <c r="I73" s="95"/>
      <c r="J73" s="95"/>
      <c r="K73" s="95"/>
      <c r="L73" s="95"/>
      <c r="M73" s="95"/>
      <c r="N73" s="95"/>
      <c r="O73" s="95"/>
      <c r="P73" s="95"/>
      <c r="Q73" s="95"/>
      <c r="R73" s="95"/>
      <c r="S73" s="95"/>
      <c r="T73" s="95"/>
      <c r="U73" s="95"/>
      <c r="V73" s="95"/>
    </row>
    <row r="74" spans="1:22" ht="14.25" customHeight="1" x14ac:dyDescent="0.25">
      <c r="A74" s="95"/>
      <c r="B74" s="95"/>
      <c r="C74" s="95"/>
      <c r="D74" s="95"/>
      <c r="E74" s="95"/>
      <c r="F74" s="95"/>
      <c r="G74" s="95"/>
      <c r="H74" s="95"/>
      <c r="I74" s="95"/>
      <c r="J74" s="95"/>
      <c r="K74" s="95"/>
      <c r="L74" s="95"/>
      <c r="M74" s="95"/>
      <c r="N74" s="95"/>
      <c r="O74" s="95"/>
      <c r="P74" s="95"/>
      <c r="Q74" s="95"/>
      <c r="R74" s="95"/>
      <c r="S74" s="95"/>
      <c r="T74" s="95"/>
      <c r="U74" s="95"/>
      <c r="V74" s="95"/>
    </row>
    <row r="75" spans="1:22" ht="14.25" customHeight="1" x14ac:dyDescent="0.25">
      <c r="A75" s="95"/>
      <c r="B75" s="95"/>
      <c r="C75" s="95"/>
      <c r="D75" s="95"/>
      <c r="E75" s="95"/>
      <c r="F75" s="95"/>
      <c r="G75" s="95"/>
      <c r="H75" s="95"/>
      <c r="I75" s="95"/>
      <c r="J75" s="95"/>
      <c r="K75" s="95"/>
      <c r="L75" s="95"/>
      <c r="M75" s="95"/>
      <c r="N75" s="95"/>
      <c r="O75" s="95"/>
      <c r="P75" s="95"/>
      <c r="Q75" s="95"/>
      <c r="R75" s="95"/>
      <c r="S75" s="95"/>
      <c r="T75" s="95"/>
      <c r="U75" s="95"/>
      <c r="V75" s="95"/>
    </row>
    <row r="76" spans="1:22" ht="14.25" customHeight="1" x14ac:dyDescent="0.25">
      <c r="A76" s="95"/>
      <c r="B76" s="95"/>
      <c r="C76" s="95"/>
      <c r="D76" s="95"/>
      <c r="E76" s="95"/>
      <c r="F76" s="95"/>
      <c r="G76" s="95"/>
      <c r="H76" s="95"/>
      <c r="I76" s="95"/>
      <c r="J76" s="95"/>
      <c r="K76" s="95"/>
      <c r="L76" s="95"/>
      <c r="M76" s="95"/>
      <c r="N76" s="95"/>
      <c r="O76" s="95"/>
      <c r="P76" s="95"/>
      <c r="Q76" s="95"/>
      <c r="R76" s="95"/>
      <c r="S76" s="95"/>
      <c r="T76" s="95"/>
      <c r="U76" s="95"/>
      <c r="V76" s="95"/>
    </row>
    <row r="77" spans="1:22" ht="14.25" customHeight="1" x14ac:dyDescent="0.25">
      <c r="A77" s="95"/>
      <c r="B77" s="95"/>
      <c r="C77" s="95"/>
      <c r="D77" s="95"/>
      <c r="E77" s="95"/>
      <c r="F77" s="95"/>
      <c r="G77" s="95"/>
      <c r="H77" s="95"/>
      <c r="I77" s="95"/>
      <c r="J77" s="95"/>
      <c r="K77" s="95"/>
      <c r="L77" s="95"/>
      <c r="M77" s="95"/>
      <c r="N77" s="95"/>
      <c r="O77" s="95"/>
      <c r="P77" s="95"/>
      <c r="Q77" s="95"/>
      <c r="R77" s="95"/>
      <c r="S77" s="95"/>
      <c r="T77" s="95"/>
      <c r="U77" s="95"/>
      <c r="V77" s="95"/>
    </row>
    <row r="78" spans="1:22" ht="14.25" customHeight="1" x14ac:dyDescent="0.25">
      <c r="A78" s="95"/>
      <c r="B78" s="95"/>
      <c r="C78" s="95"/>
      <c r="D78" s="95"/>
      <c r="E78" s="95"/>
      <c r="F78" s="95"/>
      <c r="G78" s="95"/>
      <c r="H78" s="95"/>
      <c r="I78" s="95"/>
      <c r="J78" s="95"/>
      <c r="K78" s="95"/>
      <c r="L78" s="95"/>
      <c r="M78" s="95"/>
      <c r="N78" s="95"/>
      <c r="O78" s="95"/>
      <c r="P78" s="95"/>
      <c r="Q78" s="95"/>
      <c r="R78" s="95"/>
      <c r="S78" s="95"/>
      <c r="T78" s="95"/>
      <c r="U78" s="95"/>
      <c r="V78" s="95"/>
    </row>
    <row r="79" spans="1:22" ht="14.25" customHeight="1" x14ac:dyDescent="0.25">
      <c r="A79" s="95"/>
      <c r="B79" s="95"/>
      <c r="C79" s="95"/>
      <c r="D79" s="95"/>
      <c r="E79" s="95"/>
      <c r="F79" s="95"/>
      <c r="G79" s="95"/>
      <c r="H79" s="95"/>
      <c r="I79" s="95"/>
      <c r="J79" s="95"/>
      <c r="K79" s="95"/>
      <c r="L79" s="95"/>
      <c r="M79" s="95"/>
      <c r="N79" s="95"/>
      <c r="O79" s="95"/>
      <c r="P79" s="95"/>
      <c r="Q79" s="95"/>
      <c r="R79" s="95"/>
      <c r="S79" s="95"/>
      <c r="T79" s="95"/>
      <c r="U79" s="95"/>
      <c r="V79" s="95"/>
    </row>
    <row r="80" spans="1:22" ht="14.25" customHeight="1" x14ac:dyDescent="0.25">
      <c r="A80" s="95"/>
      <c r="B80" s="95"/>
      <c r="C80" s="95"/>
      <c r="D80" s="95"/>
      <c r="E80" s="95"/>
      <c r="F80" s="95"/>
      <c r="G80" s="95"/>
      <c r="H80" s="95"/>
      <c r="I80" s="95"/>
      <c r="J80" s="95"/>
      <c r="K80" s="95"/>
      <c r="L80" s="95"/>
      <c r="M80" s="95"/>
      <c r="N80" s="95"/>
      <c r="O80" s="95"/>
      <c r="P80" s="95"/>
      <c r="Q80" s="95"/>
      <c r="R80" s="95"/>
      <c r="S80" s="95"/>
      <c r="T80" s="95"/>
      <c r="U80" s="95"/>
      <c r="V80" s="95"/>
    </row>
    <row r="81" spans="1:22" ht="14.25" customHeight="1" x14ac:dyDescent="0.25">
      <c r="A81" s="95"/>
      <c r="B81" s="95"/>
      <c r="C81" s="95"/>
      <c r="D81" s="95"/>
      <c r="E81" s="95"/>
      <c r="F81" s="95"/>
      <c r="G81" s="95"/>
      <c r="H81" s="95"/>
      <c r="I81" s="95"/>
      <c r="J81" s="95"/>
      <c r="K81" s="95"/>
      <c r="L81" s="95"/>
      <c r="M81" s="95"/>
      <c r="N81" s="95"/>
      <c r="O81" s="95"/>
      <c r="P81" s="95"/>
      <c r="Q81" s="95"/>
      <c r="R81" s="95"/>
      <c r="S81" s="95"/>
      <c r="T81" s="95"/>
      <c r="U81" s="95"/>
      <c r="V81" s="95"/>
    </row>
    <row r="82" spans="1:22" ht="14.25" customHeight="1" x14ac:dyDescent="0.25">
      <c r="A82" s="95"/>
      <c r="B82" s="95"/>
      <c r="C82" s="95"/>
      <c r="D82" s="95"/>
      <c r="E82" s="95"/>
      <c r="F82" s="95"/>
      <c r="G82" s="95"/>
      <c r="H82" s="95"/>
      <c r="I82" s="95"/>
      <c r="J82" s="95"/>
      <c r="K82" s="95"/>
      <c r="L82" s="95"/>
      <c r="M82" s="95"/>
      <c r="N82" s="95"/>
      <c r="O82" s="95"/>
      <c r="P82" s="95"/>
      <c r="Q82" s="95"/>
      <c r="R82" s="95"/>
      <c r="S82" s="95"/>
      <c r="T82" s="95"/>
      <c r="U82" s="95"/>
      <c r="V82" s="95"/>
    </row>
    <row r="83" spans="1:22" ht="14.25" customHeight="1" x14ac:dyDescent="0.25">
      <c r="A83" s="95"/>
      <c r="B83" s="95"/>
      <c r="C83" s="95"/>
      <c r="D83" s="95"/>
      <c r="E83" s="95"/>
      <c r="F83" s="95"/>
      <c r="G83" s="95"/>
      <c r="H83" s="95"/>
      <c r="I83" s="95"/>
      <c r="J83" s="95"/>
      <c r="K83" s="95"/>
      <c r="L83" s="95"/>
      <c r="M83" s="95"/>
      <c r="N83" s="95"/>
      <c r="O83" s="95"/>
      <c r="P83" s="95"/>
      <c r="Q83" s="95"/>
      <c r="R83" s="95"/>
      <c r="S83" s="95"/>
      <c r="T83" s="95"/>
      <c r="U83" s="95"/>
      <c r="V83" s="95"/>
    </row>
    <row r="84" spans="1:22" ht="14.25" customHeight="1" x14ac:dyDescent="0.25">
      <c r="A84" s="95"/>
      <c r="B84" s="95"/>
      <c r="C84" s="95"/>
      <c r="D84" s="95"/>
      <c r="E84" s="95"/>
      <c r="F84" s="95"/>
      <c r="G84" s="95"/>
      <c r="H84" s="95"/>
      <c r="I84" s="95"/>
      <c r="J84" s="95"/>
      <c r="K84" s="95"/>
      <c r="L84" s="95"/>
      <c r="M84" s="95"/>
      <c r="N84" s="95"/>
      <c r="O84" s="95"/>
      <c r="P84" s="95"/>
      <c r="Q84" s="95"/>
      <c r="R84" s="95"/>
      <c r="S84" s="95"/>
      <c r="T84" s="95"/>
      <c r="U84" s="95"/>
      <c r="V84" s="95"/>
    </row>
    <row r="85" spans="1:22" ht="14.25" customHeight="1" x14ac:dyDescent="0.25">
      <c r="A85" s="95"/>
      <c r="B85" s="95"/>
      <c r="C85" s="95"/>
      <c r="D85" s="95"/>
      <c r="E85" s="95"/>
      <c r="F85" s="95"/>
      <c r="G85" s="95"/>
      <c r="H85" s="95"/>
      <c r="I85" s="95"/>
      <c r="J85" s="95"/>
      <c r="K85" s="95"/>
      <c r="L85" s="95"/>
      <c r="M85" s="95"/>
      <c r="N85" s="95"/>
      <c r="O85" s="95"/>
      <c r="P85" s="95"/>
      <c r="Q85" s="95"/>
      <c r="R85" s="95"/>
      <c r="S85" s="95"/>
      <c r="T85" s="95"/>
      <c r="U85" s="95"/>
      <c r="V85" s="95"/>
    </row>
    <row r="86" spans="1:22" ht="14.25" customHeight="1" x14ac:dyDescent="0.25">
      <c r="A86" s="95"/>
      <c r="B86" s="95"/>
      <c r="C86" s="95"/>
      <c r="D86" s="95"/>
      <c r="E86" s="95"/>
      <c r="F86" s="95"/>
      <c r="G86" s="95"/>
      <c r="H86" s="95"/>
      <c r="I86" s="95"/>
      <c r="J86" s="95"/>
      <c r="K86" s="95"/>
      <c r="L86" s="95"/>
      <c r="M86" s="95"/>
      <c r="N86" s="95"/>
      <c r="O86" s="95"/>
      <c r="P86" s="95"/>
      <c r="Q86" s="95"/>
      <c r="R86" s="95"/>
      <c r="S86" s="95"/>
      <c r="T86" s="95"/>
      <c r="U86" s="95"/>
      <c r="V86" s="95"/>
    </row>
    <row r="87" spans="1:22" ht="14.25" customHeight="1" x14ac:dyDescent="0.25">
      <c r="A87" s="95"/>
      <c r="B87" s="95"/>
      <c r="C87" s="95"/>
      <c r="D87" s="95"/>
      <c r="E87" s="95"/>
      <c r="F87" s="95"/>
      <c r="G87" s="95"/>
      <c r="H87" s="95"/>
      <c r="I87" s="95"/>
      <c r="J87" s="95"/>
      <c r="K87" s="95"/>
      <c r="L87" s="95"/>
      <c r="M87" s="95"/>
      <c r="N87" s="95"/>
      <c r="O87" s="95"/>
      <c r="P87" s="95"/>
      <c r="Q87" s="95"/>
      <c r="R87" s="95"/>
      <c r="S87" s="95"/>
      <c r="T87" s="95"/>
      <c r="U87" s="95"/>
      <c r="V87" s="95"/>
    </row>
    <row r="88" spans="1:22" ht="14.25" customHeight="1" x14ac:dyDescent="0.25">
      <c r="A88" s="95"/>
      <c r="B88" s="95"/>
      <c r="C88" s="95"/>
      <c r="D88" s="95"/>
      <c r="E88" s="95"/>
      <c r="F88" s="95"/>
      <c r="G88" s="95"/>
      <c r="H88" s="95"/>
      <c r="I88" s="95"/>
      <c r="J88" s="95"/>
      <c r="K88" s="95"/>
      <c r="L88" s="95"/>
      <c r="M88" s="95"/>
      <c r="N88" s="95"/>
      <c r="O88" s="95"/>
      <c r="P88" s="95"/>
      <c r="Q88" s="95"/>
      <c r="R88" s="95"/>
      <c r="S88" s="95"/>
      <c r="T88" s="95"/>
      <c r="U88" s="95"/>
      <c r="V88" s="95"/>
    </row>
    <row r="89" spans="1:22" ht="14.25" customHeight="1" x14ac:dyDescent="0.25">
      <c r="A89" s="95"/>
      <c r="B89" s="95"/>
      <c r="C89" s="95"/>
      <c r="D89" s="95"/>
      <c r="E89" s="95"/>
      <c r="F89" s="95"/>
      <c r="G89" s="95"/>
      <c r="H89" s="95"/>
      <c r="I89" s="95"/>
      <c r="J89" s="95"/>
      <c r="K89" s="95"/>
      <c r="L89" s="95"/>
      <c r="M89" s="95"/>
      <c r="N89" s="95"/>
      <c r="O89" s="95"/>
      <c r="P89" s="95"/>
      <c r="Q89" s="95"/>
      <c r="R89" s="95"/>
      <c r="S89" s="95"/>
      <c r="T89" s="95"/>
      <c r="U89" s="95"/>
      <c r="V89" s="95"/>
    </row>
    <row r="90" spans="1:22" ht="14.25" customHeight="1" x14ac:dyDescent="0.25">
      <c r="A90" s="95"/>
      <c r="B90" s="95"/>
      <c r="C90" s="95"/>
      <c r="D90" s="95"/>
      <c r="E90" s="95"/>
      <c r="F90" s="95"/>
      <c r="G90" s="95"/>
      <c r="H90" s="95"/>
      <c r="I90" s="95"/>
      <c r="J90" s="95"/>
      <c r="K90" s="95"/>
      <c r="L90" s="95"/>
      <c r="M90" s="95"/>
      <c r="N90" s="95"/>
      <c r="O90" s="95"/>
      <c r="P90" s="95"/>
      <c r="Q90" s="95"/>
      <c r="R90" s="95"/>
      <c r="S90" s="95"/>
      <c r="T90" s="95"/>
      <c r="U90" s="95"/>
      <c r="V90" s="95"/>
    </row>
    <row r="91" spans="1:22" ht="14.25" customHeight="1" x14ac:dyDescent="0.25">
      <c r="A91" s="95"/>
      <c r="B91" s="95"/>
      <c r="C91" s="95"/>
      <c r="D91" s="95"/>
      <c r="E91" s="95"/>
      <c r="F91" s="95"/>
      <c r="G91" s="95"/>
      <c r="H91" s="95"/>
      <c r="I91" s="95"/>
      <c r="J91" s="95"/>
      <c r="K91" s="95"/>
      <c r="L91" s="95"/>
      <c r="M91" s="95"/>
      <c r="N91" s="95"/>
      <c r="O91" s="95"/>
      <c r="P91" s="95"/>
      <c r="Q91" s="95"/>
      <c r="R91" s="95"/>
      <c r="S91" s="95"/>
      <c r="T91" s="95"/>
      <c r="U91" s="95"/>
      <c r="V91" s="95"/>
    </row>
    <row r="92" spans="1:22" ht="14.25" customHeight="1" x14ac:dyDescent="0.25">
      <c r="A92" s="95"/>
      <c r="B92" s="95"/>
      <c r="C92" s="95"/>
      <c r="D92" s="95"/>
      <c r="E92" s="95"/>
      <c r="F92" s="95"/>
      <c r="G92" s="95"/>
      <c r="H92" s="95"/>
      <c r="I92" s="95"/>
      <c r="J92" s="95"/>
      <c r="K92" s="95"/>
      <c r="L92" s="95"/>
      <c r="M92" s="95"/>
      <c r="N92" s="95"/>
      <c r="O92" s="95"/>
      <c r="P92" s="95"/>
      <c r="Q92" s="95"/>
      <c r="R92" s="95"/>
      <c r="S92" s="95"/>
      <c r="T92" s="95"/>
      <c r="U92" s="95"/>
      <c r="V92" s="95"/>
    </row>
    <row r="93" spans="1:22" ht="14.25" customHeight="1" x14ac:dyDescent="0.25">
      <c r="A93" s="95"/>
      <c r="B93" s="95"/>
      <c r="C93" s="95"/>
      <c r="D93" s="95"/>
      <c r="E93" s="95"/>
      <c r="F93" s="95"/>
      <c r="G93" s="95"/>
      <c r="H93" s="95"/>
      <c r="I93" s="95"/>
      <c r="J93" s="95"/>
      <c r="K93" s="95"/>
      <c r="L93" s="95"/>
      <c r="M93" s="95"/>
      <c r="N93" s="95"/>
      <c r="O93" s="95"/>
      <c r="P93" s="95"/>
      <c r="Q93" s="95"/>
      <c r="R93" s="95"/>
      <c r="S93" s="95"/>
      <c r="T93" s="95"/>
      <c r="U93" s="95"/>
      <c r="V93" s="95"/>
    </row>
    <row r="94" spans="1:22" ht="14.25" customHeight="1" x14ac:dyDescent="0.25">
      <c r="A94" s="95"/>
      <c r="B94" s="95"/>
      <c r="C94" s="95"/>
      <c r="D94" s="95"/>
      <c r="E94" s="95"/>
      <c r="F94" s="95"/>
      <c r="G94" s="95"/>
      <c r="H94" s="95"/>
      <c r="I94" s="95"/>
      <c r="J94" s="95"/>
      <c r="K94" s="95"/>
      <c r="L94" s="95"/>
      <c r="M94" s="95"/>
      <c r="N94" s="95"/>
      <c r="O94" s="95"/>
      <c r="P94" s="95"/>
      <c r="Q94" s="95"/>
      <c r="R94" s="95"/>
      <c r="S94" s="95"/>
      <c r="T94" s="95"/>
      <c r="U94" s="95"/>
      <c r="V94" s="95"/>
    </row>
    <row r="95" spans="1:22" ht="14.25" customHeight="1" x14ac:dyDescent="0.25">
      <c r="A95" s="95"/>
      <c r="B95" s="95"/>
      <c r="C95" s="95"/>
      <c r="D95" s="95"/>
      <c r="E95" s="95"/>
      <c r="F95" s="95"/>
      <c r="G95" s="95"/>
      <c r="H95" s="95"/>
      <c r="I95" s="95"/>
      <c r="J95" s="95"/>
      <c r="K95" s="95"/>
      <c r="L95" s="95"/>
      <c r="M95" s="95"/>
      <c r="N95" s="95"/>
      <c r="O95" s="95"/>
      <c r="P95" s="95"/>
      <c r="Q95" s="95"/>
      <c r="R95" s="95"/>
      <c r="S95" s="95"/>
      <c r="T95" s="95"/>
      <c r="U95" s="95"/>
      <c r="V95" s="95"/>
    </row>
    <row r="96" spans="1:22" ht="14.25" customHeight="1" x14ac:dyDescent="0.25">
      <c r="A96" s="95"/>
      <c r="B96" s="95"/>
      <c r="C96" s="95"/>
      <c r="D96" s="95"/>
      <c r="E96" s="95"/>
      <c r="F96" s="95"/>
      <c r="G96" s="95"/>
      <c r="H96" s="95"/>
      <c r="I96" s="95"/>
      <c r="J96" s="95"/>
      <c r="K96" s="95"/>
      <c r="L96" s="95"/>
      <c r="M96" s="95"/>
      <c r="N96" s="95"/>
      <c r="O96" s="95"/>
      <c r="P96" s="95"/>
      <c r="Q96" s="95"/>
      <c r="R96" s="95"/>
      <c r="S96" s="95"/>
      <c r="T96" s="95"/>
      <c r="U96" s="95"/>
      <c r="V96" s="95"/>
    </row>
    <row r="97" spans="1:22" ht="14.25" customHeight="1" x14ac:dyDescent="0.25">
      <c r="A97" s="95"/>
      <c r="B97" s="95"/>
      <c r="C97" s="95"/>
      <c r="D97" s="95"/>
      <c r="E97" s="95"/>
      <c r="F97" s="95"/>
      <c r="G97" s="95"/>
      <c r="H97" s="95"/>
      <c r="I97" s="95"/>
      <c r="J97" s="95"/>
      <c r="K97" s="95"/>
      <c r="L97" s="95"/>
      <c r="M97" s="95"/>
      <c r="N97" s="95"/>
      <c r="O97" s="95"/>
      <c r="P97" s="95"/>
      <c r="Q97" s="95"/>
      <c r="R97" s="95"/>
      <c r="S97" s="95"/>
      <c r="T97" s="95"/>
      <c r="U97" s="95"/>
      <c r="V97" s="95"/>
    </row>
    <row r="98" spans="1:22" ht="14.25" customHeight="1" x14ac:dyDescent="0.25">
      <c r="A98" s="95"/>
      <c r="B98" s="95"/>
      <c r="C98" s="95"/>
      <c r="D98" s="95"/>
      <c r="E98" s="95"/>
      <c r="F98" s="95"/>
      <c r="G98" s="95"/>
      <c r="H98" s="95"/>
      <c r="I98" s="95"/>
      <c r="J98" s="95"/>
      <c r="K98" s="95"/>
      <c r="L98" s="95"/>
      <c r="M98" s="95"/>
      <c r="N98" s="95"/>
      <c r="O98" s="95"/>
      <c r="P98" s="95"/>
      <c r="Q98" s="95"/>
      <c r="R98" s="95"/>
      <c r="S98" s="95"/>
      <c r="T98" s="95"/>
      <c r="U98" s="95"/>
      <c r="V98" s="95"/>
    </row>
    <row r="99" spans="1:22" ht="14.25" customHeight="1" x14ac:dyDescent="0.25">
      <c r="A99" s="95"/>
      <c r="B99" s="95"/>
      <c r="C99" s="95"/>
      <c r="D99" s="95"/>
      <c r="E99" s="95"/>
      <c r="F99" s="95"/>
      <c r="G99" s="95"/>
      <c r="H99" s="95"/>
      <c r="I99" s="95"/>
      <c r="J99" s="95"/>
      <c r="K99" s="95"/>
      <c r="L99" s="95"/>
      <c r="M99" s="95"/>
      <c r="N99" s="95"/>
      <c r="O99" s="95"/>
      <c r="P99" s="95"/>
      <c r="Q99" s="95"/>
      <c r="R99" s="95"/>
      <c r="S99" s="95"/>
      <c r="T99" s="95"/>
      <c r="U99" s="95"/>
      <c r="V99" s="95"/>
    </row>
    <row r="100" spans="1:22" ht="14.25" customHeight="1" x14ac:dyDescent="0.25">
      <c r="A100" s="95"/>
      <c r="B100" s="95"/>
      <c r="C100" s="95"/>
      <c r="D100" s="95"/>
      <c r="E100" s="95"/>
      <c r="F100" s="95"/>
      <c r="G100" s="95"/>
      <c r="H100" s="95"/>
      <c r="I100" s="95"/>
      <c r="J100" s="95"/>
      <c r="K100" s="95"/>
      <c r="L100" s="95"/>
      <c r="M100" s="95"/>
      <c r="N100" s="95"/>
      <c r="O100" s="95"/>
      <c r="P100" s="95"/>
      <c r="Q100" s="95"/>
      <c r="R100" s="95"/>
      <c r="S100" s="95"/>
      <c r="T100" s="95"/>
      <c r="U100" s="95"/>
      <c r="V100" s="95"/>
    </row>
    <row r="101" spans="1:22" ht="14.25" customHeight="1" x14ac:dyDescent="0.25">
      <c r="A101" s="95"/>
      <c r="B101" s="95"/>
      <c r="C101" s="95"/>
      <c r="D101" s="95"/>
      <c r="E101" s="95"/>
      <c r="F101" s="95"/>
      <c r="G101" s="95"/>
      <c r="H101" s="95"/>
      <c r="I101" s="95"/>
      <c r="J101" s="95"/>
      <c r="K101" s="95"/>
      <c r="L101" s="95"/>
      <c r="M101" s="95"/>
      <c r="N101" s="95"/>
      <c r="O101" s="95"/>
      <c r="P101" s="95"/>
      <c r="Q101" s="95"/>
      <c r="R101" s="95"/>
      <c r="S101" s="95"/>
      <c r="T101" s="95"/>
      <c r="U101" s="95"/>
      <c r="V101" s="95"/>
    </row>
    <row r="102" spans="1:22" ht="14.25" customHeight="1" x14ac:dyDescent="0.25">
      <c r="A102" s="95"/>
      <c r="B102" s="95"/>
      <c r="C102" s="95"/>
      <c r="D102" s="95"/>
      <c r="E102" s="95"/>
      <c r="F102" s="95"/>
      <c r="G102" s="95"/>
      <c r="H102" s="95"/>
      <c r="I102" s="95"/>
      <c r="J102" s="95"/>
      <c r="K102" s="95"/>
      <c r="L102" s="95"/>
      <c r="M102" s="95"/>
      <c r="N102" s="95"/>
      <c r="O102" s="95"/>
      <c r="P102" s="95"/>
      <c r="Q102" s="95"/>
      <c r="R102" s="95"/>
      <c r="S102" s="95"/>
      <c r="T102" s="95"/>
      <c r="U102" s="95"/>
      <c r="V102" s="95"/>
    </row>
    <row r="103" spans="1:22" ht="14.25" customHeight="1" x14ac:dyDescent="0.25">
      <c r="A103" s="95"/>
      <c r="B103" s="95"/>
      <c r="C103" s="95"/>
      <c r="D103" s="95"/>
      <c r="E103" s="95"/>
      <c r="F103" s="95"/>
      <c r="G103" s="95"/>
      <c r="H103" s="95"/>
      <c r="I103" s="95"/>
      <c r="J103" s="95"/>
      <c r="K103" s="95"/>
      <c r="L103" s="95"/>
      <c r="M103" s="95"/>
      <c r="N103" s="95"/>
      <c r="O103" s="95"/>
      <c r="P103" s="95"/>
      <c r="Q103" s="95"/>
      <c r="R103" s="95"/>
      <c r="S103" s="95"/>
      <c r="T103" s="95"/>
      <c r="U103" s="95"/>
      <c r="V103" s="95"/>
    </row>
    <row r="104" spans="1:22" ht="14.25" customHeight="1" x14ac:dyDescent="0.25">
      <c r="A104" s="95"/>
      <c r="B104" s="95"/>
      <c r="C104" s="95"/>
      <c r="D104" s="95"/>
      <c r="E104" s="95"/>
      <c r="F104" s="95"/>
      <c r="G104" s="95"/>
      <c r="H104" s="95"/>
      <c r="I104" s="95"/>
      <c r="J104" s="95"/>
      <c r="K104" s="95"/>
      <c r="L104" s="95"/>
      <c r="M104" s="95"/>
      <c r="N104" s="95"/>
      <c r="O104" s="95"/>
      <c r="P104" s="95"/>
      <c r="Q104" s="95"/>
      <c r="R104" s="95"/>
      <c r="S104" s="95"/>
      <c r="T104" s="95"/>
      <c r="U104" s="95"/>
      <c r="V104" s="95"/>
    </row>
    <row r="105" spans="1:22" ht="14.25" customHeight="1" x14ac:dyDescent="0.25">
      <c r="A105" s="95"/>
      <c r="B105" s="95"/>
      <c r="C105" s="95"/>
      <c r="D105" s="95"/>
      <c r="E105" s="95"/>
      <c r="F105" s="95"/>
      <c r="G105" s="95"/>
      <c r="H105" s="95"/>
      <c r="I105" s="95"/>
      <c r="J105" s="95"/>
      <c r="K105" s="95"/>
      <c r="L105" s="95"/>
      <c r="M105" s="95"/>
      <c r="N105" s="95"/>
      <c r="O105" s="95"/>
      <c r="P105" s="95"/>
      <c r="Q105" s="95"/>
      <c r="R105" s="95"/>
      <c r="S105" s="95"/>
      <c r="T105" s="95"/>
      <c r="U105" s="95"/>
      <c r="V105" s="95"/>
    </row>
    <row r="106" spans="1:22" ht="14.25" customHeight="1" x14ac:dyDescent="0.25">
      <c r="A106" s="95"/>
      <c r="B106" s="95"/>
      <c r="C106" s="95"/>
      <c r="D106" s="95"/>
      <c r="E106" s="95"/>
      <c r="F106" s="95"/>
      <c r="G106" s="95"/>
      <c r="H106" s="95"/>
      <c r="I106" s="95"/>
      <c r="J106" s="95"/>
      <c r="K106" s="95"/>
      <c r="L106" s="95"/>
      <c r="M106" s="95"/>
      <c r="N106" s="95"/>
      <c r="O106" s="95"/>
      <c r="P106" s="95"/>
      <c r="Q106" s="95"/>
      <c r="R106" s="95"/>
      <c r="S106" s="95"/>
      <c r="T106" s="95"/>
      <c r="U106" s="95"/>
      <c r="V106" s="95"/>
    </row>
    <row r="107" spans="1:22" ht="14.25" customHeight="1" x14ac:dyDescent="0.25">
      <c r="A107" s="95"/>
      <c r="B107" s="95"/>
      <c r="C107" s="95"/>
      <c r="D107" s="95"/>
      <c r="E107" s="95"/>
      <c r="F107" s="95"/>
      <c r="G107" s="95"/>
      <c r="H107" s="95"/>
      <c r="I107" s="95"/>
      <c r="J107" s="95"/>
      <c r="K107" s="95"/>
      <c r="L107" s="95"/>
      <c r="M107" s="95"/>
      <c r="N107" s="95"/>
      <c r="O107" s="95"/>
      <c r="P107" s="95"/>
      <c r="Q107" s="95"/>
      <c r="R107" s="95"/>
      <c r="S107" s="95"/>
      <c r="T107" s="95"/>
      <c r="U107" s="95"/>
      <c r="V107" s="95"/>
    </row>
    <row r="108" spans="1:22" ht="14.25" customHeight="1" x14ac:dyDescent="0.25">
      <c r="A108" s="95"/>
      <c r="B108" s="95"/>
      <c r="C108" s="95"/>
      <c r="D108" s="95"/>
      <c r="E108" s="95"/>
      <c r="F108" s="95"/>
      <c r="G108" s="95"/>
      <c r="H108" s="95"/>
      <c r="I108" s="95"/>
      <c r="J108" s="95"/>
      <c r="K108" s="95"/>
      <c r="L108" s="95"/>
      <c r="M108" s="95"/>
      <c r="N108" s="95"/>
      <c r="O108" s="95"/>
      <c r="P108" s="95"/>
      <c r="Q108" s="95"/>
      <c r="R108" s="95"/>
      <c r="S108" s="95"/>
      <c r="T108" s="95"/>
      <c r="U108" s="95"/>
      <c r="V108" s="95"/>
    </row>
    <row r="109" spans="1:22" ht="14.25" customHeight="1" x14ac:dyDescent="0.25">
      <c r="A109" s="95"/>
      <c r="B109" s="95"/>
      <c r="C109" s="95"/>
      <c r="D109" s="95"/>
      <c r="E109" s="95"/>
      <c r="F109" s="95"/>
      <c r="G109" s="95"/>
      <c r="H109" s="95"/>
      <c r="I109" s="95"/>
      <c r="J109" s="95"/>
      <c r="K109" s="95"/>
      <c r="L109" s="95"/>
      <c r="M109" s="95"/>
      <c r="N109" s="95"/>
      <c r="O109" s="95"/>
      <c r="P109" s="95"/>
      <c r="Q109" s="95"/>
      <c r="R109" s="95"/>
      <c r="S109" s="95"/>
      <c r="T109" s="95"/>
      <c r="U109" s="95"/>
      <c r="V109" s="95"/>
    </row>
    <row r="110" spans="1:22" ht="14.25" customHeight="1" x14ac:dyDescent="0.25">
      <c r="A110" s="95"/>
      <c r="B110" s="95"/>
      <c r="C110" s="95"/>
      <c r="D110" s="95"/>
      <c r="E110" s="95"/>
      <c r="F110" s="95"/>
      <c r="G110" s="95"/>
      <c r="H110" s="95"/>
      <c r="I110" s="95"/>
      <c r="J110" s="95"/>
      <c r="K110" s="95"/>
      <c r="L110" s="95"/>
      <c r="M110" s="95"/>
      <c r="N110" s="95"/>
      <c r="O110" s="95"/>
      <c r="P110" s="95"/>
      <c r="Q110" s="95"/>
      <c r="R110" s="95"/>
      <c r="S110" s="95"/>
      <c r="T110" s="95"/>
      <c r="U110" s="95"/>
      <c r="V110" s="95"/>
    </row>
    <row r="111" spans="1:22" ht="14.25" customHeight="1" x14ac:dyDescent="0.25">
      <c r="A111" s="95"/>
      <c r="B111" s="95"/>
      <c r="C111" s="95"/>
      <c r="D111" s="95"/>
      <c r="E111" s="95"/>
      <c r="F111" s="95"/>
      <c r="G111" s="95"/>
      <c r="H111" s="95"/>
      <c r="I111" s="95"/>
      <c r="J111" s="95"/>
      <c r="K111" s="95"/>
      <c r="L111" s="95"/>
      <c r="M111" s="95"/>
      <c r="N111" s="95"/>
      <c r="O111" s="95"/>
      <c r="P111" s="95"/>
      <c r="Q111" s="95"/>
      <c r="R111" s="95"/>
      <c r="S111" s="95"/>
      <c r="T111" s="95"/>
      <c r="U111" s="95"/>
      <c r="V111" s="95"/>
    </row>
    <row r="112" spans="1:22" ht="14.25" customHeight="1" x14ac:dyDescent="0.25">
      <c r="A112" s="95"/>
      <c r="B112" s="95"/>
      <c r="C112" s="95"/>
      <c r="D112" s="95"/>
      <c r="E112" s="95"/>
      <c r="F112" s="95"/>
      <c r="G112" s="95"/>
      <c r="H112" s="95"/>
      <c r="I112" s="95"/>
      <c r="J112" s="95"/>
      <c r="K112" s="95"/>
      <c r="L112" s="95"/>
      <c r="M112" s="95"/>
      <c r="N112" s="95"/>
      <c r="O112" s="95"/>
      <c r="P112" s="95"/>
      <c r="Q112" s="95"/>
      <c r="R112" s="95"/>
      <c r="S112" s="95"/>
      <c r="T112" s="95"/>
      <c r="U112" s="95"/>
      <c r="V112" s="95"/>
    </row>
    <row r="113" spans="1:22" ht="14.25" customHeight="1" x14ac:dyDescent="0.25">
      <c r="A113" s="95"/>
      <c r="B113" s="95"/>
      <c r="C113" s="95"/>
      <c r="D113" s="95"/>
      <c r="E113" s="95"/>
      <c r="F113" s="95"/>
      <c r="G113" s="95"/>
      <c r="H113" s="95"/>
      <c r="I113" s="95"/>
      <c r="J113" s="95"/>
      <c r="K113" s="95"/>
      <c r="L113" s="95"/>
      <c r="M113" s="95"/>
      <c r="N113" s="95"/>
      <c r="O113" s="95"/>
      <c r="P113" s="95"/>
      <c r="Q113" s="95"/>
      <c r="R113" s="95"/>
      <c r="S113" s="95"/>
      <c r="T113" s="95"/>
      <c r="U113" s="95"/>
      <c r="V113" s="95"/>
    </row>
    <row r="114" spans="1:22" ht="14.25" customHeight="1" x14ac:dyDescent="0.25">
      <c r="A114" s="95"/>
      <c r="B114" s="95"/>
      <c r="C114" s="95"/>
      <c r="D114" s="95"/>
      <c r="E114" s="95"/>
      <c r="F114" s="95"/>
      <c r="G114" s="95"/>
      <c r="H114" s="95"/>
      <c r="I114" s="95"/>
      <c r="J114" s="95"/>
      <c r="K114" s="95"/>
      <c r="L114" s="95"/>
      <c r="M114" s="95"/>
      <c r="N114" s="95"/>
      <c r="O114" s="95"/>
      <c r="P114" s="95"/>
      <c r="Q114" s="95"/>
      <c r="R114" s="95"/>
      <c r="S114" s="95"/>
      <c r="T114" s="95"/>
      <c r="U114" s="95"/>
      <c r="V114" s="95"/>
    </row>
    <row r="115" spans="1:22" ht="14.25" customHeight="1" x14ac:dyDescent="0.25">
      <c r="A115" s="95"/>
      <c r="B115" s="95"/>
      <c r="C115" s="95"/>
      <c r="D115" s="95"/>
      <c r="E115" s="95"/>
      <c r="F115" s="95"/>
      <c r="G115" s="95"/>
      <c r="H115" s="95"/>
      <c r="I115" s="95"/>
      <c r="J115" s="95"/>
      <c r="K115" s="95"/>
      <c r="L115" s="95"/>
      <c r="M115" s="95"/>
      <c r="N115" s="95"/>
      <c r="O115" s="95"/>
      <c r="P115" s="95"/>
      <c r="Q115" s="95"/>
      <c r="R115" s="95"/>
      <c r="S115" s="95"/>
      <c r="T115" s="95"/>
      <c r="U115" s="95"/>
      <c r="V115" s="95"/>
    </row>
    <row r="116" spans="1:22" ht="14.25" customHeight="1" x14ac:dyDescent="0.25">
      <c r="A116" s="95"/>
      <c r="B116" s="95"/>
      <c r="C116" s="95"/>
      <c r="D116" s="95"/>
      <c r="E116" s="95"/>
      <c r="F116" s="95"/>
      <c r="G116" s="95"/>
      <c r="H116" s="95"/>
      <c r="I116" s="95"/>
      <c r="J116" s="95"/>
      <c r="K116" s="95"/>
      <c r="L116" s="95"/>
      <c r="M116" s="95"/>
      <c r="N116" s="95"/>
      <c r="O116" s="95"/>
      <c r="P116" s="95"/>
      <c r="Q116" s="95"/>
      <c r="R116" s="95"/>
      <c r="S116" s="95"/>
      <c r="T116" s="95"/>
      <c r="U116" s="95"/>
      <c r="V116" s="95"/>
    </row>
    <row r="117" spans="1:22" ht="14.25" customHeight="1" x14ac:dyDescent="0.25">
      <c r="A117" s="95"/>
      <c r="B117" s="95"/>
      <c r="C117" s="95"/>
      <c r="D117" s="95"/>
      <c r="E117" s="95"/>
      <c r="F117" s="95"/>
      <c r="G117" s="95"/>
      <c r="H117" s="95"/>
      <c r="I117" s="95"/>
      <c r="J117" s="95"/>
      <c r="K117" s="95"/>
      <c r="L117" s="95"/>
      <c r="M117" s="95"/>
      <c r="N117" s="95"/>
      <c r="O117" s="95"/>
      <c r="P117" s="95"/>
      <c r="Q117" s="95"/>
      <c r="R117" s="95"/>
      <c r="S117" s="95"/>
      <c r="T117" s="95"/>
      <c r="U117" s="95"/>
      <c r="V117" s="95"/>
    </row>
    <row r="118" spans="1:22" ht="14.25" customHeight="1" x14ac:dyDescent="0.25">
      <c r="A118" s="95"/>
      <c r="B118" s="95"/>
      <c r="C118" s="95"/>
      <c r="D118" s="95"/>
      <c r="E118" s="95"/>
      <c r="F118" s="95"/>
      <c r="G118" s="95"/>
      <c r="H118" s="95"/>
      <c r="I118" s="95"/>
      <c r="J118" s="95"/>
      <c r="K118" s="95"/>
      <c r="L118" s="95"/>
      <c r="M118" s="95"/>
      <c r="N118" s="95"/>
      <c r="O118" s="95"/>
      <c r="P118" s="95"/>
      <c r="Q118" s="95"/>
      <c r="R118" s="95"/>
      <c r="S118" s="95"/>
      <c r="T118" s="95"/>
      <c r="U118" s="95"/>
      <c r="V118" s="95"/>
    </row>
    <row r="119" spans="1:22" ht="14.25" customHeight="1" x14ac:dyDescent="0.25">
      <c r="A119" s="95"/>
      <c r="B119" s="95"/>
      <c r="C119" s="95"/>
      <c r="D119" s="95"/>
      <c r="E119" s="95"/>
      <c r="F119" s="95"/>
      <c r="G119" s="95"/>
      <c r="H119" s="95"/>
      <c r="I119" s="95"/>
      <c r="J119" s="95"/>
      <c r="K119" s="95"/>
      <c r="L119" s="95"/>
      <c r="M119" s="95"/>
      <c r="N119" s="95"/>
      <c r="O119" s="95"/>
      <c r="P119" s="95"/>
      <c r="Q119" s="95"/>
      <c r="R119" s="95"/>
      <c r="S119" s="95"/>
      <c r="T119" s="95"/>
      <c r="U119" s="95"/>
      <c r="V119" s="95"/>
    </row>
    <row r="120" spans="1:22" ht="14.25" customHeight="1" x14ac:dyDescent="0.25">
      <c r="A120" s="95"/>
      <c r="B120" s="95"/>
      <c r="C120" s="95"/>
      <c r="D120" s="95"/>
      <c r="E120" s="95"/>
      <c r="F120" s="95"/>
      <c r="G120" s="95"/>
      <c r="H120" s="95"/>
      <c r="I120" s="95"/>
      <c r="J120" s="95"/>
      <c r="K120" s="95"/>
      <c r="L120" s="95"/>
      <c r="M120" s="95"/>
      <c r="N120" s="95"/>
      <c r="O120" s="95"/>
      <c r="P120" s="95"/>
      <c r="Q120" s="95"/>
      <c r="R120" s="95"/>
      <c r="S120" s="95"/>
      <c r="T120" s="95"/>
      <c r="U120" s="95"/>
      <c r="V120" s="95"/>
    </row>
    <row r="121" spans="1:22" ht="14.25" customHeight="1" x14ac:dyDescent="0.25">
      <c r="A121" s="95"/>
      <c r="B121" s="95"/>
      <c r="C121" s="95"/>
      <c r="D121" s="95"/>
      <c r="E121" s="95"/>
      <c r="F121" s="95"/>
      <c r="G121" s="95"/>
      <c r="H121" s="95"/>
      <c r="I121" s="95"/>
      <c r="J121" s="95"/>
      <c r="K121" s="95"/>
      <c r="L121" s="95"/>
      <c r="M121" s="95"/>
      <c r="N121" s="95"/>
      <c r="O121" s="95"/>
      <c r="P121" s="95"/>
      <c r="Q121" s="95"/>
      <c r="R121" s="95"/>
      <c r="S121" s="95"/>
      <c r="T121" s="95"/>
      <c r="U121" s="95"/>
      <c r="V121" s="95"/>
    </row>
    <row r="122" spans="1:22" ht="14.25" customHeight="1" x14ac:dyDescent="0.25">
      <c r="A122" s="95"/>
      <c r="B122" s="95"/>
      <c r="C122" s="95"/>
      <c r="D122" s="95"/>
      <c r="E122" s="95"/>
      <c r="F122" s="95"/>
      <c r="G122" s="95"/>
      <c r="H122" s="95"/>
      <c r="I122" s="95"/>
      <c r="J122" s="95"/>
      <c r="K122" s="95"/>
      <c r="L122" s="95"/>
      <c r="M122" s="95"/>
      <c r="N122" s="95"/>
      <c r="O122" s="95"/>
      <c r="P122" s="95"/>
      <c r="Q122" s="95"/>
      <c r="R122" s="95"/>
      <c r="S122" s="95"/>
      <c r="T122" s="95"/>
      <c r="U122" s="95"/>
      <c r="V122" s="95"/>
    </row>
    <row r="123" spans="1:22" ht="14.25" customHeight="1" x14ac:dyDescent="0.25">
      <c r="A123" s="95"/>
      <c r="B123" s="95"/>
      <c r="C123" s="95"/>
      <c r="D123" s="95"/>
      <c r="E123" s="95"/>
      <c r="F123" s="95"/>
      <c r="G123" s="95"/>
      <c r="H123" s="95"/>
      <c r="I123" s="95"/>
      <c r="J123" s="95"/>
      <c r="K123" s="95"/>
      <c r="L123" s="95"/>
      <c r="M123" s="95"/>
      <c r="N123" s="95"/>
      <c r="O123" s="95"/>
      <c r="P123" s="95"/>
      <c r="Q123" s="95"/>
      <c r="R123" s="95"/>
      <c r="S123" s="95"/>
      <c r="T123" s="95"/>
      <c r="U123" s="95"/>
      <c r="V123" s="95"/>
    </row>
    <row r="124" spans="1:22" ht="14.25" customHeight="1" x14ac:dyDescent="0.25">
      <c r="A124" s="95"/>
      <c r="B124" s="95"/>
      <c r="C124" s="95"/>
      <c r="D124" s="95"/>
      <c r="E124" s="95"/>
      <c r="F124" s="95"/>
      <c r="G124" s="95"/>
      <c r="H124" s="95"/>
      <c r="I124" s="95"/>
      <c r="J124" s="95"/>
      <c r="K124" s="95"/>
      <c r="L124" s="95"/>
      <c r="M124" s="95"/>
      <c r="N124" s="95"/>
      <c r="O124" s="95"/>
      <c r="P124" s="95"/>
      <c r="Q124" s="95"/>
      <c r="R124" s="95"/>
      <c r="S124" s="95"/>
      <c r="T124" s="95"/>
      <c r="U124" s="95"/>
      <c r="V124" s="95"/>
    </row>
    <row r="125" spans="1:22" ht="14.25" customHeight="1" x14ac:dyDescent="0.25">
      <c r="A125" s="95"/>
      <c r="B125" s="95"/>
      <c r="C125" s="95"/>
      <c r="D125" s="95"/>
      <c r="E125" s="95"/>
      <c r="F125" s="95"/>
      <c r="G125" s="95"/>
      <c r="H125" s="95"/>
      <c r="I125" s="95"/>
      <c r="J125" s="95"/>
      <c r="K125" s="95"/>
      <c r="L125" s="95"/>
      <c r="M125" s="95"/>
      <c r="N125" s="95"/>
      <c r="O125" s="95"/>
      <c r="P125" s="95"/>
      <c r="Q125" s="95"/>
      <c r="R125" s="95"/>
      <c r="S125" s="95"/>
      <c r="T125" s="95"/>
      <c r="U125" s="95"/>
      <c r="V125" s="95"/>
    </row>
    <row r="126" spans="1:22" ht="14.25" customHeight="1" x14ac:dyDescent="0.25">
      <c r="A126" s="95"/>
      <c r="B126" s="95"/>
      <c r="C126" s="95"/>
      <c r="D126" s="95"/>
      <c r="E126" s="95"/>
      <c r="F126" s="95"/>
      <c r="G126" s="95"/>
      <c r="H126" s="95"/>
      <c r="I126" s="95"/>
      <c r="J126" s="95"/>
      <c r="K126" s="95"/>
      <c r="L126" s="95"/>
      <c r="M126" s="95"/>
      <c r="N126" s="95"/>
      <c r="O126" s="95"/>
      <c r="P126" s="95"/>
      <c r="Q126" s="95"/>
      <c r="R126" s="95"/>
      <c r="S126" s="95"/>
      <c r="T126" s="95"/>
      <c r="U126" s="95"/>
      <c r="V126" s="95"/>
    </row>
    <row r="127" spans="1:22" ht="14.25" customHeight="1" x14ac:dyDescent="0.25">
      <c r="A127" s="95"/>
      <c r="B127" s="95"/>
      <c r="C127" s="95"/>
      <c r="D127" s="95"/>
      <c r="E127" s="95"/>
      <c r="F127" s="95"/>
      <c r="G127" s="95"/>
      <c r="H127" s="95"/>
      <c r="I127" s="95"/>
      <c r="J127" s="95"/>
      <c r="K127" s="95"/>
      <c r="L127" s="95"/>
      <c r="M127" s="95"/>
      <c r="N127" s="95"/>
      <c r="O127" s="95"/>
      <c r="P127" s="95"/>
      <c r="Q127" s="95"/>
      <c r="R127" s="95"/>
      <c r="S127" s="95"/>
      <c r="T127" s="95"/>
      <c r="U127" s="95"/>
      <c r="V127" s="95"/>
    </row>
    <row r="128" spans="1:22" ht="14.25" customHeight="1" x14ac:dyDescent="0.25">
      <c r="A128" s="95"/>
      <c r="B128" s="95"/>
      <c r="C128" s="95"/>
      <c r="D128" s="95"/>
      <c r="E128" s="95"/>
      <c r="F128" s="95"/>
      <c r="G128" s="95"/>
      <c r="H128" s="95"/>
      <c r="I128" s="95"/>
      <c r="J128" s="95"/>
      <c r="K128" s="95"/>
      <c r="L128" s="95"/>
      <c r="M128" s="95"/>
      <c r="N128" s="95"/>
      <c r="O128" s="95"/>
      <c r="P128" s="95"/>
      <c r="Q128" s="95"/>
      <c r="R128" s="95"/>
      <c r="S128" s="95"/>
      <c r="T128" s="95"/>
      <c r="U128" s="95"/>
      <c r="V128" s="95"/>
    </row>
    <row r="129" spans="1:22" ht="14.25" customHeight="1" x14ac:dyDescent="0.25">
      <c r="A129" s="95"/>
      <c r="B129" s="95"/>
      <c r="C129" s="95"/>
      <c r="D129" s="95"/>
      <c r="E129" s="95"/>
      <c r="F129" s="95"/>
      <c r="G129" s="95"/>
      <c r="H129" s="95"/>
      <c r="I129" s="95"/>
      <c r="J129" s="95"/>
      <c r="K129" s="95"/>
      <c r="L129" s="95"/>
      <c r="M129" s="95"/>
      <c r="N129" s="95"/>
      <c r="O129" s="95"/>
      <c r="P129" s="95"/>
      <c r="Q129" s="95"/>
      <c r="R129" s="95"/>
      <c r="S129" s="95"/>
      <c r="T129" s="95"/>
      <c r="U129" s="95"/>
      <c r="V129" s="95"/>
    </row>
    <row r="130" spans="1:22" ht="14.25" customHeight="1" x14ac:dyDescent="0.25">
      <c r="A130" s="95"/>
      <c r="B130" s="95"/>
      <c r="C130" s="95"/>
      <c r="D130" s="95"/>
      <c r="E130" s="95"/>
      <c r="F130" s="95"/>
      <c r="G130" s="95"/>
      <c r="H130" s="95"/>
      <c r="I130" s="95"/>
      <c r="J130" s="95"/>
      <c r="K130" s="95"/>
      <c r="L130" s="95"/>
      <c r="M130" s="95"/>
      <c r="N130" s="95"/>
      <c r="O130" s="95"/>
      <c r="P130" s="95"/>
      <c r="Q130" s="95"/>
      <c r="R130" s="95"/>
      <c r="S130" s="95"/>
      <c r="T130" s="95"/>
      <c r="U130" s="95"/>
      <c r="V130" s="95"/>
    </row>
    <row r="131" spans="1:22" ht="14.25" customHeight="1" x14ac:dyDescent="0.25">
      <c r="A131" s="95"/>
      <c r="B131" s="95"/>
      <c r="C131" s="95"/>
      <c r="D131" s="95"/>
      <c r="E131" s="95"/>
      <c r="F131" s="95"/>
      <c r="G131" s="95"/>
      <c r="H131" s="95"/>
      <c r="I131" s="95"/>
      <c r="J131" s="95"/>
      <c r="K131" s="95"/>
      <c r="L131" s="95"/>
      <c r="M131" s="95"/>
      <c r="N131" s="95"/>
      <c r="O131" s="95"/>
      <c r="P131" s="95"/>
      <c r="Q131" s="95"/>
      <c r="R131" s="95"/>
      <c r="S131" s="95"/>
      <c r="T131" s="95"/>
      <c r="U131" s="95"/>
      <c r="V131" s="95"/>
    </row>
    <row r="132" spans="1:22" ht="14.25" customHeight="1" x14ac:dyDescent="0.25">
      <c r="A132" s="95"/>
      <c r="B132" s="95"/>
      <c r="C132" s="95"/>
      <c r="D132" s="95"/>
      <c r="E132" s="95"/>
      <c r="F132" s="95"/>
      <c r="G132" s="95"/>
      <c r="H132" s="95"/>
      <c r="I132" s="95"/>
      <c r="J132" s="95"/>
      <c r="K132" s="95"/>
      <c r="L132" s="95"/>
      <c r="M132" s="95"/>
      <c r="N132" s="95"/>
      <c r="O132" s="95"/>
      <c r="P132" s="95"/>
      <c r="Q132" s="95"/>
      <c r="R132" s="95"/>
      <c r="S132" s="95"/>
      <c r="T132" s="95"/>
      <c r="U132" s="95"/>
      <c r="V132" s="95"/>
    </row>
    <row r="133" spans="1:22" ht="14.25" customHeight="1" x14ac:dyDescent="0.25">
      <c r="A133" s="95"/>
      <c r="B133" s="95"/>
      <c r="C133" s="95"/>
      <c r="D133" s="95"/>
      <c r="E133" s="95"/>
      <c r="F133" s="95"/>
      <c r="G133" s="95"/>
      <c r="H133" s="95"/>
      <c r="I133" s="95"/>
      <c r="J133" s="95"/>
      <c r="K133" s="95"/>
      <c r="L133" s="95"/>
      <c r="M133" s="95"/>
      <c r="N133" s="95"/>
      <c r="O133" s="95"/>
      <c r="P133" s="95"/>
      <c r="Q133" s="95"/>
      <c r="R133" s="95"/>
      <c r="S133" s="95"/>
      <c r="T133" s="95"/>
      <c r="U133" s="95"/>
      <c r="V133" s="95"/>
    </row>
    <row r="134" spans="1:22" ht="14.25" customHeight="1" x14ac:dyDescent="0.25">
      <c r="A134" s="95"/>
      <c r="B134" s="95"/>
      <c r="C134" s="95"/>
      <c r="D134" s="95"/>
      <c r="E134" s="95"/>
      <c r="F134" s="95"/>
      <c r="G134" s="95"/>
      <c r="H134" s="95"/>
      <c r="I134" s="95"/>
      <c r="J134" s="95"/>
      <c r="K134" s="95"/>
      <c r="L134" s="95"/>
      <c r="M134" s="95"/>
      <c r="N134" s="95"/>
      <c r="O134" s="95"/>
      <c r="P134" s="95"/>
      <c r="Q134" s="95"/>
      <c r="R134" s="95"/>
      <c r="S134" s="95"/>
      <c r="T134" s="95"/>
      <c r="U134" s="95"/>
      <c r="V134" s="95"/>
    </row>
    <row r="135" spans="1:22" ht="14.25" customHeight="1" x14ac:dyDescent="0.25">
      <c r="A135" s="95"/>
      <c r="B135" s="95"/>
      <c r="C135" s="95"/>
      <c r="D135" s="95"/>
      <c r="E135" s="95"/>
      <c r="F135" s="95"/>
      <c r="G135" s="95"/>
      <c r="H135" s="95"/>
      <c r="I135" s="95"/>
      <c r="J135" s="95"/>
      <c r="K135" s="95"/>
      <c r="L135" s="95"/>
      <c r="M135" s="95"/>
      <c r="N135" s="95"/>
      <c r="O135" s="95"/>
      <c r="P135" s="95"/>
      <c r="Q135" s="95"/>
      <c r="R135" s="95"/>
      <c r="S135" s="95"/>
      <c r="T135" s="95"/>
      <c r="U135" s="95"/>
      <c r="V135" s="95"/>
    </row>
    <row r="136" spans="1:22" ht="14.25" customHeight="1" x14ac:dyDescent="0.25">
      <c r="A136" s="95"/>
      <c r="B136" s="95"/>
      <c r="C136" s="95"/>
      <c r="D136" s="95"/>
      <c r="E136" s="95"/>
      <c r="F136" s="95"/>
      <c r="G136" s="95"/>
      <c r="H136" s="95"/>
      <c r="I136" s="95"/>
      <c r="J136" s="95"/>
      <c r="K136" s="95"/>
      <c r="L136" s="95"/>
      <c r="M136" s="95"/>
      <c r="N136" s="95"/>
      <c r="O136" s="95"/>
      <c r="P136" s="95"/>
      <c r="Q136" s="95"/>
      <c r="R136" s="95"/>
      <c r="S136" s="95"/>
      <c r="T136" s="95"/>
      <c r="U136" s="95"/>
      <c r="V136" s="95"/>
    </row>
    <row r="137" spans="1:22" ht="14.25" customHeight="1" x14ac:dyDescent="0.25">
      <c r="A137" s="95"/>
      <c r="B137" s="95"/>
      <c r="C137" s="95"/>
      <c r="D137" s="95"/>
      <c r="E137" s="95"/>
      <c r="F137" s="95"/>
      <c r="G137" s="95"/>
      <c r="H137" s="95"/>
      <c r="I137" s="95"/>
      <c r="J137" s="95"/>
      <c r="K137" s="95"/>
      <c r="L137" s="95"/>
      <c r="M137" s="95"/>
      <c r="N137" s="95"/>
      <c r="O137" s="95"/>
      <c r="P137" s="95"/>
      <c r="Q137" s="95"/>
      <c r="R137" s="95"/>
      <c r="S137" s="95"/>
      <c r="T137" s="95"/>
      <c r="U137" s="95"/>
      <c r="V137" s="95"/>
    </row>
    <row r="138" spans="1:22" ht="14.25" customHeight="1" x14ac:dyDescent="0.25">
      <c r="A138" s="95"/>
      <c r="B138" s="95"/>
      <c r="C138" s="95"/>
      <c r="D138" s="95"/>
      <c r="E138" s="95"/>
      <c r="F138" s="95"/>
      <c r="G138" s="95"/>
      <c r="H138" s="95"/>
      <c r="I138" s="95"/>
      <c r="J138" s="95"/>
      <c r="K138" s="95"/>
      <c r="L138" s="95"/>
      <c r="M138" s="95"/>
      <c r="N138" s="95"/>
      <c r="O138" s="95"/>
      <c r="P138" s="95"/>
      <c r="Q138" s="95"/>
      <c r="R138" s="95"/>
      <c r="S138" s="95"/>
      <c r="T138" s="95"/>
      <c r="U138" s="95"/>
      <c r="V138" s="95"/>
    </row>
    <row r="139" spans="1:22" ht="14.25" customHeight="1" x14ac:dyDescent="0.25">
      <c r="A139" s="95"/>
      <c r="B139" s="95"/>
      <c r="C139" s="95"/>
      <c r="D139" s="95"/>
      <c r="E139" s="95"/>
      <c r="F139" s="95"/>
      <c r="G139" s="95"/>
      <c r="H139" s="95"/>
      <c r="I139" s="95"/>
      <c r="J139" s="95"/>
      <c r="K139" s="95"/>
      <c r="L139" s="95"/>
      <c r="M139" s="95"/>
      <c r="N139" s="95"/>
      <c r="O139" s="95"/>
      <c r="P139" s="95"/>
      <c r="Q139" s="95"/>
      <c r="R139" s="95"/>
      <c r="S139" s="95"/>
      <c r="T139" s="95"/>
      <c r="U139" s="95"/>
      <c r="V139" s="95"/>
    </row>
    <row r="140" spans="1:22" ht="14.25" customHeight="1" x14ac:dyDescent="0.25">
      <c r="A140" s="95"/>
      <c r="B140" s="95"/>
      <c r="C140" s="95"/>
      <c r="D140" s="95"/>
      <c r="E140" s="95"/>
      <c r="F140" s="95"/>
      <c r="G140" s="95"/>
      <c r="H140" s="95"/>
      <c r="I140" s="95"/>
      <c r="J140" s="95"/>
      <c r="K140" s="95"/>
      <c r="L140" s="95"/>
      <c r="M140" s="95"/>
      <c r="N140" s="95"/>
      <c r="O140" s="95"/>
      <c r="P140" s="95"/>
      <c r="Q140" s="95"/>
      <c r="R140" s="95"/>
      <c r="S140" s="95"/>
      <c r="T140" s="95"/>
      <c r="U140" s="95"/>
      <c r="V140" s="95"/>
    </row>
    <row r="141" spans="1:22" ht="14.25" customHeight="1" x14ac:dyDescent="0.25">
      <c r="A141" s="95"/>
      <c r="B141" s="95"/>
      <c r="C141" s="95"/>
      <c r="D141" s="95"/>
      <c r="E141" s="95"/>
      <c r="F141" s="95"/>
      <c r="G141" s="95"/>
      <c r="H141" s="95"/>
      <c r="I141" s="95"/>
      <c r="J141" s="95"/>
      <c r="K141" s="95"/>
      <c r="L141" s="95"/>
      <c r="M141" s="95"/>
      <c r="N141" s="95"/>
      <c r="O141" s="95"/>
      <c r="P141" s="95"/>
      <c r="Q141" s="95"/>
      <c r="R141" s="95"/>
      <c r="S141" s="95"/>
      <c r="T141" s="95"/>
      <c r="U141" s="95"/>
      <c r="V141" s="95"/>
    </row>
    <row r="142" spans="1:22" ht="14.25" customHeight="1" x14ac:dyDescent="0.25">
      <c r="A142" s="95"/>
      <c r="B142" s="95"/>
      <c r="C142" s="95"/>
      <c r="D142" s="95"/>
      <c r="E142" s="95"/>
      <c r="F142" s="95"/>
      <c r="G142" s="95"/>
      <c r="H142" s="95"/>
      <c r="I142" s="95"/>
      <c r="J142" s="95"/>
      <c r="K142" s="95"/>
      <c r="L142" s="95"/>
      <c r="M142" s="95"/>
      <c r="N142" s="95"/>
      <c r="O142" s="95"/>
      <c r="P142" s="95"/>
      <c r="Q142" s="95"/>
      <c r="R142" s="95"/>
      <c r="S142" s="95"/>
      <c r="T142" s="95"/>
      <c r="U142" s="95"/>
      <c r="V142" s="95"/>
    </row>
    <row r="143" spans="1:22" ht="14.25" customHeight="1" x14ac:dyDescent="0.25">
      <c r="A143" s="95"/>
      <c r="B143" s="95"/>
      <c r="C143" s="95"/>
      <c r="D143" s="95"/>
      <c r="E143" s="95"/>
      <c r="F143" s="95"/>
      <c r="G143" s="95"/>
      <c r="H143" s="95"/>
      <c r="I143" s="95"/>
      <c r="J143" s="95"/>
      <c r="K143" s="95"/>
      <c r="L143" s="95"/>
      <c r="M143" s="95"/>
      <c r="N143" s="95"/>
      <c r="O143" s="95"/>
      <c r="P143" s="95"/>
      <c r="Q143" s="95"/>
      <c r="R143" s="95"/>
      <c r="S143" s="95"/>
      <c r="T143" s="95"/>
      <c r="U143" s="95"/>
      <c r="V143" s="95"/>
    </row>
    <row r="144" spans="1:22" ht="14.25" customHeight="1" x14ac:dyDescent="0.25">
      <c r="A144" s="95"/>
      <c r="B144" s="95"/>
      <c r="C144" s="95"/>
      <c r="D144" s="95"/>
      <c r="E144" s="95"/>
      <c r="F144" s="95"/>
      <c r="G144" s="95"/>
      <c r="H144" s="95"/>
      <c r="I144" s="95"/>
      <c r="J144" s="95"/>
      <c r="K144" s="95"/>
      <c r="L144" s="95"/>
      <c r="M144" s="95"/>
      <c r="N144" s="95"/>
      <c r="O144" s="95"/>
      <c r="P144" s="95"/>
      <c r="Q144" s="95"/>
      <c r="R144" s="95"/>
      <c r="S144" s="95"/>
      <c r="T144" s="95"/>
      <c r="U144" s="95"/>
      <c r="V144" s="95"/>
    </row>
    <row r="145" spans="1:22" ht="14.25" customHeight="1" x14ac:dyDescent="0.25">
      <c r="A145" s="95"/>
      <c r="B145" s="95"/>
      <c r="C145" s="95"/>
      <c r="D145" s="95"/>
      <c r="E145" s="95"/>
      <c r="F145" s="95"/>
      <c r="G145" s="95"/>
      <c r="H145" s="95"/>
      <c r="I145" s="95"/>
      <c r="J145" s="95"/>
      <c r="K145" s="95"/>
      <c r="L145" s="95"/>
      <c r="M145" s="95"/>
      <c r="N145" s="95"/>
      <c r="O145" s="95"/>
      <c r="P145" s="95"/>
      <c r="Q145" s="95"/>
      <c r="R145" s="95"/>
      <c r="S145" s="95"/>
      <c r="T145" s="95"/>
      <c r="U145" s="95"/>
      <c r="V145" s="95"/>
    </row>
    <row r="146" spans="1:22" ht="14.25" customHeight="1" x14ac:dyDescent="0.25">
      <c r="A146" s="95"/>
      <c r="B146" s="95"/>
      <c r="C146" s="95"/>
      <c r="D146" s="95"/>
      <c r="E146" s="95"/>
      <c r="F146" s="95"/>
      <c r="G146" s="95"/>
      <c r="H146" s="95"/>
      <c r="I146" s="95"/>
      <c r="J146" s="95"/>
      <c r="K146" s="95"/>
      <c r="L146" s="95"/>
      <c r="M146" s="95"/>
      <c r="N146" s="95"/>
      <c r="O146" s="95"/>
      <c r="P146" s="95"/>
      <c r="Q146" s="95"/>
      <c r="R146" s="95"/>
      <c r="S146" s="95"/>
      <c r="T146" s="95"/>
      <c r="U146" s="95"/>
      <c r="V146" s="95"/>
    </row>
    <row r="147" spans="1:22" ht="14.25" customHeight="1" x14ac:dyDescent="0.25">
      <c r="A147" s="95"/>
      <c r="B147" s="95"/>
      <c r="C147" s="95"/>
      <c r="D147" s="95"/>
      <c r="E147" s="95"/>
      <c r="F147" s="95"/>
      <c r="G147" s="95"/>
      <c r="H147" s="95"/>
      <c r="I147" s="95"/>
      <c r="J147" s="95"/>
      <c r="K147" s="95"/>
      <c r="L147" s="95"/>
      <c r="M147" s="95"/>
      <c r="N147" s="95"/>
      <c r="O147" s="95"/>
      <c r="P147" s="95"/>
      <c r="Q147" s="95"/>
      <c r="R147" s="95"/>
      <c r="S147" s="95"/>
      <c r="T147" s="95"/>
      <c r="U147" s="95"/>
      <c r="V147" s="95"/>
    </row>
    <row r="148" spans="1:22" ht="14.25" customHeight="1" x14ac:dyDescent="0.25">
      <c r="A148" s="95"/>
      <c r="B148" s="95"/>
      <c r="C148" s="95"/>
      <c r="D148" s="95"/>
      <c r="E148" s="95"/>
      <c r="F148" s="95"/>
      <c r="G148" s="95"/>
      <c r="H148" s="95"/>
      <c r="I148" s="95"/>
      <c r="J148" s="95"/>
      <c r="K148" s="95"/>
      <c r="L148" s="95"/>
      <c r="M148" s="95"/>
      <c r="N148" s="95"/>
      <c r="O148" s="95"/>
      <c r="P148" s="95"/>
      <c r="Q148" s="95"/>
      <c r="R148" s="95"/>
      <c r="S148" s="95"/>
      <c r="T148" s="95"/>
      <c r="U148" s="95"/>
      <c r="V148" s="95"/>
    </row>
    <row r="149" spans="1:22" ht="14.25" customHeight="1" x14ac:dyDescent="0.25">
      <c r="A149" s="95"/>
      <c r="B149" s="95"/>
      <c r="C149" s="95"/>
      <c r="D149" s="95"/>
      <c r="E149" s="95"/>
      <c r="F149" s="95"/>
      <c r="G149" s="95"/>
      <c r="H149" s="95"/>
      <c r="I149" s="95"/>
      <c r="J149" s="95"/>
      <c r="K149" s="95"/>
      <c r="L149" s="95"/>
      <c r="M149" s="95"/>
      <c r="N149" s="95"/>
      <c r="O149" s="95"/>
      <c r="P149" s="95"/>
      <c r="Q149" s="95"/>
      <c r="R149" s="95"/>
      <c r="S149" s="95"/>
      <c r="T149" s="95"/>
      <c r="U149" s="95"/>
      <c r="V149" s="95"/>
    </row>
    <row r="150" spans="1:22" ht="14.25" customHeight="1" x14ac:dyDescent="0.25">
      <c r="A150" s="95"/>
      <c r="B150" s="95"/>
      <c r="C150" s="95"/>
      <c r="D150" s="95"/>
      <c r="E150" s="95"/>
      <c r="F150" s="95"/>
      <c r="G150" s="95"/>
      <c r="H150" s="95"/>
      <c r="I150" s="95"/>
      <c r="J150" s="95"/>
      <c r="K150" s="95"/>
      <c r="L150" s="95"/>
      <c r="M150" s="95"/>
      <c r="N150" s="95"/>
      <c r="O150" s="95"/>
      <c r="P150" s="95"/>
      <c r="Q150" s="95"/>
      <c r="R150" s="95"/>
      <c r="S150" s="95"/>
      <c r="T150" s="95"/>
      <c r="U150" s="95"/>
      <c r="V150" s="95"/>
    </row>
    <row r="151" spans="1:22" ht="14.25" customHeight="1" x14ac:dyDescent="0.25">
      <c r="A151" s="95"/>
      <c r="B151" s="95"/>
      <c r="C151" s="95"/>
      <c r="D151" s="95"/>
      <c r="E151" s="95"/>
      <c r="F151" s="95"/>
      <c r="G151" s="95"/>
      <c r="H151" s="95"/>
      <c r="I151" s="95"/>
      <c r="J151" s="95"/>
      <c r="K151" s="95"/>
      <c r="L151" s="95"/>
      <c r="M151" s="95"/>
      <c r="N151" s="95"/>
      <c r="O151" s="95"/>
      <c r="P151" s="95"/>
      <c r="Q151" s="95"/>
      <c r="R151" s="95"/>
      <c r="S151" s="95"/>
      <c r="T151" s="95"/>
      <c r="U151" s="95"/>
      <c r="V151" s="95"/>
    </row>
    <row r="152" spans="1:22" ht="14.25" customHeight="1" x14ac:dyDescent="0.25">
      <c r="A152" s="95"/>
      <c r="B152" s="95"/>
      <c r="C152" s="95"/>
      <c r="D152" s="95"/>
      <c r="E152" s="95"/>
      <c r="F152" s="95"/>
      <c r="G152" s="95"/>
      <c r="H152" s="95"/>
      <c r="I152" s="95"/>
      <c r="J152" s="95"/>
      <c r="K152" s="95"/>
      <c r="L152" s="95"/>
      <c r="M152" s="95"/>
      <c r="N152" s="95"/>
      <c r="O152" s="95"/>
      <c r="P152" s="95"/>
      <c r="Q152" s="95"/>
      <c r="R152" s="95"/>
      <c r="S152" s="95"/>
      <c r="T152" s="95"/>
      <c r="U152" s="95"/>
      <c r="V152" s="95"/>
    </row>
    <row r="153" spans="1:22" ht="14.25" customHeight="1" x14ac:dyDescent="0.25">
      <c r="A153" s="95"/>
      <c r="B153" s="95"/>
      <c r="C153" s="95"/>
      <c r="D153" s="95"/>
      <c r="E153" s="95"/>
      <c r="F153" s="95"/>
      <c r="G153" s="95"/>
      <c r="H153" s="95"/>
      <c r="I153" s="95"/>
      <c r="J153" s="95"/>
      <c r="K153" s="95"/>
      <c r="L153" s="95"/>
      <c r="M153" s="95"/>
      <c r="N153" s="95"/>
      <c r="O153" s="95"/>
      <c r="P153" s="95"/>
      <c r="Q153" s="95"/>
      <c r="R153" s="95"/>
      <c r="S153" s="95"/>
      <c r="T153" s="95"/>
      <c r="U153" s="95"/>
      <c r="V153" s="95"/>
    </row>
    <row r="154" spans="1:22" ht="14.25" customHeight="1" x14ac:dyDescent="0.25">
      <c r="A154" s="95"/>
      <c r="B154" s="95"/>
      <c r="C154" s="95"/>
      <c r="D154" s="95"/>
      <c r="E154" s="95"/>
      <c r="F154" s="95"/>
      <c r="G154" s="95"/>
      <c r="H154" s="95"/>
      <c r="I154" s="95"/>
      <c r="J154" s="95"/>
      <c r="K154" s="95"/>
      <c r="L154" s="95"/>
      <c r="M154" s="95"/>
      <c r="N154" s="95"/>
      <c r="O154" s="95"/>
      <c r="P154" s="95"/>
      <c r="Q154" s="95"/>
      <c r="R154" s="95"/>
      <c r="S154" s="95"/>
      <c r="T154" s="95"/>
      <c r="U154" s="95"/>
      <c r="V154" s="95"/>
    </row>
    <row r="155" spans="1:22" ht="14.25" customHeight="1" x14ac:dyDescent="0.25">
      <c r="A155" s="95"/>
      <c r="B155" s="95"/>
      <c r="C155" s="95"/>
      <c r="D155" s="95"/>
      <c r="E155" s="95"/>
      <c r="F155" s="95"/>
      <c r="G155" s="95"/>
      <c r="H155" s="95"/>
      <c r="I155" s="95"/>
      <c r="J155" s="95"/>
      <c r="K155" s="95"/>
      <c r="L155" s="95"/>
      <c r="M155" s="95"/>
      <c r="N155" s="95"/>
      <c r="O155" s="95"/>
      <c r="P155" s="95"/>
      <c r="Q155" s="95"/>
      <c r="R155" s="95"/>
      <c r="S155" s="95"/>
      <c r="T155" s="95"/>
      <c r="U155" s="95"/>
      <c r="V155" s="95"/>
    </row>
    <row r="156" spans="1:22" ht="14.25" customHeight="1" x14ac:dyDescent="0.25">
      <c r="A156" s="95"/>
      <c r="B156" s="95"/>
      <c r="C156" s="95"/>
      <c r="D156" s="95"/>
      <c r="E156" s="95"/>
      <c r="F156" s="95"/>
      <c r="G156" s="95"/>
      <c r="H156" s="95"/>
      <c r="I156" s="95"/>
      <c r="J156" s="95"/>
      <c r="K156" s="95"/>
      <c r="L156" s="95"/>
      <c r="M156" s="95"/>
      <c r="N156" s="95"/>
      <c r="O156" s="95"/>
      <c r="P156" s="95"/>
      <c r="Q156" s="95"/>
      <c r="R156" s="95"/>
      <c r="S156" s="95"/>
      <c r="T156" s="95"/>
      <c r="U156" s="95"/>
      <c r="V156" s="95"/>
    </row>
    <row r="157" spans="1:22" ht="14.25" customHeight="1" x14ac:dyDescent="0.25">
      <c r="A157" s="95"/>
      <c r="B157" s="95"/>
      <c r="C157" s="95"/>
      <c r="D157" s="95"/>
      <c r="E157" s="95"/>
      <c r="F157" s="95"/>
      <c r="G157" s="95"/>
      <c r="H157" s="95"/>
      <c r="I157" s="95"/>
      <c r="J157" s="95"/>
      <c r="K157" s="95"/>
      <c r="L157" s="95"/>
      <c r="M157" s="95"/>
      <c r="N157" s="95"/>
      <c r="O157" s="95"/>
      <c r="P157" s="95"/>
      <c r="Q157" s="95"/>
      <c r="R157" s="95"/>
      <c r="S157" s="95"/>
      <c r="T157" s="95"/>
      <c r="U157" s="95"/>
      <c r="V157" s="95"/>
    </row>
    <row r="158" spans="1:22" ht="14.25" customHeight="1" x14ac:dyDescent="0.25">
      <c r="A158" s="95"/>
      <c r="B158" s="95"/>
      <c r="C158" s="95"/>
      <c r="D158" s="95"/>
      <c r="E158" s="95"/>
      <c r="F158" s="95"/>
      <c r="G158" s="95"/>
      <c r="H158" s="95"/>
      <c r="I158" s="95"/>
      <c r="J158" s="95"/>
      <c r="K158" s="95"/>
      <c r="L158" s="95"/>
      <c r="M158" s="95"/>
      <c r="N158" s="95"/>
      <c r="O158" s="95"/>
      <c r="P158" s="95"/>
      <c r="Q158" s="95"/>
      <c r="R158" s="95"/>
      <c r="S158" s="95"/>
      <c r="T158" s="95"/>
      <c r="U158" s="95"/>
      <c r="V158" s="95"/>
    </row>
    <row r="159" spans="1:22" ht="14.25" customHeight="1" x14ac:dyDescent="0.25">
      <c r="A159" s="95"/>
      <c r="B159" s="95"/>
      <c r="C159" s="95"/>
      <c r="D159" s="95"/>
      <c r="E159" s="95"/>
      <c r="F159" s="95"/>
      <c r="G159" s="95"/>
      <c r="H159" s="95"/>
      <c r="I159" s="95"/>
      <c r="J159" s="95"/>
      <c r="K159" s="95"/>
      <c r="L159" s="95"/>
      <c r="M159" s="95"/>
      <c r="N159" s="95"/>
      <c r="O159" s="95"/>
      <c r="P159" s="95"/>
      <c r="Q159" s="95"/>
      <c r="R159" s="95"/>
      <c r="S159" s="95"/>
      <c r="T159" s="95"/>
      <c r="U159" s="95"/>
      <c r="V159" s="95"/>
    </row>
    <row r="160" spans="1:22" ht="14.25" customHeight="1" x14ac:dyDescent="0.25">
      <c r="A160" s="95"/>
      <c r="B160" s="95"/>
      <c r="C160" s="95"/>
      <c r="D160" s="95"/>
      <c r="E160" s="95"/>
      <c r="F160" s="95"/>
      <c r="G160" s="95"/>
      <c r="H160" s="95"/>
      <c r="I160" s="95"/>
      <c r="J160" s="95"/>
      <c r="K160" s="95"/>
      <c r="L160" s="95"/>
      <c r="M160" s="95"/>
      <c r="N160" s="95"/>
      <c r="O160" s="95"/>
      <c r="P160" s="95"/>
      <c r="Q160" s="95"/>
      <c r="R160" s="95"/>
      <c r="S160" s="95"/>
      <c r="T160" s="95"/>
      <c r="U160" s="95"/>
      <c r="V160" s="95"/>
    </row>
    <row r="161" spans="1:22" ht="14.25" customHeight="1" x14ac:dyDescent="0.25">
      <c r="A161" s="95"/>
      <c r="B161" s="95"/>
      <c r="C161" s="95"/>
      <c r="D161" s="95"/>
      <c r="E161" s="95"/>
      <c r="F161" s="95"/>
      <c r="G161" s="95"/>
      <c r="H161" s="95"/>
      <c r="I161" s="95"/>
      <c r="J161" s="95"/>
      <c r="K161" s="95"/>
      <c r="L161" s="95"/>
      <c r="M161" s="95"/>
      <c r="N161" s="95"/>
      <c r="O161" s="95"/>
      <c r="P161" s="95"/>
      <c r="Q161" s="95"/>
      <c r="R161" s="95"/>
      <c r="S161" s="95"/>
      <c r="T161" s="95"/>
      <c r="U161" s="95"/>
      <c r="V161" s="95"/>
    </row>
    <row r="162" spans="1:22" ht="14.25" customHeight="1" x14ac:dyDescent="0.25">
      <c r="A162" s="95"/>
      <c r="B162" s="95"/>
      <c r="C162" s="95"/>
      <c r="D162" s="95"/>
      <c r="E162" s="95"/>
      <c r="F162" s="95"/>
      <c r="G162" s="95"/>
      <c r="H162" s="95"/>
      <c r="I162" s="95"/>
      <c r="J162" s="95"/>
      <c r="K162" s="95"/>
      <c r="L162" s="95"/>
      <c r="M162" s="95"/>
      <c r="N162" s="95"/>
      <c r="O162" s="95"/>
      <c r="P162" s="95"/>
      <c r="Q162" s="95"/>
      <c r="R162" s="95"/>
      <c r="S162" s="95"/>
      <c r="T162" s="95"/>
      <c r="U162" s="95"/>
      <c r="V162" s="95"/>
    </row>
    <row r="163" spans="1:22" ht="14.25" customHeight="1" x14ac:dyDescent="0.25">
      <c r="A163" s="95"/>
      <c r="B163" s="95"/>
      <c r="C163" s="95"/>
      <c r="D163" s="95"/>
      <c r="E163" s="95"/>
      <c r="F163" s="95"/>
      <c r="G163" s="95"/>
      <c r="H163" s="95"/>
      <c r="I163" s="95"/>
      <c r="J163" s="95"/>
      <c r="K163" s="95"/>
      <c r="L163" s="95"/>
      <c r="M163" s="95"/>
      <c r="N163" s="95"/>
      <c r="O163" s="95"/>
      <c r="P163" s="95"/>
      <c r="Q163" s="95"/>
      <c r="R163" s="95"/>
      <c r="S163" s="95"/>
      <c r="T163" s="95"/>
      <c r="U163" s="95"/>
      <c r="V163" s="95"/>
    </row>
    <row r="164" spans="1:22" ht="14.25" customHeight="1" x14ac:dyDescent="0.25">
      <c r="A164" s="95"/>
      <c r="B164" s="95"/>
      <c r="C164" s="95"/>
      <c r="D164" s="95"/>
      <c r="E164" s="95"/>
      <c r="F164" s="95"/>
      <c r="G164" s="95"/>
      <c r="H164" s="95"/>
      <c r="I164" s="95"/>
      <c r="J164" s="95"/>
      <c r="K164" s="95"/>
      <c r="L164" s="95"/>
      <c r="M164" s="95"/>
      <c r="N164" s="95"/>
      <c r="O164" s="95"/>
      <c r="P164" s="95"/>
      <c r="Q164" s="95"/>
      <c r="R164" s="95"/>
      <c r="S164" s="95"/>
      <c r="T164" s="95"/>
      <c r="U164" s="95"/>
      <c r="V164" s="95"/>
    </row>
    <row r="165" spans="1:22" ht="14.25" customHeight="1" x14ac:dyDescent="0.25">
      <c r="A165" s="95"/>
      <c r="B165" s="95"/>
      <c r="C165" s="95"/>
      <c r="D165" s="95"/>
      <c r="E165" s="95"/>
      <c r="F165" s="95"/>
      <c r="G165" s="95"/>
      <c r="H165" s="95"/>
      <c r="I165" s="95"/>
      <c r="J165" s="95"/>
      <c r="K165" s="95"/>
      <c r="L165" s="95"/>
      <c r="M165" s="95"/>
      <c r="N165" s="95"/>
      <c r="O165" s="95"/>
      <c r="P165" s="95"/>
      <c r="Q165" s="95"/>
      <c r="R165" s="95"/>
      <c r="S165" s="95"/>
      <c r="T165" s="95"/>
      <c r="U165" s="95"/>
      <c r="V165" s="95"/>
    </row>
    <row r="166" spans="1:22" ht="14.25" customHeight="1" x14ac:dyDescent="0.25">
      <c r="A166" s="95"/>
      <c r="B166" s="95"/>
      <c r="C166" s="95"/>
      <c r="D166" s="95"/>
      <c r="E166" s="95"/>
      <c r="F166" s="95"/>
      <c r="G166" s="95"/>
      <c r="H166" s="95"/>
      <c r="I166" s="95"/>
      <c r="J166" s="95"/>
      <c r="K166" s="95"/>
      <c r="L166" s="95"/>
      <c r="M166" s="95"/>
      <c r="N166" s="95"/>
      <c r="O166" s="95"/>
      <c r="P166" s="95"/>
      <c r="Q166" s="95"/>
      <c r="R166" s="95"/>
      <c r="S166" s="95"/>
      <c r="T166" s="95"/>
      <c r="U166" s="95"/>
      <c r="V166" s="95"/>
    </row>
    <row r="167" spans="1:22" ht="14.25" customHeight="1" x14ac:dyDescent="0.25">
      <c r="A167" s="95"/>
      <c r="B167" s="95"/>
      <c r="C167" s="95"/>
      <c r="D167" s="95"/>
      <c r="E167" s="95"/>
      <c r="F167" s="95"/>
      <c r="G167" s="95"/>
      <c r="H167" s="95"/>
      <c r="I167" s="95"/>
      <c r="J167" s="95"/>
      <c r="K167" s="95"/>
      <c r="L167" s="95"/>
      <c r="M167" s="95"/>
      <c r="N167" s="95"/>
      <c r="O167" s="95"/>
      <c r="P167" s="95"/>
      <c r="Q167" s="95"/>
      <c r="R167" s="95"/>
      <c r="S167" s="95"/>
      <c r="T167" s="95"/>
      <c r="U167" s="95"/>
      <c r="V167" s="95"/>
    </row>
    <row r="168" spans="1:22" ht="14.25" customHeight="1" x14ac:dyDescent="0.25">
      <c r="A168" s="95"/>
      <c r="B168" s="95"/>
      <c r="C168" s="95"/>
      <c r="D168" s="95"/>
      <c r="E168" s="95"/>
      <c r="F168" s="95"/>
      <c r="G168" s="95"/>
      <c r="H168" s="95"/>
      <c r="I168" s="95"/>
      <c r="J168" s="95"/>
      <c r="K168" s="95"/>
      <c r="L168" s="95"/>
      <c r="M168" s="95"/>
      <c r="N168" s="95"/>
      <c r="O168" s="95"/>
      <c r="P168" s="95"/>
      <c r="Q168" s="95"/>
      <c r="R168" s="95"/>
      <c r="S168" s="95"/>
      <c r="T168" s="95"/>
      <c r="U168" s="95"/>
      <c r="V168" s="95"/>
    </row>
    <row r="169" spans="1:22" ht="14.25" customHeight="1" x14ac:dyDescent="0.25">
      <c r="A169" s="95"/>
      <c r="B169" s="95"/>
      <c r="C169" s="95"/>
      <c r="D169" s="95"/>
      <c r="E169" s="95"/>
      <c r="F169" s="95"/>
      <c r="G169" s="95"/>
      <c r="H169" s="95"/>
      <c r="I169" s="95"/>
      <c r="J169" s="95"/>
      <c r="K169" s="95"/>
      <c r="L169" s="95"/>
      <c r="M169" s="95"/>
      <c r="N169" s="95"/>
      <c r="O169" s="95"/>
      <c r="P169" s="95"/>
      <c r="Q169" s="95"/>
      <c r="R169" s="95"/>
      <c r="S169" s="95"/>
      <c r="T169" s="95"/>
      <c r="U169" s="95"/>
      <c r="V169" s="95"/>
    </row>
    <row r="170" spans="1:22" ht="14.25" customHeight="1" x14ac:dyDescent="0.25">
      <c r="A170" s="95"/>
      <c r="B170" s="95"/>
      <c r="C170" s="95"/>
      <c r="D170" s="95"/>
      <c r="E170" s="95"/>
      <c r="F170" s="95"/>
      <c r="G170" s="95"/>
      <c r="H170" s="95"/>
      <c r="I170" s="95"/>
      <c r="J170" s="95"/>
      <c r="K170" s="95"/>
      <c r="L170" s="95"/>
      <c r="M170" s="95"/>
      <c r="N170" s="95"/>
      <c r="O170" s="95"/>
      <c r="P170" s="95"/>
      <c r="Q170" s="95"/>
      <c r="R170" s="95"/>
      <c r="S170" s="95"/>
      <c r="T170" s="95"/>
      <c r="U170" s="95"/>
      <c r="V170" s="95"/>
    </row>
    <row r="171" spans="1:22" ht="14.25" customHeight="1" x14ac:dyDescent="0.25">
      <c r="A171" s="95"/>
      <c r="B171" s="95"/>
      <c r="C171" s="95"/>
      <c r="D171" s="95"/>
      <c r="E171" s="95"/>
      <c r="F171" s="95"/>
      <c r="G171" s="95"/>
      <c r="H171" s="95"/>
      <c r="I171" s="95"/>
      <c r="J171" s="95"/>
      <c r="K171" s="95"/>
      <c r="L171" s="95"/>
      <c r="M171" s="95"/>
      <c r="N171" s="95"/>
      <c r="O171" s="95"/>
      <c r="P171" s="95"/>
      <c r="Q171" s="95"/>
      <c r="R171" s="95"/>
      <c r="S171" s="95"/>
      <c r="T171" s="95"/>
      <c r="U171" s="95"/>
      <c r="V171" s="95"/>
    </row>
    <row r="172" spans="1:22" ht="14.25" customHeight="1" x14ac:dyDescent="0.25">
      <c r="A172" s="95"/>
      <c r="B172" s="95"/>
      <c r="C172" s="95"/>
      <c r="D172" s="95"/>
      <c r="E172" s="95"/>
      <c r="F172" s="95"/>
      <c r="G172" s="95"/>
      <c r="H172" s="95"/>
      <c r="I172" s="95"/>
      <c r="J172" s="95"/>
      <c r="K172" s="95"/>
      <c r="L172" s="95"/>
      <c r="M172" s="95"/>
      <c r="N172" s="95"/>
      <c r="O172" s="95"/>
      <c r="P172" s="95"/>
      <c r="Q172" s="95"/>
      <c r="R172" s="95"/>
      <c r="S172" s="95"/>
      <c r="T172" s="95"/>
      <c r="U172" s="95"/>
      <c r="V172" s="95"/>
    </row>
    <row r="173" spans="1:22" ht="14.25" customHeight="1" x14ac:dyDescent="0.25">
      <c r="A173" s="95"/>
      <c r="B173" s="95"/>
      <c r="C173" s="95"/>
      <c r="D173" s="95"/>
      <c r="E173" s="95"/>
      <c r="F173" s="95"/>
      <c r="G173" s="95"/>
      <c r="H173" s="95"/>
      <c r="I173" s="95"/>
      <c r="J173" s="95"/>
      <c r="K173" s="95"/>
      <c r="L173" s="95"/>
      <c r="M173" s="95"/>
      <c r="N173" s="95"/>
      <c r="O173" s="95"/>
      <c r="P173" s="95"/>
      <c r="Q173" s="95"/>
      <c r="R173" s="95"/>
      <c r="S173" s="95"/>
      <c r="T173" s="95"/>
      <c r="U173" s="95"/>
      <c r="V173" s="95"/>
    </row>
    <row r="174" spans="1:22" ht="14.25" customHeight="1" x14ac:dyDescent="0.25">
      <c r="A174" s="95"/>
      <c r="B174" s="95"/>
      <c r="C174" s="95"/>
      <c r="D174" s="95"/>
      <c r="E174" s="95"/>
      <c r="F174" s="95"/>
      <c r="G174" s="95"/>
      <c r="H174" s="95"/>
      <c r="I174" s="95"/>
      <c r="J174" s="95"/>
      <c r="K174" s="95"/>
      <c r="L174" s="95"/>
      <c r="M174" s="95"/>
      <c r="N174" s="95"/>
      <c r="O174" s="95"/>
      <c r="P174" s="95"/>
      <c r="Q174" s="95"/>
      <c r="R174" s="95"/>
      <c r="S174" s="95"/>
      <c r="T174" s="95"/>
      <c r="U174" s="95"/>
      <c r="V174" s="95"/>
    </row>
    <row r="175" spans="1:22" ht="14.25" customHeight="1" x14ac:dyDescent="0.25">
      <c r="A175" s="95"/>
      <c r="B175" s="95"/>
      <c r="C175" s="95"/>
      <c r="D175" s="95"/>
      <c r="E175" s="95"/>
      <c r="F175" s="95"/>
      <c r="G175" s="95"/>
      <c r="H175" s="95"/>
      <c r="I175" s="95"/>
      <c r="J175" s="95"/>
      <c r="K175" s="95"/>
      <c r="L175" s="95"/>
      <c r="M175" s="95"/>
      <c r="N175" s="95"/>
      <c r="O175" s="95"/>
      <c r="P175" s="95"/>
      <c r="Q175" s="95"/>
      <c r="R175" s="95"/>
      <c r="S175" s="95"/>
      <c r="T175" s="95"/>
      <c r="U175" s="95"/>
      <c r="V175" s="95"/>
    </row>
    <row r="176" spans="1:22" ht="14.25" customHeight="1" x14ac:dyDescent="0.25">
      <c r="A176" s="95"/>
      <c r="B176" s="95"/>
      <c r="C176" s="95"/>
      <c r="D176" s="95"/>
      <c r="E176" s="95"/>
      <c r="F176" s="95"/>
      <c r="G176" s="95"/>
      <c r="H176" s="95"/>
      <c r="I176" s="95"/>
      <c r="J176" s="95"/>
      <c r="K176" s="95"/>
      <c r="L176" s="95"/>
      <c r="M176" s="95"/>
      <c r="N176" s="95"/>
      <c r="O176" s="95"/>
      <c r="P176" s="95"/>
      <c r="Q176" s="95"/>
      <c r="R176" s="95"/>
      <c r="S176" s="95"/>
      <c r="T176" s="95"/>
      <c r="U176" s="95"/>
      <c r="V176" s="95"/>
    </row>
    <row r="177" spans="1:22" ht="14.25" customHeight="1" x14ac:dyDescent="0.25">
      <c r="A177" s="95"/>
      <c r="B177" s="95"/>
      <c r="C177" s="95"/>
      <c r="D177" s="95"/>
      <c r="E177" s="95"/>
      <c r="F177" s="95"/>
      <c r="G177" s="95"/>
      <c r="H177" s="95"/>
      <c r="I177" s="95"/>
      <c r="J177" s="95"/>
      <c r="K177" s="95"/>
      <c r="L177" s="95"/>
      <c r="M177" s="95"/>
      <c r="N177" s="95"/>
      <c r="O177" s="95"/>
      <c r="P177" s="95"/>
      <c r="Q177" s="95"/>
      <c r="R177" s="95"/>
      <c r="S177" s="95"/>
      <c r="T177" s="95"/>
      <c r="U177" s="95"/>
      <c r="V177" s="95"/>
    </row>
    <row r="178" spans="1:22" ht="14.25" customHeight="1" x14ac:dyDescent="0.25">
      <c r="A178" s="95"/>
      <c r="B178" s="95"/>
      <c r="C178" s="95"/>
      <c r="D178" s="95"/>
      <c r="E178" s="95"/>
      <c r="F178" s="95"/>
      <c r="G178" s="95"/>
      <c r="H178" s="95"/>
      <c r="I178" s="95"/>
      <c r="J178" s="95"/>
      <c r="K178" s="95"/>
      <c r="L178" s="95"/>
      <c r="M178" s="95"/>
      <c r="N178" s="95"/>
      <c r="O178" s="95"/>
      <c r="P178" s="95"/>
      <c r="Q178" s="95"/>
      <c r="R178" s="95"/>
      <c r="S178" s="95"/>
      <c r="T178" s="95"/>
      <c r="U178" s="95"/>
      <c r="V178" s="95"/>
    </row>
    <row r="179" spans="1:22" ht="14.25" customHeight="1" x14ac:dyDescent="0.25">
      <c r="A179" s="95"/>
      <c r="B179" s="95"/>
      <c r="C179" s="95"/>
      <c r="D179" s="95"/>
      <c r="E179" s="95"/>
      <c r="F179" s="95"/>
      <c r="G179" s="95"/>
      <c r="H179" s="95"/>
      <c r="I179" s="95"/>
      <c r="J179" s="95"/>
      <c r="K179" s="95"/>
      <c r="L179" s="95"/>
      <c r="M179" s="95"/>
      <c r="N179" s="95"/>
      <c r="O179" s="95"/>
      <c r="P179" s="95"/>
      <c r="Q179" s="95"/>
      <c r="R179" s="95"/>
      <c r="S179" s="95"/>
      <c r="T179" s="95"/>
      <c r="U179" s="95"/>
      <c r="V179" s="95"/>
    </row>
    <row r="180" spans="1:22" ht="14.25" customHeight="1" x14ac:dyDescent="0.25">
      <c r="A180" s="95"/>
      <c r="B180" s="95"/>
      <c r="C180" s="95"/>
      <c r="D180" s="95"/>
      <c r="E180" s="95"/>
      <c r="F180" s="95"/>
      <c r="G180" s="95"/>
      <c r="H180" s="95"/>
      <c r="I180" s="95"/>
      <c r="J180" s="95"/>
      <c r="K180" s="95"/>
      <c r="L180" s="95"/>
      <c r="M180" s="95"/>
      <c r="N180" s="95"/>
      <c r="O180" s="95"/>
      <c r="P180" s="95"/>
      <c r="Q180" s="95"/>
      <c r="R180" s="95"/>
      <c r="S180" s="95"/>
      <c r="T180" s="95"/>
      <c r="U180" s="95"/>
      <c r="V180" s="95"/>
    </row>
    <row r="181" spans="1:22" ht="14.25" customHeight="1" x14ac:dyDescent="0.25">
      <c r="A181" s="95"/>
      <c r="B181" s="95"/>
      <c r="C181" s="95"/>
      <c r="D181" s="95"/>
      <c r="E181" s="95"/>
      <c r="F181" s="95"/>
      <c r="G181" s="95"/>
      <c r="H181" s="95"/>
      <c r="I181" s="95"/>
      <c r="J181" s="95"/>
      <c r="K181" s="95"/>
      <c r="L181" s="95"/>
      <c r="M181" s="95"/>
      <c r="N181" s="95"/>
      <c r="O181" s="95"/>
      <c r="P181" s="95"/>
      <c r="Q181" s="95"/>
      <c r="R181" s="95"/>
      <c r="S181" s="95"/>
      <c r="T181" s="95"/>
      <c r="U181" s="95"/>
      <c r="V181" s="95"/>
    </row>
    <row r="182" spans="1:22" ht="14.25" customHeight="1" x14ac:dyDescent="0.25">
      <c r="A182" s="95"/>
      <c r="B182" s="95"/>
      <c r="C182" s="95"/>
      <c r="D182" s="95"/>
      <c r="E182" s="95"/>
      <c r="F182" s="95"/>
      <c r="G182" s="95"/>
      <c r="H182" s="95"/>
      <c r="I182" s="95"/>
      <c r="J182" s="95"/>
      <c r="K182" s="95"/>
      <c r="L182" s="95"/>
      <c r="M182" s="95"/>
      <c r="N182" s="95"/>
      <c r="O182" s="95"/>
      <c r="P182" s="95"/>
      <c r="Q182" s="95"/>
      <c r="R182" s="95"/>
      <c r="S182" s="95"/>
      <c r="T182" s="95"/>
      <c r="U182" s="95"/>
      <c r="V182" s="95"/>
    </row>
    <row r="183" spans="1:22" ht="14.25" customHeight="1" x14ac:dyDescent="0.25">
      <c r="A183" s="95"/>
      <c r="B183" s="95"/>
      <c r="C183" s="95"/>
      <c r="D183" s="95"/>
      <c r="E183" s="95"/>
      <c r="F183" s="95"/>
      <c r="G183" s="95"/>
      <c r="H183" s="95"/>
      <c r="I183" s="95"/>
      <c r="J183" s="95"/>
      <c r="K183" s="95"/>
      <c r="L183" s="95"/>
      <c r="M183" s="95"/>
      <c r="N183" s="95"/>
      <c r="O183" s="95"/>
      <c r="P183" s="95"/>
      <c r="Q183" s="95"/>
      <c r="R183" s="95"/>
      <c r="S183" s="95"/>
      <c r="T183" s="95"/>
      <c r="U183" s="95"/>
      <c r="V183" s="95"/>
    </row>
    <row r="184" spans="1:22" ht="14.25" customHeight="1" x14ac:dyDescent="0.25">
      <c r="A184" s="95"/>
      <c r="B184" s="95"/>
      <c r="C184" s="95"/>
      <c r="D184" s="95"/>
      <c r="E184" s="95"/>
      <c r="F184" s="95"/>
      <c r="G184" s="95"/>
      <c r="H184" s="95"/>
      <c r="I184" s="95"/>
      <c r="J184" s="95"/>
      <c r="K184" s="95"/>
      <c r="L184" s="95"/>
      <c r="M184" s="95"/>
      <c r="N184" s="95"/>
      <c r="O184" s="95"/>
      <c r="P184" s="95"/>
      <c r="Q184" s="95"/>
      <c r="R184" s="95"/>
      <c r="S184" s="95"/>
      <c r="T184" s="95"/>
      <c r="U184" s="95"/>
      <c r="V184" s="95"/>
    </row>
    <row r="185" spans="1:22" ht="14.25" customHeight="1" x14ac:dyDescent="0.25">
      <c r="A185" s="95"/>
      <c r="B185" s="95"/>
      <c r="C185" s="95"/>
      <c r="D185" s="95"/>
      <c r="E185" s="95"/>
      <c r="F185" s="95"/>
      <c r="G185" s="95"/>
      <c r="H185" s="95"/>
      <c r="I185" s="95"/>
      <c r="J185" s="95"/>
      <c r="K185" s="95"/>
      <c r="L185" s="95"/>
      <c r="M185" s="95"/>
      <c r="N185" s="95"/>
      <c r="O185" s="95"/>
      <c r="P185" s="95"/>
      <c r="Q185" s="95"/>
      <c r="R185" s="95"/>
      <c r="S185" s="95"/>
      <c r="T185" s="95"/>
      <c r="U185" s="95"/>
      <c r="V185" s="95"/>
    </row>
    <row r="186" spans="1:22" ht="14.25" customHeight="1" x14ac:dyDescent="0.25">
      <c r="A186" s="95"/>
      <c r="B186" s="95"/>
      <c r="C186" s="95"/>
      <c r="D186" s="95"/>
      <c r="E186" s="95"/>
      <c r="F186" s="95"/>
      <c r="G186" s="95"/>
      <c r="H186" s="95"/>
      <c r="I186" s="95"/>
      <c r="J186" s="95"/>
      <c r="K186" s="95"/>
      <c r="L186" s="95"/>
      <c r="M186" s="95"/>
      <c r="N186" s="95"/>
      <c r="O186" s="95"/>
      <c r="P186" s="95"/>
      <c r="Q186" s="95"/>
      <c r="R186" s="95"/>
      <c r="S186" s="95"/>
      <c r="T186" s="95"/>
      <c r="U186" s="95"/>
      <c r="V186" s="95"/>
    </row>
    <row r="187" spans="1:22" ht="14.25" customHeight="1" x14ac:dyDescent="0.25">
      <c r="A187" s="95"/>
      <c r="B187" s="95"/>
      <c r="C187" s="95"/>
      <c r="D187" s="95"/>
      <c r="E187" s="95"/>
      <c r="F187" s="95"/>
      <c r="G187" s="95"/>
      <c r="H187" s="95"/>
      <c r="I187" s="95"/>
      <c r="J187" s="95"/>
      <c r="K187" s="95"/>
      <c r="L187" s="95"/>
      <c r="M187" s="95"/>
      <c r="N187" s="95"/>
      <c r="O187" s="95"/>
      <c r="P187" s="95"/>
      <c r="Q187" s="95"/>
      <c r="R187" s="95"/>
      <c r="S187" s="95"/>
      <c r="T187" s="95"/>
      <c r="U187" s="95"/>
      <c r="V187" s="95"/>
    </row>
    <row r="188" spans="1:22" ht="14.25" customHeight="1" x14ac:dyDescent="0.25">
      <c r="A188" s="95"/>
      <c r="B188" s="95"/>
      <c r="C188" s="95"/>
      <c r="D188" s="95"/>
      <c r="E188" s="95"/>
      <c r="F188" s="95"/>
      <c r="G188" s="95"/>
      <c r="H188" s="95"/>
      <c r="I188" s="95"/>
      <c r="J188" s="95"/>
      <c r="K188" s="95"/>
      <c r="L188" s="95"/>
      <c r="M188" s="95"/>
      <c r="N188" s="95"/>
      <c r="O188" s="95"/>
      <c r="P188" s="95"/>
      <c r="Q188" s="95"/>
      <c r="R188" s="95"/>
      <c r="S188" s="95"/>
      <c r="T188" s="95"/>
      <c r="U188" s="95"/>
      <c r="V188" s="95"/>
    </row>
    <row r="189" spans="1:22" ht="14.25" customHeight="1" x14ac:dyDescent="0.25">
      <c r="A189" s="95"/>
      <c r="B189" s="95"/>
      <c r="C189" s="95"/>
      <c r="D189" s="95"/>
      <c r="E189" s="95"/>
      <c r="F189" s="95"/>
      <c r="G189" s="95"/>
      <c r="H189" s="95"/>
      <c r="I189" s="95"/>
      <c r="J189" s="95"/>
      <c r="K189" s="95"/>
      <c r="L189" s="95"/>
      <c r="M189" s="95"/>
      <c r="N189" s="95"/>
      <c r="O189" s="95"/>
      <c r="P189" s="95"/>
      <c r="Q189" s="95"/>
      <c r="R189" s="95"/>
      <c r="S189" s="95"/>
      <c r="T189" s="95"/>
      <c r="U189" s="95"/>
      <c r="V189" s="95"/>
    </row>
    <row r="190" spans="1:22" ht="14.25" customHeight="1" x14ac:dyDescent="0.25">
      <c r="A190" s="95"/>
      <c r="B190" s="95"/>
      <c r="C190" s="95"/>
      <c r="D190" s="95"/>
      <c r="E190" s="95"/>
      <c r="F190" s="95"/>
      <c r="G190" s="95"/>
      <c r="H190" s="95"/>
      <c r="I190" s="95"/>
      <c r="J190" s="95"/>
      <c r="K190" s="95"/>
      <c r="L190" s="95"/>
      <c r="M190" s="95"/>
      <c r="N190" s="95"/>
      <c r="O190" s="95"/>
      <c r="P190" s="95"/>
      <c r="Q190" s="95"/>
      <c r="R190" s="95"/>
      <c r="S190" s="95"/>
      <c r="T190" s="95"/>
      <c r="U190" s="95"/>
      <c r="V190" s="95"/>
    </row>
    <row r="191" spans="1:22" ht="14.25" customHeight="1" x14ac:dyDescent="0.25">
      <c r="A191" s="95"/>
      <c r="B191" s="95"/>
      <c r="C191" s="95"/>
      <c r="D191" s="95"/>
      <c r="E191" s="95"/>
      <c r="F191" s="95"/>
      <c r="G191" s="95"/>
      <c r="H191" s="95"/>
      <c r="I191" s="95"/>
      <c r="J191" s="95"/>
      <c r="K191" s="95"/>
      <c r="L191" s="95"/>
      <c r="M191" s="95"/>
      <c r="N191" s="95"/>
      <c r="O191" s="95"/>
      <c r="P191" s="95"/>
      <c r="Q191" s="95"/>
      <c r="R191" s="95"/>
      <c r="S191" s="95"/>
      <c r="T191" s="95"/>
      <c r="U191" s="95"/>
      <c r="V191" s="95"/>
    </row>
    <row r="192" spans="1:22" ht="14.25" customHeight="1" x14ac:dyDescent="0.25">
      <c r="A192" s="95"/>
      <c r="B192" s="95"/>
      <c r="C192" s="95"/>
      <c r="D192" s="95"/>
      <c r="E192" s="95"/>
      <c r="F192" s="95"/>
      <c r="G192" s="95"/>
      <c r="H192" s="95"/>
      <c r="I192" s="95"/>
      <c r="J192" s="95"/>
      <c r="K192" s="95"/>
      <c r="L192" s="95"/>
      <c r="M192" s="95"/>
      <c r="N192" s="95"/>
      <c r="O192" s="95"/>
      <c r="P192" s="95"/>
      <c r="Q192" s="95"/>
      <c r="R192" s="95"/>
      <c r="S192" s="95"/>
      <c r="T192" s="95"/>
      <c r="U192" s="95"/>
      <c r="V192" s="95"/>
    </row>
    <row r="193" spans="1:22" ht="14.25" customHeight="1" x14ac:dyDescent="0.25">
      <c r="A193" s="95"/>
      <c r="B193" s="95"/>
      <c r="C193" s="95"/>
      <c r="D193" s="95"/>
      <c r="E193" s="95"/>
      <c r="F193" s="95"/>
      <c r="G193" s="95"/>
      <c r="H193" s="95"/>
      <c r="I193" s="95"/>
      <c r="J193" s="95"/>
      <c r="K193" s="95"/>
      <c r="L193" s="95"/>
      <c r="M193" s="95"/>
      <c r="N193" s="95"/>
      <c r="O193" s="95"/>
      <c r="P193" s="95"/>
      <c r="Q193" s="95"/>
      <c r="R193" s="95"/>
      <c r="S193" s="95"/>
      <c r="T193" s="95"/>
      <c r="U193" s="95"/>
      <c r="V193" s="95"/>
    </row>
    <row r="194" spans="1:22" ht="14.25" customHeight="1" x14ac:dyDescent="0.25">
      <c r="A194" s="95"/>
      <c r="B194" s="95"/>
      <c r="C194" s="95"/>
      <c r="D194" s="95"/>
      <c r="E194" s="95"/>
      <c r="F194" s="95"/>
      <c r="G194" s="95"/>
      <c r="H194" s="95"/>
      <c r="I194" s="95"/>
      <c r="J194" s="95"/>
      <c r="K194" s="95"/>
      <c r="L194" s="95"/>
      <c r="M194" s="95"/>
      <c r="N194" s="95"/>
      <c r="O194" s="95"/>
      <c r="P194" s="95"/>
      <c r="Q194" s="95"/>
      <c r="R194" s="95"/>
      <c r="S194" s="95"/>
      <c r="T194" s="95"/>
      <c r="U194" s="95"/>
      <c r="V194" s="95"/>
    </row>
    <row r="195" spans="1:22" ht="14.25" customHeight="1" x14ac:dyDescent="0.25">
      <c r="A195" s="95"/>
      <c r="B195" s="95"/>
      <c r="C195" s="95"/>
      <c r="D195" s="95"/>
      <c r="E195" s="95"/>
      <c r="F195" s="95"/>
      <c r="G195" s="95"/>
      <c r="H195" s="95"/>
      <c r="I195" s="95"/>
      <c r="J195" s="95"/>
      <c r="K195" s="95"/>
      <c r="L195" s="95"/>
      <c r="M195" s="95"/>
      <c r="N195" s="95"/>
      <c r="O195" s="95"/>
      <c r="P195" s="95"/>
      <c r="Q195" s="95"/>
      <c r="R195" s="95"/>
      <c r="S195" s="95"/>
      <c r="T195" s="95"/>
      <c r="U195" s="95"/>
      <c r="V195" s="95"/>
    </row>
    <row r="196" spans="1:22" ht="14.25" customHeight="1" x14ac:dyDescent="0.25">
      <c r="A196" s="95"/>
      <c r="B196" s="95"/>
      <c r="C196" s="95"/>
      <c r="D196" s="95"/>
      <c r="E196" s="95"/>
      <c r="F196" s="95"/>
      <c r="G196" s="95"/>
      <c r="H196" s="95"/>
      <c r="I196" s="95"/>
      <c r="J196" s="95"/>
      <c r="K196" s="95"/>
      <c r="L196" s="95"/>
      <c r="M196" s="95"/>
      <c r="N196" s="95"/>
      <c r="O196" s="95"/>
      <c r="P196" s="95"/>
      <c r="Q196" s="95"/>
      <c r="R196" s="95"/>
      <c r="S196" s="95"/>
      <c r="T196" s="95"/>
      <c r="U196" s="95"/>
      <c r="V196" s="95"/>
    </row>
    <row r="197" spans="1:22" ht="14.25" customHeight="1" x14ac:dyDescent="0.25">
      <c r="A197" s="95"/>
      <c r="B197" s="95"/>
      <c r="C197" s="95"/>
      <c r="D197" s="95"/>
      <c r="E197" s="95"/>
      <c r="F197" s="95"/>
      <c r="G197" s="95"/>
      <c r="H197" s="95"/>
      <c r="I197" s="95"/>
      <c r="J197" s="95"/>
      <c r="K197" s="95"/>
      <c r="L197" s="95"/>
      <c r="M197" s="95"/>
      <c r="N197" s="95"/>
      <c r="O197" s="95"/>
      <c r="P197" s="95"/>
      <c r="Q197" s="95"/>
      <c r="R197" s="95"/>
      <c r="S197" s="95"/>
      <c r="T197" s="95"/>
      <c r="U197" s="95"/>
      <c r="V197" s="95"/>
    </row>
    <row r="198" spans="1:22" ht="14.25" customHeight="1" x14ac:dyDescent="0.25">
      <c r="A198" s="95"/>
      <c r="B198" s="95"/>
      <c r="C198" s="95"/>
      <c r="D198" s="95"/>
      <c r="E198" s="95"/>
      <c r="F198" s="95"/>
      <c r="G198" s="95"/>
      <c r="H198" s="95"/>
      <c r="I198" s="95"/>
      <c r="J198" s="95"/>
      <c r="K198" s="95"/>
      <c r="L198" s="95"/>
      <c r="M198" s="95"/>
      <c r="N198" s="95"/>
      <c r="O198" s="95"/>
      <c r="P198" s="95"/>
      <c r="Q198" s="95"/>
      <c r="R198" s="95"/>
      <c r="S198" s="95"/>
      <c r="T198" s="95"/>
      <c r="U198" s="95"/>
      <c r="V198" s="95"/>
    </row>
    <row r="199" spans="1:22" ht="14.25" customHeight="1" x14ac:dyDescent="0.25">
      <c r="A199" s="95"/>
      <c r="B199" s="95"/>
      <c r="C199" s="95"/>
      <c r="D199" s="95"/>
      <c r="E199" s="95"/>
      <c r="F199" s="95"/>
      <c r="G199" s="95"/>
      <c r="H199" s="95"/>
      <c r="I199" s="95"/>
      <c r="J199" s="95"/>
      <c r="K199" s="95"/>
      <c r="L199" s="95"/>
      <c r="M199" s="95"/>
      <c r="N199" s="95"/>
      <c r="O199" s="95"/>
      <c r="P199" s="95"/>
      <c r="Q199" s="95"/>
      <c r="R199" s="95"/>
      <c r="S199" s="95"/>
      <c r="T199" s="95"/>
      <c r="U199" s="95"/>
      <c r="V199" s="95"/>
    </row>
    <row r="200" spans="1:22" ht="14.25" customHeight="1" x14ac:dyDescent="0.25">
      <c r="A200" s="95"/>
      <c r="B200" s="95"/>
      <c r="C200" s="95"/>
      <c r="D200" s="95"/>
      <c r="E200" s="95"/>
      <c r="F200" s="95"/>
      <c r="G200" s="95"/>
      <c r="H200" s="95"/>
      <c r="I200" s="95"/>
      <c r="J200" s="95"/>
      <c r="K200" s="95"/>
      <c r="L200" s="95"/>
      <c r="M200" s="95"/>
      <c r="N200" s="95"/>
      <c r="O200" s="95"/>
      <c r="P200" s="95"/>
      <c r="Q200" s="95"/>
      <c r="R200" s="95"/>
      <c r="S200" s="95"/>
      <c r="T200" s="95"/>
      <c r="U200" s="95"/>
      <c r="V200" s="95"/>
    </row>
    <row r="201" spans="1:22" ht="14.25" customHeight="1" x14ac:dyDescent="0.25">
      <c r="A201" s="95"/>
      <c r="B201" s="95"/>
      <c r="C201" s="95"/>
      <c r="D201" s="95"/>
      <c r="E201" s="95"/>
      <c r="F201" s="95"/>
      <c r="G201" s="95"/>
      <c r="H201" s="95"/>
      <c r="I201" s="95"/>
      <c r="J201" s="95"/>
      <c r="K201" s="95"/>
      <c r="L201" s="95"/>
      <c r="M201" s="95"/>
      <c r="N201" s="95"/>
      <c r="O201" s="95"/>
      <c r="P201" s="95"/>
      <c r="Q201" s="95"/>
      <c r="R201" s="95"/>
      <c r="S201" s="95"/>
      <c r="T201" s="95"/>
      <c r="U201" s="95"/>
      <c r="V201" s="95"/>
    </row>
    <row r="202" spans="1:22" ht="14.25" customHeight="1" x14ac:dyDescent="0.25">
      <c r="A202" s="95"/>
      <c r="B202" s="95"/>
      <c r="C202" s="95"/>
      <c r="D202" s="95"/>
      <c r="E202" s="95"/>
      <c r="F202" s="95"/>
      <c r="G202" s="95"/>
      <c r="H202" s="95"/>
      <c r="I202" s="95"/>
      <c r="J202" s="95"/>
      <c r="K202" s="95"/>
      <c r="L202" s="95"/>
      <c r="M202" s="95"/>
      <c r="N202" s="95"/>
      <c r="O202" s="95"/>
      <c r="P202" s="95"/>
      <c r="Q202" s="95"/>
      <c r="R202" s="95"/>
      <c r="S202" s="95"/>
      <c r="T202" s="95"/>
      <c r="U202" s="95"/>
      <c r="V202" s="95"/>
    </row>
    <row r="203" spans="1:22" ht="14.25" customHeight="1" x14ac:dyDescent="0.25">
      <c r="A203" s="95"/>
      <c r="B203" s="95"/>
      <c r="C203" s="95"/>
      <c r="D203" s="95"/>
      <c r="E203" s="95"/>
      <c r="F203" s="95"/>
      <c r="G203" s="95"/>
      <c r="H203" s="95"/>
      <c r="I203" s="95"/>
      <c r="J203" s="95"/>
      <c r="K203" s="95"/>
      <c r="L203" s="95"/>
      <c r="M203" s="95"/>
      <c r="N203" s="95"/>
      <c r="O203" s="95"/>
      <c r="P203" s="95"/>
      <c r="Q203" s="95"/>
      <c r="R203" s="95"/>
      <c r="S203" s="95"/>
      <c r="T203" s="95"/>
      <c r="U203" s="95"/>
      <c r="V203" s="95"/>
    </row>
    <row r="204" spans="1:22" ht="14.25" customHeight="1" x14ac:dyDescent="0.25">
      <c r="A204" s="95"/>
      <c r="B204" s="95"/>
      <c r="C204" s="95"/>
      <c r="D204" s="95"/>
      <c r="E204" s="95"/>
      <c r="F204" s="95"/>
      <c r="G204" s="95"/>
      <c r="H204" s="95"/>
      <c r="I204" s="95"/>
      <c r="J204" s="95"/>
      <c r="K204" s="95"/>
      <c r="L204" s="95"/>
      <c r="M204" s="95"/>
      <c r="N204" s="95"/>
      <c r="O204" s="95"/>
      <c r="P204" s="95"/>
      <c r="Q204" s="95"/>
      <c r="R204" s="95"/>
      <c r="S204" s="95"/>
      <c r="T204" s="95"/>
      <c r="U204" s="95"/>
      <c r="V204" s="95"/>
    </row>
    <row r="205" spans="1:22" ht="14.25" customHeight="1" x14ac:dyDescent="0.25">
      <c r="A205" s="95"/>
      <c r="B205" s="95"/>
      <c r="C205" s="95"/>
      <c r="D205" s="95"/>
      <c r="E205" s="95"/>
      <c r="F205" s="95"/>
      <c r="G205" s="95"/>
      <c r="H205" s="95"/>
      <c r="I205" s="95"/>
      <c r="J205" s="95"/>
      <c r="K205" s="95"/>
      <c r="L205" s="95"/>
      <c r="M205" s="95"/>
      <c r="N205" s="95"/>
      <c r="O205" s="95"/>
      <c r="P205" s="95"/>
      <c r="Q205" s="95"/>
      <c r="R205" s="95"/>
      <c r="S205" s="95"/>
      <c r="T205" s="95"/>
      <c r="U205" s="95"/>
      <c r="V205" s="95"/>
    </row>
    <row r="206" spans="1:22" ht="14.25" customHeight="1" x14ac:dyDescent="0.25">
      <c r="A206" s="95"/>
      <c r="B206" s="95"/>
      <c r="C206" s="95"/>
      <c r="D206" s="95"/>
      <c r="E206" s="95"/>
      <c r="F206" s="95"/>
      <c r="G206" s="95"/>
      <c r="H206" s="95"/>
      <c r="I206" s="95"/>
      <c r="J206" s="95"/>
      <c r="K206" s="95"/>
      <c r="L206" s="95"/>
      <c r="M206" s="95"/>
      <c r="N206" s="95"/>
      <c r="O206" s="95"/>
      <c r="P206" s="95"/>
      <c r="Q206" s="95"/>
      <c r="R206" s="95"/>
      <c r="S206" s="95"/>
      <c r="T206" s="95"/>
      <c r="U206" s="95"/>
      <c r="V206" s="95"/>
    </row>
    <row r="207" spans="1:22" ht="14.25" customHeight="1" x14ac:dyDescent="0.25">
      <c r="A207" s="95"/>
      <c r="B207" s="95"/>
      <c r="C207" s="95"/>
      <c r="D207" s="95"/>
      <c r="E207" s="95"/>
      <c r="F207" s="95"/>
      <c r="G207" s="95"/>
      <c r="H207" s="95"/>
      <c r="I207" s="95"/>
      <c r="J207" s="95"/>
      <c r="K207" s="95"/>
      <c r="L207" s="95"/>
      <c r="M207" s="95"/>
      <c r="N207" s="95"/>
      <c r="O207" s="95"/>
      <c r="P207" s="95"/>
      <c r="Q207" s="95"/>
      <c r="R207" s="95"/>
      <c r="S207" s="95"/>
      <c r="T207" s="95"/>
      <c r="U207" s="95"/>
      <c r="V207" s="95"/>
    </row>
    <row r="208" spans="1:22" ht="14.25" customHeight="1" x14ac:dyDescent="0.25">
      <c r="A208" s="95"/>
      <c r="B208" s="95"/>
      <c r="C208" s="95"/>
      <c r="D208" s="95"/>
      <c r="E208" s="95"/>
      <c r="F208" s="95"/>
      <c r="G208" s="95"/>
      <c r="H208" s="95"/>
      <c r="I208" s="95"/>
      <c r="J208" s="95"/>
      <c r="K208" s="95"/>
      <c r="L208" s="95"/>
      <c r="M208" s="95"/>
      <c r="N208" s="95"/>
      <c r="O208" s="95"/>
      <c r="P208" s="95"/>
      <c r="Q208" s="95"/>
      <c r="R208" s="95"/>
      <c r="S208" s="95"/>
      <c r="T208" s="95"/>
      <c r="U208" s="95"/>
      <c r="V208" s="95"/>
    </row>
    <row r="209" spans="1:22" ht="14.25" customHeight="1" x14ac:dyDescent="0.25">
      <c r="A209" s="95"/>
      <c r="B209" s="95"/>
      <c r="C209" s="95"/>
      <c r="D209" s="95"/>
      <c r="E209" s="95"/>
      <c r="F209" s="95"/>
      <c r="G209" s="95"/>
      <c r="H209" s="95"/>
      <c r="I209" s="95"/>
      <c r="J209" s="95"/>
      <c r="K209" s="95"/>
      <c r="L209" s="95"/>
      <c r="M209" s="95"/>
      <c r="N209" s="95"/>
      <c r="O209" s="95"/>
      <c r="P209" s="95"/>
      <c r="Q209" s="95"/>
      <c r="R209" s="95"/>
      <c r="S209" s="95"/>
      <c r="T209" s="95"/>
      <c r="U209" s="95"/>
      <c r="V209" s="95"/>
    </row>
    <row r="210" spans="1:22" ht="14.25" customHeight="1" x14ac:dyDescent="0.25">
      <c r="A210" s="95"/>
      <c r="B210" s="95"/>
      <c r="C210" s="95"/>
      <c r="D210" s="95"/>
      <c r="E210" s="95"/>
      <c r="F210" s="95"/>
      <c r="G210" s="95"/>
      <c r="H210" s="95"/>
      <c r="I210" s="95"/>
      <c r="J210" s="95"/>
      <c r="K210" s="95"/>
      <c r="L210" s="95"/>
      <c r="M210" s="95"/>
      <c r="N210" s="95"/>
      <c r="O210" s="95"/>
      <c r="P210" s="95"/>
      <c r="Q210" s="95"/>
      <c r="R210" s="95"/>
      <c r="S210" s="95"/>
      <c r="T210" s="95"/>
      <c r="U210" s="95"/>
      <c r="V210" s="95"/>
    </row>
    <row r="211" spans="1:22" ht="14.25" customHeight="1" x14ac:dyDescent="0.25">
      <c r="A211" s="95"/>
      <c r="B211" s="95"/>
      <c r="C211" s="95"/>
      <c r="D211" s="95"/>
      <c r="E211" s="95"/>
      <c r="F211" s="95"/>
      <c r="G211" s="95"/>
      <c r="H211" s="95"/>
      <c r="I211" s="95"/>
      <c r="J211" s="95"/>
      <c r="K211" s="95"/>
      <c r="L211" s="95"/>
      <c r="M211" s="95"/>
      <c r="N211" s="95"/>
      <c r="O211" s="95"/>
      <c r="P211" s="95"/>
      <c r="Q211" s="95"/>
      <c r="R211" s="95"/>
      <c r="S211" s="95"/>
      <c r="T211" s="95"/>
      <c r="U211" s="95"/>
      <c r="V211" s="95"/>
    </row>
    <row r="212" spans="1:22" ht="14.25" customHeight="1" x14ac:dyDescent="0.25">
      <c r="A212" s="95"/>
      <c r="B212" s="95"/>
      <c r="C212" s="95"/>
      <c r="D212" s="95"/>
      <c r="E212" s="95"/>
      <c r="F212" s="95"/>
      <c r="G212" s="95"/>
      <c r="H212" s="95"/>
      <c r="I212" s="95"/>
      <c r="J212" s="95"/>
      <c r="K212" s="95"/>
      <c r="L212" s="95"/>
      <c r="M212" s="95"/>
      <c r="N212" s="95"/>
      <c r="O212" s="95"/>
      <c r="P212" s="95"/>
      <c r="Q212" s="95"/>
      <c r="R212" s="95"/>
      <c r="S212" s="95"/>
      <c r="T212" s="95"/>
      <c r="U212" s="95"/>
      <c r="V212" s="95"/>
    </row>
    <row r="213" spans="1:22" ht="14.25" customHeight="1" x14ac:dyDescent="0.25">
      <c r="A213" s="95"/>
      <c r="B213" s="95"/>
      <c r="C213" s="95"/>
      <c r="D213" s="95"/>
      <c r="E213" s="95"/>
      <c r="F213" s="95"/>
      <c r="G213" s="95"/>
      <c r="H213" s="95"/>
      <c r="I213" s="95"/>
      <c r="J213" s="95"/>
      <c r="K213" s="95"/>
      <c r="L213" s="95"/>
      <c r="M213" s="95"/>
      <c r="N213" s="95"/>
      <c r="O213" s="95"/>
      <c r="P213" s="95"/>
      <c r="Q213" s="95"/>
      <c r="R213" s="95"/>
      <c r="S213" s="95"/>
      <c r="T213" s="95"/>
      <c r="U213" s="95"/>
      <c r="V213" s="95"/>
    </row>
    <row r="214" spans="1:22" ht="14.25" customHeight="1" x14ac:dyDescent="0.25">
      <c r="A214" s="95"/>
      <c r="B214" s="95"/>
      <c r="C214" s="95"/>
      <c r="D214" s="95"/>
      <c r="E214" s="95"/>
      <c r="F214" s="95"/>
      <c r="G214" s="95"/>
      <c r="H214" s="95"/>
      <c r="I214" s="95"/>
      <c r="J214" s="95"/>
      <c r="K214" s="95"/>
      <c r="L214" s="95"/>
      <c r="M214" s="95"/>
      <c r="N214" s="95"/>
      <c r="O214" s="95"/>
      <c r="P214" s="95"/>
      <c r="Q214" s="95"/>
      <c r="R214" s="95"/>
      <c r="S214" s="95"/>
      <c r="T214" s="95"/>
      <c r="U214" s="95"/>
      <c r="V214" s="95"/>
    </row>
    <row r="215" spans="1:22" ht="14.25" customHeight="1" x14ac:dyDescent="0.25">
      <c r="A215" s="95"/>
      <c r="B215" s="95"/>
      <c r="C215" s="95"/>
      <c r="D215" s="95"/>
      <c r="E215" s="95"/>
      <c r="F215" s="95"/>
      <c r="G215" s="95"/>
      <c r="H215" s="95"/>
      <c r="I215" s="95"/>
      <c r="J215" s="95"/>
      <c r="K215" s="95"/>
      <c r="L215" s="95"/>
      <c r="M215" s="95"/>
      <c r="N215" s="95"/>
      <c r="O215" s="95"/>
      <c r="P215" s="95"/>
      <c r="Q215" s="95"/>
      <c r="R215" s="95"/>
      <c r="S215" s="95"/>
      <c r="T215" s="95"/>
      <c r="U215" s="95"/>
      <c r="V215" s="95"/>
    </row>
    <row r="216" spans="1:22" ht="14.25" customHeight="1" x14ac:dyDescent="0.25">
      <c r="A216" s="95"/>
      <c r="B216" s="95"/>
      <c r="C216" s="95"/>
      <c r="D216" s="95"/>
      <c r="E216" s="95"/>
      <c r="F216" s="95"/>
      <c r="G216" s="95"/>
      <c r="H216" s="95"/>
      <c r="I216" s="95"/>
      <c r="J216" s="95"/>
      <c r="K216" s="95"/>
      <c r="L216" s="95"/>
      <c r="M216" s="95"/>
      <c r="N216" s="95"/>
      <c r="O216" s="95"/>
      <c r="P216" s="95"/>
      <c r="Q216" s="95"/>
      <c r="R216" s="95"/>
      <c r="S216" s="95"/>
      <c r="T216" s="95"/>
      <c r="U216" s="95"/>
      <c r="V216" s="95"/>
    </row>
    <row r="217" spans="1:22" ht="14.25" customHeight="1" x14ac:dyDescent="0.25">
      <c r="A217" s="95"/>
      <c r="B217" s="95"/>
      <c r="C217" s="95"/>
      <c r="D217" s="95"/>
      <c r="E217" s="95"/>
      <c r="F217" s="95"/>
      <c r="G217" s="95"/>
      <c r="H217" s="95"/>
      <c r="I217" s="95"/>
      <c r="J217" s="95"/>
      <c r="K217" s="95"/>
      <c r="L217" s="95"/>
      <c r="M217" s="95"/>
      <c r="N217" s="95"/>
      <c r="O217" s="95"/>
      <c r="P217" s="95"/>
      <c r="Q217" s="95"/>
      <c r="R217" s="95"/>
      <c r="S217" s="95"/>
      <c r="T217" s="95"/>
      <c r="U217" s="95"/>
      <c r="V217" s="95"/>
    </row>
    <row r="218" spans="1:22" ht="14.25" customHeight="1" x14ac:dyDescent="0.25">
      <c r="A218" s="95"/>
      <c r="B218" s="95"/>
      <c r="C218" s="95"/>
      <c r="D218" s="95"/>
      <c r="E218" s="95"/>
      <c r="F218" s="95"/>
      <c r="G218" s="95"/>
      <c r="H218" s="95"/>
      <c r="I218" s="95"/>
      <c r="J218" s="95"/>
      <c r="K218" s="95"/>
      <c r="L218" s="95"/>
      <c r="M218" s="95"/>
      <c r="N218" s="95"/>
      <c r="O218" s="95"/>
      <c r="P218" s="95"/>
      <c r="Q218" s="95"/>
      <c r="R218" s="95"/>
      <c r="S218" s="95"/>
      <c r="T218" s="95"/>
      <c r="U218" s="95"/>
      <c r="V218" s="95"/>
    </row>
    <row r="219" spans="1:22" ht="14.25" customHeight="1" x14ac:dyDescent="0.25">
      <c r="A219" s="95"/>
      <c r="B219" s="95"/>
      <c r="C219" s="95"/>
      <c r="D219" s="95"/>
      <c r="E219" s="95"/>
      <c r="F219" s="95"/>
      <c r="G219" s="95"/>
      <c r="H219" s="95"/>
      <c r="I219" s="95"/>
      <c r="J219" s="95"/>
      <c r="K219" s="95"/>
      <c r="L219" s="95"/>
      <c r="M219" s="95"/>
      <c r="N219" s="95"/>
      <c r="O219" s="95"/>
      <c r="P219" s="95"/>
      <c r="Q219" s="95"/>
      <c r="R219" s="95"/>
      <c r="S219" s="95"/>
      <c r="T219" s="95"/>
      <c r="U219" s="95"/>
      <c r="V219" s="95"/>
    </row>
    <row r="220" spans="1:22" ht="14.25" customHeight="1" x14ac:dyDescent="0.25">
      <c r="A220" s="95"/>
      <c r="B220" s="95"/>
      <c r="C220" s="95"/>
      <c r="D220" s="95"/>
      <c r="E220" s="95"/>
      <c r="F220" s="95"/>
      <c r="G220" s="95"/>
      <c r="H220" s="95"/>
      <c r="I220" s="95"/>
      <c r="J220" s="95"/>
      <c r="K220" s="95"/>
      <c r="L220" s="95"/>
      <c r="M220" s="95"/>
      <c r="N220" s="95"/>
      <c r="O220" s="95"/>
      <c r="P220" s="95"/>
      <c r="Q220" s="95"/>
      <c r="R220" s="95"/>
      <c r="S220" s="95"/>
      <c r="T220" s="95"/>
      <c r="U220" s="95"/>
      <c r="V220" s="95"/>
    </row>
    <row r="221" spans="1:22" ht="14.25" customHeight="1" x14ac:dyDescent="0.25">
      <c r="A221" s="95"/>
      <c r="B221" s="95"/>
      <c r="C221" s="95"/>
      <c r="D221" s="95"/>
      <c r="E221" s="95"/>
      <c r="F221" s="95"/>
      <c r="G221" s="95"/>
      <c r="H221" s="95"/>
      <c r="I221" s="95"/>
      <c r="J221" s="95"/>
      <c r="K221" s="95"/>
      <c r="L221" s="95"/>
      <c r="M221" s="95"/>
      <c r="N221" s="95"/>
      <c r="O221" s="95"/>
      <c r="P221" s="95"/>
      <c r="Q221" s="95"/>
      <c r="R221" s="95"/>
      <c r="S221" s="95"/>
      <c r="T221" s="95"/>
      <c r="U221" s="95"/>
      <c r="V221" s="95"/>
    </row>
    <row r="222" spans="1:22" ht="14.25" customHeight="1" x14ac:dyDescent="0.25">
      <c r="A222" s="95"/>
      <c r="B222" s="95"/>
      <c r="C222" s="95"/>
      <c r="D222" s="95"/>
      <c r="E222" s="95"/>
      <c r="F222" s="95"/>
      <c r="G222" s="95"/>
      <c r="H222" s="95"/>
      <c r="I222" s="95"/>
      <c r="J222" s="95"/>
      <c r="K222" s="95"/>
      <c r="L222" s="95"/>
      <c r="M222" s="95"/>
      <c r="N222" s="95"/>
      <c r="O222" s="95"/>
      <c r="P222" s="95"/>
      <c r="Q222" s="95"/>
      <c r="R222" s="95"/>
      <c r="S222" s="95"/>
      <c r="T222" s="95"/>
      <c r="U222" s="95"/>
      <c r="V222" s="95"/>
    </row>
    <row r="223" spans="1:22" ht="14.25" customHeight="1" x14ac:dyDescent="0.25">
      <c r="A223" s="95"/>
      <c r="B223" s="95"/>
      <c r="C223" s="95"/>
      <c r="D223" s="95"/>
      <c r="E223" s="95"/>
      <c r="F223" s="95"/>
      <c r="G223" s="95"/>
      <c r="H223" s="95"/>
      <c r="I223" s="95"/>
      <c r="J223" s="95"/>
      <c r="K223" s="95"/>
      <c r="L223" s="95"/>
      <c r="M223" s="95"/>
      <c r="N223" s="95"/>
      <c r="O223" s="95"/>
      <c r="P223" s="95"/>
      <c r="Q223" s="95"/>
      <c r="R223" s="95"/>
      <c r="S223" s="95"/>
      <c r="T223" s="95"/>
      <c r="U223" s="95"/>
      <c r="V223" s="95"/>
    </row>
    <row r="224" spans="1:22" ht="14.25" customHeight="1" x14ac:dyDescent="0.25">
      <c r="A224" s="95"/>
      <c r="B224" s="95"/>
      <c r="C224" s="95"/>
      <c r="D224" s="95"/>
      <c r="E224" s="95"/>
      <c r="F224" s="95"/>
      <c r="G224" s="95"/>
      <c r="H224" s="95"/>
      <c r="I224" s="95"/>
      <c r="J224" s="95"/>
      <c r="K224" s="95"/>
      <c r="L224" s="95"/>
      <c r="M224" s="95"/>
      <c r="N224" s="95"/>
      <c r="O224" s="95"/>
      <c r="P224" s="95"/>
      <c r="Q224" s="95"/>
      <c r="R224" s="95"/>
      <c r="S224" s="95"/>
      <c r="T224" s="95"/>
      <c r="U224" s="95"/>
      <c r="V224" s="95"/>
    </row>
    <row r="225" spans="1:22" ht="14.25" customHeight="1" x14ac:dyDescent="0.25">
      <c r="A225" s="95"/>
      <c r="B225" s="95"/>
      <c r="C225" s="95"/>
      <c r="D225" s="95"/>
      <c r="E225" s="95"/>
      <c r="F225" s="95"/>
      <c r="G225" s="95"/>
      <c r="H225" s="95"/>
      <c r="I225" s="95"/>
      <c r="J225" s="95"/>
      <c r="K225" s="95"/>
      <c r="L225" s="95"/>
      <c r="M225" s="95"/>
      <c r="N225" s="95"/>
      <c r="O225" s="95"/>
      <c r="P225" s="95"/>
      <c r="Q225" s="95"/>
      <c r="R225" s="95"/>
      <c r="S225" s="95"/>
      <c r="T225" s="95"/>
      <c r="U225" s="95"/>
      <c r="V225" s="95"/>
    </row>
    <row r="226" spans="1:22" ht="14.25" customHeight="1" x14ac:dyDescent="0.25">
      <c r="A226" s="95"/>
      <c r="B226" s="95"/>
      <c r="C226" s="95"/>
      <c r="D226" s="95"/>
      <c r="E226" s="95"/>
      <c r="F226" s="95"/>
      <c r="G226" s="95"/>
      <c r="H226" s="95"/>
      <c r="I226" s="95"/>
      <c r="J226" s="95"/>
      <c r="K226" s="95"/>
      <c r="L226" s="95"/>
      <c r="M226" s="95"/>
      <c r="N226" s="95"/>
      <c r="O226" s="95"/>
      <c r="P226" s="95"/>
      <c r="Q226" s="95"/>
      <c r="R226" s="95"/>
      <c r="S226" s="95"/>
      <c r="T226" s="95"/>
      <c r="U226" s="95"/>
      <c r="V226" s="95"/>
    </row>
    <row r="227" spans="1:22" ht="14.25" customHeight="1" x14ac:dyDescent="0.25">
      <c r="A227" s="95"/>
      <c r="B227" s="95"/>
      <c r="C227" s="95"/>
      <c r="D227" s="95"/>
      <c r="E227" s="95"/>
      <c r="F227" s="95"/>
      <c r="G227" s="95"/>
      <c r="H227" s="95"/>
      <c r="I227" s="95"/>
      <c r="J227" s="95"/>
      <c r="K227" s="95"/>
      <c r="L227" s="95"/>
      <c r="M227" s="95"/>
      <c r="N227" s="95"/>
      <c r="O227" s="95"/>
      <c r="P227" s="95"/>
      <c r="Q227" s="95"/>
      <c r="R227" s="95"/>
      <c r="S227" s="95"/>
      <c r="T227" s="95"/>
      <c r="U227" s="95"/>
      <c r="V227" s="95"/>
    </row>
    <row r="228" spans="1:22" ht="14.25" customHeight="1" x14ac:dyDescent="0.25">
      <c r="A228" s="95"/>
      <c r="B228" s="95"/>
      <c r="C228" s="95"/>
      <c r="D228" s="95"/>
      <c r="E228" s="95"/>
      <c r="F228" s="95"/>
      <c r="G228" s="95"/>
      <c r="H228" s="95"/>
      <c r="I228" s="95"/>
      <c r="J228" s="95"/>
      <c r="K228" s="95"/>
      <c r="L228" s="95"/>
      <c r="M228" s="95"/>
      <c r="N228" s="95"/>
      <c r="O228" s="95"/>
      <c r="P228" s="95"/>
      <c r="Q228" s="95"/>
      <c r="R228" s="95"/>
      <c r="S228" s="95"/>
      <c r="T228" s="95"/>
      <c r="U228" s="95"/>
      <c r="V228" s="95"/>
    </row>
    <row r="229" spans="1:22" ht="14.25" customHeight="1" x14ac:dyDescent="0.25">
      <c r="A229" s="95"/>
      <c r="B229" s="95"/>
      <c r="C229" s="95"/>
      <c r="D229" s="95"/>
      <c r="E229" s="95"/>
      <c r="F229" s="95"/>
      <c r="G229" s="95"/>
      <c r="H229" s="95"/>
      <c r="I229" s="95"/>
      <c r="J229" s="95"/>
      <c r="K229" s="95"/>
      <c r="L229" s="95"/>
      <c r="M229" s="95"/>
      <c r="N229" s="95"/>
      <c r="O229" s="95"/>
      <c r="P229" s="95"/>
      <c r="Q229" s="95"/>
      <c r="R229" s="95"/>
      <c r="S229" s="95"/>
      <c r="T229" s="95"/>
      <c r="U229" s="95"/>
      <c r="V229" s="95"/>
    </row>
    <row r="230" spans="1:22" ht="14.25" customHeight="1" x14ac:dyDescent="0.25">
      <c r="A230" s="95"/>
      <c r="B230" s="95"/>
      <c r="C230" s="95"/>
      <c r="D230" s="95"/>
      <c r="E230" s="95"/>
      <c r="F230" s="95"/>
      <c r="G230" s="95"/>
      <c r="H230" s="95"/>
      <c r="I230" s="95"/>
      <c r="J230" s="95"/>
      <c r="K230" s="95"/>
      <c r="L230" s="95"/>
      <c r="M230" s="95"/>
      <c r="N230" s="95"/>
      <c r="O230" s="95"/>
      <c r="P230" s="95"/>
      <c r="Q230" s="95"/>
      <c r="R230" s="95"/>
      <c r="S230" s="95"/>
      <c r="T230" s="95"/>
      <c r="U230" s="95"/>
      <c r="V230" s="95"/>
    </row>
    <row r="231" spans="1:22" ht="14.25" customHeight="1" x14ac:dyDescent="0.25">
      <c r="A231" s="95"/>
      <c r="B231" s="95"/>
      <c r="C231" s="95"/>
      <c r="D231" s="95"/>
      <c r="E231" s="95"/>
      <c r="F231" s="95"/>
      <c r="G231" s="95"/>
      <c r="H231" s="95"/>
      <c r="I231" s="95"/>
      <c r="J231" s="95"/>
      <c r="K231" s="95"/>
      <c r="L231" s="95"/>
      <c r="M231" s="95"/>
      <c r="N231" s="95"/>
      <c r="O231" s="95"/>
      <c r="P231" s="95"/>
      <c r="Q231" s="95"/>
      <c r="R231" s="95"/>
      <c r="S231" s="95"/>
      <c r="T231" s="95"/>
      <c r="U231" s="95"/>
      <c r="V231" s="95"/>
    </row>
    <row r="232" spans="1:22" ht="14.25" customHeight="1" x14ac:dyDescent="0.25">
      <c r="A232" s="95"/>
      <c r="B232" s="95"/>
      <c r="C232" s="95"/>
      <c r="D232" s="95"/>
      <c r="E232" s="95"/>
      <c r="F232" s="95"/>
      <c r="G232" s="95"/>
      <c r="H232" s="95"/>
      <c r="I232" s="95"/>
      <c r="J232" s="95"/>
      <c r="K232" s="95"/>
      <c r="L232" s="95"/>
      <c r="M232" s="95"/>
      <c r="N232" s="95"/>
      <c r="O232" s="95"/>
      <c r="P232" s="95"/>
      <c r="Q232" s="95"/>
      <c r="R232" s="95"/>
      <c r="S232" s="95"/>
      <c r="T232" s="95"/>
      <c r="U232" s="95"/>
      <c r="V232" s="95"/>
    </row>
    <row r="233" spans="1:22" ht="14.25" customHeight="1" x14ac:dyDescent="0.25">
      <c r="A233" s="95"/>
      <c r="B233" s="95"/>
      <c r="C233" s="95"/>
      <c r="D233" s="95"/>
      <c r="E233" s="95"/>
      <c r="F233" s="95"/>
      <c r="G233" s="95"/>
      <c r="H233" s="95"/>
      <c r="I233" s="95"/>
      <c r="J233" s="95"/>
      <c r="K233" s="95"/>
      <c r="L233" s="95"/>
      <c r="M233" s="95"/>
      <c r="N233" s="95"/>
      <c r="O233" s="95"/>
      <c r="P233" s="95"/>
      <c r="Q233" s="95"/>
      <c r="R233" s="95"/>
      <c r="S233" s="95"/>
      <c r="T233" s="95"/>
      <c r="U233" s="95"/>
      <c r="V233" s="95"/>
    </row>
    <row r="234" spans="1:22" ht="14.25" customHeight="1" x14ac:dyDescent="0.25">
      <c r="A234" s="95"/>
      <c r="B234" s="95"/>
      <c r="C234" s="95"/>
      <c r="D234" s="95"/>
      <c r="E234" s="95"/>
      <c r="F234" s="95"/>
      <c r="G234" s="95"/>
      <c r="H234" s="95"/>
      <c r="I234" s="95"/>
      <c r="J234" s="95"/>
      <c r="K234" s="95"/>
      <c r="L234" s="95"/>
      <c r="M234" s="95"/>
      <c r="N234" s="95"/>
      <c r="O234" s="95"/>
      <c r="P234" s="95"/>
      <c r="Q234" s="95"/>
      <c r="R234" s="95"/>
      <c r="S234" s="95"/>
      <c r="T234" s="95"/>
      <c r="U234" s="95"/>
      <c r="V234" s="95"/>
    </row>
    <row r="235" spans="1:22" ht="14.25" customHeight="1" x14ac:dyDescent="0.25">
      <c r="A235" s="95"/>
      <c r="B235" s="95"/>
      <c r="C235" s="95"/>
      <c r="D235" s="95"/>
      <c r="E235" s="95"/>
      <c r="F235" s="95"/>
      <c r="G235" s="95"/>
      <c r="H235" s="95"/>
      <c r="I235" s="95"/>
      <c r="J235" s="95"/>
      <c r="K235" s="95"/>
      <c r="L235" s="95"/>
      <c r="M235" s="95"/>
      <c r="N235" s="95"/>
      <c r="O235" s="95"/>
      <c r="P235" s="95"/>
      <c r="Q235" s="95"/>
      <c r="R235" s="95"/>
      <c r="S235" s="95"/>
      <c r="T235" s="95"/>
      <c r="U235" s="95"/>
      <c r="V235" s="95"/>
    </row>
    <row r="236" spans="1:22" ht="14.25" customHeight="1" x14ac:dyDescent="0.25">
      <c r="A236" s="95"/>
      <c r="B236" s="95"/>
      <c r="C236" s="95"/>
      <c r="D236" s="95"/>
      <c r="E236" s="95"/>
      <c r="F236" s="95"/>
      <c r="G236" s="95"/>
      <c r="H236" s="95"/>
      <c r="I236" s="95"/>
      <c r="J236" s="95"/>
      <c r="K236" s="95"/>
      <c r="L236" s="95"/>
      <c r="M236" s="95"/>
      <c r="N236" s="95"/>
      <c r="O236" s="95"/>
      <c r="P236" s="95"/>
      <c r="Q236" s="95"/>
      <c r="R236" s="95"/>
      <c r="S236" s="95"/>
      <c r="T236" s="95"/>
      <c r="U236" s="95"/>
      <c r="V236" s="95"/>
    </row>
    <row r="237" spans="1:22" ht="14.25" customHeight="1" x14ac:dyDescent="0.25">
      <c r="A237" s="95"/>
      <c r="B237" s="95"/>
      <c r="C237" s="95"/>
      <c r="D237" s="95"/>
      <c r="E237" s="95"/>
      <c r="F237" s="95"/>
      <c r="G237" s="95"/>
      <c r="H237" s="95"/>
      <c r="I237" s="95"/>
      <c r="J237" s="95"/>
      <c r="K237" s="95"/>
      <c r="L237" s="95"/>
      <c r="M237" s="95"/>
      <c r="N237" s="95"/>
      <c r="O237" s="95"/>
      <c r="P237" s="95"/>
      <c r="Q237" s="95"/>
      <c r="R237" s="95"/>
      <c r="S237" s="95"/>
      <c r="T237" s="95"/>
      <c r="U237" s="95"/>
      <c r="V237" s="95"/>
    </row>
    <row r="238" spans="1:22" ht="14.25" customHeight="1" x14ac:dyDescent="0.25">
      <c r="A238" s="95"/>
      <c r="B238" s="95"/>
      <c r="C238" s="95"/>
      <c r="D238" s="95"/>
      <c r="E238" s="95"/>
      <c r="F238" s="95"/>
      <c r="G238" s="95"/>
      <c r="H238" s="95"/>
      <c r="I238" s="95"/>
      <c r="J238" s="95"/>
      <c r="K238" s="95"/>
      <c r="L238" s="95"/>
      <c r="M238" s="95"/>
      <c r="N238" s="95"/>
      <c r="O238" s="95"/>
      <c r="P238" s="95"/>
      <c r="Q238" s="95"/>
      <c r="R238" s="95"/>
      <c r="S238" s="95"/>
      <c r="T238" s="95"/>
      <c r="U238" s="95"/>
      <c r="V238" s="95"/>
    </row>
    <row r="239" spans="1:22" ht="14.25" customHeight="1" x14ac:dyDescent="0.25">
      <c r="A239" s="95"/>
      <c r="B239" s="95"/>
      <c r="C239" s="95"/>
      <c r="D239" s="95"/>
      <c r="E239" s="95"/>
      <c r="F239" s="95"/>
      <c r="G239" s="95"/>
      <c r="H239" s="95"/>
      <c r="I239" s="95"/>
      <c r="J239" s="95"/>
      <c r="K239" s="95"/>
      <c r="L239" s="95"/>
      <c r="M239" s="95"/>
      <c r="N239" s="95"/>
      <c r="O239" s="95"/>
      <c r="P239" s="95"/>
      <c r="Q239" s="95"/>
      <c r="R239" s="95"/>
      <c r="S239" s="95"/>
      <c r="T239" s="95"/>
      <c r="U239" s="95"/>
      <c r="V239" s="95"/>
    </row>
    <row r="240" spans="1:22" ht="14.25" customHeight="1" x14ac:dyDescent="0.25">
      <c r="A240" s="95"/>
      <c r="B240" s="95"/>
      <c r="C240" s="95"/>
      <c r="D240" s="95"/>
      <c r="E240" s="95"/>
      <c r="F240" s="95"/>
      <c r="G240" s="95"/>
      <c r="H240" s="95"/>
      <c r="I240" s="95"/>
      <c r="J240" s="95"/>
      <c r="K240" s="95"/>
      <c r="L240" s="95"/>
      <c r="M240" s="95"/>
      <c r="N240" s="95"/>
      <c r="O240" s="95"/>
      <c r="P240" s="95"/>
      <c r="Q240" s="95"/>
      <c r="R240" s="95"/>
      <c r="S240" s="95"/>
      <c r="T240" s="95"/>
      <c r="U240" s="95"/>
      <c r="V240" s="95"/>
    </row>
    <row r="241" spans="1:22" ht="14.25" customHeight="1" x14ac:dyDescent="0.25">
      <c r="A241" s="95"/>
      <c r="B241" s="95"/>
      <c r="C241" s="95"/>
      <c r="D241" s="95"/>
      <c r="E241" s="95"/>
      <c r="F241" s="95"/>
      <c r="G241" s="95"/>
      <c r="H241" s="95"/>
      <c r="I241" s="95"/>
      <c r="J241" s="95"/>
      <c r="K241" s="95"/>
      <c r="L241" s="95"/>
      <c r="M241" s="95"/>
      <c r="N241" s="95"/>
      <c r="O241" s="95"/>
      <c r="P241" s="95"/>
      <c r="Q241" s="95"/>
      <c r="R241" s="95"/>
      <c r="S241" s="95"/>
      <c r="T241" s="95"/>
      <c r="U241" s="95"/>
      <c r="V241" s="95"/>
    </row>
    <row r="242" spans="1:22" ht="14.25" customHeight="1" x14ac:dyDescent="0.25">
      <c r="A242" s="95"/>
      <c r="B242" s="95"/>
      <c r="C242" s="95"/>
      <c r="D242" s="95"/>
      <c r="E242" s="95"/>
      <c r="F242" s="95"/>
      <c r="G242" s="95"/>
      <c r="H242" s="95"/>
      <c r="I242" s="95"/>
      <c r="J242" s="95"/>
      <c r="K242" s="95"/>
      <c r="L242" s="95"/>
      <c r="M242" s="95"/>
      <c r="N242" s="95"/>
      <c r="O242" s="95"/>
      <c r="P242" s="95"/>
      <c r="Q242" s="95"/>
      <c r="R242" s="95"/>
      <c r="S242" s="95"/>
      <c r="T242" s="95"/>
      <c r="U242" s="95"/>
      <c r="V242" s="95"/>
    </row>
    <row r="243" spans="1:22" ht="14.25" customHeight="1" x14ac:dyDescent="0.25">
      <c r="A243" s="95"/>
      <c r="B243" s="95"/>
      <c r="C243" s="95"/>
      <c r="D243" s="95"/>
      <c r="E243" s="95"/>
      <c r="F243" s="95"/>
      <c r="G243" s="95"/>
      <c r="H243" s="95"/>
      <c r="I243" s="95"/>
      <c r="J243" s="95"/>
      <c r="K243" s="95"/>
      <c r="L243" s="95"/>
      <c r="M243" s="95"/>
      <c r="N243" s="95"/>
      <c r="O243" s="95"/>
      <c r="P243" s="95"/>
      <c r="Q243" s="95"/>
      <c r="R243" s="95"/>
      <c r="S243" s="95"/>
      <c r="T243" s="95"/>
      <c r="U243" s="95"/>
      <c r="V243" s="95"/>
    </row>
    <row r="244" spans="1:22" ht="14.25" customHeight="1" x14ac:dyDescent="0.25">
      <c r="A244" s="95"/>
      <c r="B244" s="95"/>
      <c r="C244" s="95"/>
      <c r="D244" s="95"/>
      <c r="E244" s="95"/>
      <c r="F244" s="95"/>
      <c r="G244" s="95"/>
      <c r="H244" s="95"/>
      <c r="I244" s="95"/>
      <c r="J244" s="95"/>
      <c r="K244" s="95"/>
      <c r="L244" s="95"/>
      <c r="M244" s="95"/>
      <c r="N244" s="95"/>
      <c r="O244" s="95"/>
      <c r="P244" s="95"/>
      <c r="Q244" s="95"/>
      <c r="R244" s="95"/>
      <c r="S244" s="95"/>
      <c r="T244" s="95"/>
      <c r="U244" s="95"/>
      <c r="V244" s="95"/>
    </row>
    <row r="245" spans="1:22" ht="14.25" customHeight="1" x14ac:dyDescent="0.25">
      <c r="A245" s="95"/>
      <c r="B245" s="95"/>
      <c r="C245" s="95"/>
      <c r="D245" s="95"/>
      <c r="E245" s="95"/>
      <c r="F245" s="95"/>
      <c r="G245" s="95"/>
      <c r="H245" s="95"/>
      <c r="I245" s="95"/>
      <c r="J245" s="95"/>
      <c r="K245" s="95"/>
      <c r="L245" s="95"/>
      <c r="M245" s="95"/>
      <c r="N245" s="95"/>
      <c r="O245" s="95"/>
      <c r="P245" s="95"/>
      <c r="Q245" s="95"/>
      <c r="R245" s="95"/>
      <c r="S245" s="95"/>
      <c r="T245" s="95"/>
      <c r="U245" s="95"/>
      <c r="V245" s="95"/>
    </row>
    <row r="246" spans="1:22" ht="14.25" customHeight="1" x14ac:dyDescent="0.25">
      <c r="A246" s="95"/>
      <c r="B246" s="95"/>
      <c r="C246" s="95"/>
      <c r="D246" s="95"/>
      <c r="E246" s="95"/>
      <c r="F246" s="95"/>
      <c r="G246" s="95"/>
      <c r="H246" s="95"/>
      <c r="I246" s="95"/>
      <c r="J246" s="95"/>
      <c r="K246" s="95"/>
      <c r="L246" s="95"/>
      <c r="M246" s="95"/>
      <c r="N246" s="95"/>
      <c r="O246" s="95"/>
      <c r="P246" s="95"/>
      <c r="Q246" s="95"/>
      <c r="R246" s="95"/>
      <c r="S246" s="95"/>
      <c r="T246" s="95"/>
      <c r="U246" s="95"/>
      <c r="V246" s="95"/>
    </row>
    <row r="247" spans="1:22" ht="14.25" customHeight="1" x14ac:dyDescent="0.25">
      <c r="A247" s="95"/>
      <c r="B247" s="95"/>
      <c r="C247" s="95"/>
      <c r="D247" s="95"/>
      <c r="E247" s="95"/>
      <c r="F247" s="95"/>
      <c r="G247" s="95"/>
      <c r="H247" s="95"/>
      <c r="I247" s="95"/>
      <c r="J247" s="95"/>
      <c r="K247" s="95"/>
      <c r="L247" s="95"/>
      <c r="M247" s="95"/>
      <c r="N247" s="95"/>
      <c r="O247" s="95"/>
      <c r="P247" s="95"/>
      <c r="Q247" s="95"/>
      <c r="R247" s="95"/>
      <c r="S247" s="95"/>
      <c r="T247" s="95"/>
      <c r="U247" s="95"/>
      <c r="V247" s="95"/>
    </row>
    <row r="248" spans="1:22" ht="14.25" customHeight="1" x14ac:dyDescent="0.25">
      <c r="A248" s="95"/>
      <c r="B248" s="95"/>
      <c r="C248" s="95"/>
      <c r="D248" s="95"/>
      <c r="E248" s="95"/>
      <c r="F248" s="95"/>
      <c r="G248" s="95"/>
      <c r="H248" s="95"/>
      <c r="I248" s="95"/>
      <c r="J248" s="95"/>
      <c r="K248" s="95"/>
      <c r="L248" s="95"/>
      <c r="M248" s="95"/>
      <c r="N248" s="95"/>
      <c r="O248" s="95"/>
      <c r="P248" s="95"/>
      <c r="Q248" s="95"/>
      <c r="R248" s="95"/>
      <c r="S248" s="95"/>
      <c r="T248" s="95"/>
      <c r="U248" s="95"/>
      <c r="V248" s="95"/>
    </row>
    <row r="249" spans="1:22" ht="14.25" customHeight="1" x14ac:dyDescent="0.25">
      <c r="A249" s="95"/>
      <c r="B249" s="95"/>
      <c r="C249" s="95"/>
      <c r="D249" s="95"/>
      <c r="E249" s="95"/>
      <c r="F249" s="95"/>
      <c r="G249" s="95"/>
      <c r="H249" s="95"/>
      <c r="I249" s="95"/>
      <c r="J249" s="95"/>
      <c r="K249" s="95"/>
      <c r="L249" s="95"/>
      <c r="M249" s="95"/>
      <c r="N249" s="95"/>
      <c r="O249" s="95"/>
      <c r="P249" s="95"/>
      <c r="Q249" s="95"/>
      <c r="R249" s="95"/>
      <c r="S249" s="95"/>
      <c r="T249" s="95"/>
      <c r="U249" s="95"/>
      <c r="V249" s="95"/>
    </row>
    <row r="250" spans="1:22" ht="14.25" customHeight="1" x14ac:dyDescent="0.25">
      <c r="A250" s="95"/>
      <c r="B250" s="95"/>
      <c r="C250" s="95"/>
      <c r="D250" s="95"/>
      <c r="E250" s="95"/>
      <c r="F250" s="95"/>
      <c r="G250" s="95"/>
      <c r="H250" s="95"/>
      <c r="I250" s="95"/>
      <c r="J250" s="95"/>
      <c r="K250" s="95"/>
      <c r="L250" s="95"/>
      <c r="M250" s="95"/>
      <c r="N250" s="95"/>
      <c r="O250" s="95"/>
      <c r="P250" s="95"/>
      <c r="Q250" s="95"/>
      <c r="R250" s="95"/>
      <c r="S250" s="95"/>
      <c r="T250" s="95"/>
      <c r="U250" s="95"/>
      <c r="V250" s="95"/>
    </row>
    <row r="251" spans="1:22" ht="14.25" customHeight="1" x14ac:dyDescent="0.25">
      <c r="A251" s="95"/>
      <c r="B251" s="95"/>
      <c r="C251" s="95"/>
      <c r="D251" s="95"/>
      <c r="E251" s="95"/>
      <c r="F251" s="95"/>
      <c r="G251" s="95"/>
      <c r="H251" s="95"/>
      <c r="I251" s="95"/>
      <c r="J251" s="95"/>
      <c r="K251" s="95"/>
      <c r="L251" s="95"/>
      <c r="M251" s="95"/>
      <c r="N251" s="95"/>
      <c r="O251" s="95"/>
      <c r="P251" s="95"/>
      <c r="Q251" s="95"/>
      <c r="R251" s="95"/>
      <c r="S251" s="95"/>
      <c r="T251" s="95"/>
      <c r="U251" s="95"/>
      <c r="V251" s="95"/>
    </row>
    <row r="252" spans="1:22" ht="14.25" customHeight="1" x14ac:dyDescent="0.25">
      <c r="A252" s="95"/>
      <c r="B252" s="95"/>
      <c r="C252" s="95"/>
      <c r="D252" s="95"/>
      <c r="E252" s="95"/>
      <c r="F252" s="95"/>
      <c r="G252" s="95"/>
      <c r="H252" s="95"/>
      <c r="I252" s="95"/>
      <c r="J252" s="95"/>
      <c r="K252" s="95"/>
      <c r="L252" s="95"/>
      <c r="M252" s="95"/>
      <c r="N252" s="95"/>
      <c r="O252" s="95"/>
      <c r="P252" s="95"/>
      <c r="Q252" s="95"/>
      <c r="R252" s="95"/>
      <c r="S252" s="95"/>
      <c r="T252" s="95"/>
      <c r="U252" s="95"/>
      <c r="V252" s="95"/>
    </row>
    <row r="253" spans="1:22" ht="14.25" customHeight="1" x14ac:dyDescent="0.25">
      <c r="A253" s="95"/>
      <c r="B253" s="95"/>
      <c r="C253" s="95"/>
      <c r="D253" s="95"/>
      <c r="E253" s="95"/>
      <c r="F253" s="95"/>
      <c r="G253" s="95"/>
      <c r="H253" s="95"/>
      <c r="I253" s="95"/>
      <c r="J253" s="95"/>
      <c r="K253" s="95"/>
      <c r="L253" s="95"/>
      <c r="M253" s="95"/>
      <c r="N253" s="95"/>
      <c r="O253" s="95"/>
      <c r="P253" s="95"/>
      <c r="Q253" s="95"/>
      <c r="R253" s="95"/>
      <c r="S253" s="95"/>
      <c r="T253" s="95"/>
      <c r="U253" s="95"/>
      <c r="V253" s="95"/>
    </row>
    <row r="254" spans="1:22" ht="14.25" customHeight="1" x14ac:dyDescent="0.25">
      <c r="A254" s="95"/>
      <c r="B254" s="95"/>
      <c r="C254" s="95"/>
      <c r="D254" s="95"/>
      <c r="E254" s="95"/>
      <c r="F254" s="95"/>
      <c r="G254" s="95"/>
      <c r="H254" s="95"/>
      <c r="I254" s="95"/>
      <c r="J254" s="95"/>
      <c r="K254" s="95"/>
      <c r="L254" s="95"/>
      <c r="M254" s="95"/>
      <c r="N254" s="95"/>
      <c r="O254" s="95"/>
      <c r="P254" s="95"/>
      <c r="Q254" s="95"/>
      <c r="R254" s="95"/>
      <c r="S254" s="95"/>
      <c r="T254" s="95"/>
      <c r="U254" s="95"/>
      <c r="V254" s="95"/>
    </row>
    <row r="255" spans="1:22" ht="14.25" customHeight="1" x14ac:dyDescent="0.25">
      <c r="A255" s="95"/>
      <c r="B255" s="95"/>
      <c r="C255" s="95"/>
      <c r="D255" s="95"/>
      <c r="E255" s="95"/>
      <c r="F255" s="95"/>
      <c r="G255" s="95"/>
      <c r="H255" s="95"/>
      <c r="I255" s="95"/>
      <c r="J255" s="95"/>
      <c r="K255" s="95"/>
      <c r="L255" s="95"/>
      <c r="M255" s="95"/>
      <c r="N255" s="95"/>
      <c r="O255" s="95"/>
      <c r="P255" s="95"/>
      <c r="Q255" s="95"/>
      <c r="R255" s="95"/>
      <c r="S255" s="95"/>
      <c r="T255" s="95"/>
      <c r="U255" s="95"/>
      <c r="V255" s="95"/>
    </row>
    <row r="256" spans="1:22" ht="14.25" customHeight="1" x14ac:dyDescent="0.25">
      <c r="A256" s="95"/>
      <c r="B256" s="95"/>
      <c r="C256" s="95"/>
      <c r="D256" s="95"/>
      <c r="E256" s="95"/>
      <c r="F256" s="95"/>
      <c r="G256" s="95"/>
      <c r="H256" s="95"/>
      <c r="I256" s="95"/>
      <c r="J256" s="95"/>
      <c r="K256" s="95"/>
      <c r="L256" s="95"/>
      <c r="M256" s="95"/>
      <c r="N256" s="95"/>
      <c r="O256" s="95"/>
      <c r="P256" s="95"/>
      <c r="Q256" s="95"/>
      <c r="R256" s="95"/>
      <c r="S256" s="95"/>
      <c r="T256" s="95"/>
      <c r="U256" s="95"/>
      <c r="V256" s="95"/>
    </row>
    <row r="257" spans="1:22" ht="14.25" customHeight="1" x14ac:dyDescent="0.25">
      <c r="A257" s="95"/>
      <c r="B257" s="95"/>
      <c r="C257" s="95"/>
      <c r="D257" s="95"/>
      <c r="E257" s="95"/>
      <c r="F257" s="95"/>
      <c r="G257" s="95"/>
      <c r="H257" s="95"/>
      <c r="I257" s="95"/>
      <c r="J257" s="95"/>
      <c r="K257" s="95"/>
      <c r="L257" s="95"/>
      <c r="M257" s="95"/>
      <c r="N257" s="95"/>
      <c r="O257" s="95"/>
      <c r="P257" s="95"/>
      <c r="Q257" s="95"/>
      <c r="R257" s="95"/>
      <c r="S257" s="95"/>
      <c r="T257" s="95"/>
      <c r="U257" s="95"/>
      <c r="V257" s="95"/>
    </row>
    <row r="258" spans="1:22" ht="14.25" customHeight="1" x14ac:dyDescent="0.25">
      <c r="A258" s="95"/>
      <c r="B258" s="95"/>
      <c r="C258" s="95"/>
      <c r="D258" s="95"/>
      <c r="E258" s="95"/>
      <c r="F258" s="95"/>
      <c r="G258" s="95"/>
      <c r="H258" s="95"/>
      <c r="I258" s="95"/>
      <c r="J258" s="95"/>
      <c r="K258" s="95"/>
      <c r="L258" s="95"/>
      <c r="M258" s="95"/>
      <c r="N258" s="95"/>
      <c r="O258" s="95"/>
      <c r="P258" s="95"/>
      <c r="Q258" s="95"/>
      <c r="R258" s="95"/>
      <c r="S258" s="95"/>
      <c r="T258" s="95"/>
      <c r="U258" s="95"/>
      <c r="V258" s="95"/>
    </row>
    <row r="259" spans="1:22" ht="14.25" customHeight="1" x14ac:dyDescent="0.25">
      <c r="A259" s="95"/>
      <c r="B259" s="95"/>
      <c r="C259" s="95"/>
      <c r="D259" s="95"/>
      <c r="E259" s="95"/>
      <c r="F259" s="95"/>
      <c r="G259" s="95"/>
      <c r="H259" s="95"/>
      <c r="I259" s="95"/>
      <c r="J259" s="95"/>
      <c r="K259" s="95"/>
      <c r="L259" s="95"/>
      <c r="M259" s="95"/>
      <c r="N259" s="95"/>
      <c r="O259" s="95"/>
      <c r="P259" s="95"/>
      <c r="Q259" s="95"/>
      <c r="R259" s="95"/>
      <c r="S259" s="95"/>
      <c r="T259" s="95"/>
      <c r="U259" s="95"/>
      <c r="V259" s="95"/>
    </row>
    <row r="260" spans="1:22" ht="14.25" customHeight="1" x14ac:dyDescent="0.25">
      <c r="A260" s="95"/>
      <c r="B260" s="95"/>
      <c r="C260" s="95"/>
      <c r="D260" s="95"/>
      <c r="E260" s="95"/>
      <c r="F260" s="95"/>
      <c r="G260" s="95"/>
      <c r="H260" s="95"/>
      <c r="I260" s="95"/>
      <c r="J260" s="95"/>
      <c r="K260" s="95"/>
      <c r="L260" s="95"/>
      <c r="M260" s="95"/>
      <c r="N260" s="95"/>
      <c r="O260" s="95"/>
      <c r="P260" s="95"/>
      <c r="Q260" s="95"/>
      <c r="R260" s="95"/>
      <c r="S260" s="95"/>
      <c r="T260" s="95"/>
      <c r="U260" s="95"/>
      <c r="V260" s="95"/>
    </row>
    <row r="261" spans="1:22" ht="15.75" customHeight="1" x14ac:dyDescent="0.2"/>
    <row r="262" spans="1:22" ht="15.75" customHeight="1" x14ac:dyDescent="0.2"/>
    <row r="263" spans="1:22" ht="15.75" customHeight="1" x14ac:dyDescent="0.2"/>
    <row r="264" spans="1:22" ht="15.75" customHeight="1" x14ac:dyDescent="0.2"/>
    <row r="265" spans="1:22" ht="15.75" customHeight="1" x14ac:dyDescent="0.2"/>
    <row r="266" spans="1:22" ht="15.75" customHeight="1" x14ac:dyDescent="0.2"/>
    <row r="267" spans="1:22" ht="15.75" customHeight="1" x14ac:dyDescent="0.2"/>
    <row r="268" spans="1:22" ht="15.75" customHeight="1" x14ac:dyDescent="0.2"/>
    <row r="269" spans="1:22" ht="15.75" customHeight="1" x14ac:dyDescent="0.2"/>
    <row r="270" spans="1:22" ht="15.75" customHeight="1" x14ac:dyDescent="0.2"/>
    <row r="271" spans="1:22" ht="15.75" customHeight="1" x14ac:dyDescent="0.2"/>
    <row r="272" spans="1:2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59:B59"/>
    <mergeCell ref="A61:B61"/>
    <mergeCell ref="A3:B3"/>
    <mergeCell ref="A4:B4"/>
    <mergeCell ref="A46:B46"/>
    <mergeCell ref="A48:B48"/>
    <mergeCell ref="A56:B56"/>
  </mergeCells>
  <dataValidations count="1">
    <dataValidation type="list" allowBlank="1" showErrorMessage="1" sqref="B50:B55" xr:uid="{00000000-0002-0000-1500-000000000000}">
      <formula1>"Yes,No"</formula1>
    </dataValidation>
  </dataValidations>
  <pageMargins left="0.5" right="0.2" top="0.5" bottom="0.5" header="0" footer="0"/>
  <pageSetup fitToHeight="0" orientation="portrait"/>
  <headerFooter>
    <oddHeader>&amp;LAKIS AIMS 2019&amp;CAIHEC AIMS AY 2018-19</oddHeader>
    <oddFooter>&amp;LAmerican Indian Higher Education Consortium</oddFooter>
  </headerFooter>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Z426"/>
  <sheetViews>
    <sheetView topLeftCell="A111" workbookViewId="0">
      <selection activeCell="C128" sqref="C128"/>
    </sheetView>
  </sheetViews>
  <sheetFormatPr defaultColWidth="12.625" defaultRowHeight="14.25" x14ac:dyDescent="0.2"/>
  <cols>
    <col min="1" max="1" width="36.375" customWidth="1"/>
    <col min="2" max="7" width="11.875" customWidth="1"/>
    <col min="8" max="26" width="7.75" customWidth="1"/>
  </cols>
  <sheetData>
    <row r="1" spans="1:26" ht="15" x14ac:dyDescent="0.25">
      <c r="A1" s="628" t="s">
        <v>6</v>
      </c>
      <c r="B1" s="1097" t="str">
        <f>'1.1 Institutional Profile'!B1</f>
        <v>Little Big Horn College</v>
      </c>
      <c r="C1" s="832"/>
      <c r="D1" s="832"/>
      <c r="E1" s="832"/>
      <c r="F1" s="832"/>
      <c r="G1" s="851"/>
      <c r="H1" s="95"/>
      <c r="I1" s="95"/>
      <c r="J1" s="95"/>
      <c r="K1" s="95"/>
      <c r="L1" s="95"/>
      <c r="M1" s="95"/>
      <c r="N1" s="95"/>
      <c r="O1" s="95"/>
      <c r="P1" s="95"/>
      <c r="Q1" s="95"/>
      <c r="R1" s="95"/>
      <c r="S1" s="95"/>
      <c r="T1" s="95"/>
      <c r="U1" s="95"/>
      <c r="V1" s="95"/>
      <c r="W1" s="95"/>
      <c r="X1" s="95"/>
      <c r="Y1" s="95"/>
      <c r="Z1" s="95"/>
    </row>
    <row r="2" spans="1:26" ht="15" x14ac:dyDescent="0.25">
      <c r="A2" s="1098" t="s">
        <v>77</v>
      </c>
      <c r="B2" s="832"/>
      <c r="C2" s="832"/>
      <c r="D2" s="832"/>
      <c r="E2" s="832"/>
      <c r="F2" s="832"/>
      <c r="G2" s="851"/>
      <c r="H2" s="95"/>
      <c r="I2" s="95"/>
      <c r="J2" s="95"/>
      <c r="K2" s="95"/>
      <c r="L2" s="95"/>
      <c r="M2" s="95"/>
      <c r="N2" s="95"/>
      <c r="O2" s="95"/>
      <c r="P2" s="95"/>
      <c r="Q2" s="95"/>
      <c r="R2" s="95"/>
      <c r="S2" s="95"/>
      <c r="T2" s="95"/>
      <c r="U2" s="95"/>
      <c r="V2" s="95"/>
      <c r="W2" s="95"/>
      <c r="X2" s="95"/>
      <c r="Y2" s="95"/>
      <c r="Z2" s="95"/>
    </row>
    <row r="3" spans="1:26" ht="15.75" x14ac:dyDescent="0.25">
      <c r="A3" s="1099" t="s">
        <v>622</v>
      </c>
      <c r="B3" s="832"/>
      <c r="C3" s="832"/>
      <c r="D3" s="832"/>
      <c r="E3" s="832"/>
      <c r="F3" s="832"/>
      <c r="G3" s="851"/>
      <c r="H3" s="95"/>
      <c r="I3" s="95"/>
      <c r="J3" s="95"/>
      <c r="K3" s="95"/>
      <c r="L3" s="95"/>
      <c r="M3" s="95"/>
      <c r="N3" s="95"/>
      <c r="O3" s="95"/>
      <c r="P3" s="95"/>
      <c r="Q3" s="95"/>
      <c r="R3" s="95"/>
      <c r="S3" s="95"/>
      <c r="T3" s="95"/>
      <c r="U3" s="95"/>
      <c r="V3" s="95"/>
      <c r="W3" s="95"/>
      <c r="X3" s="95"/>
      <c r="Y3" s="95"/>
      <c r="Z3" s="95"/>
    </row>
    <row r="4" spans="1:26" ht="15" x14ac:dyDescent="0.25">
      <c r="A4" s="1100" t="s">
        <v>623</v>
      </c>
      <c r="B4" s="832"/>
      <c r="C4" s="832"/>
      <c r="D4" s="832"/>
      <c r="E4" s="832"/>
      <c r="F4" s="832"/>
      <c r="G4" s="851"/>
      <c r="H4" s="95"/>
      <c r="I4" s="95"/>
      <c r="J4" s="95"/>
      <c r="K4" s="95"/>
      <c r="L4" s="95"/>
      <c r="M4" s="95"/>
      <c r="N4" s="95"/>
      <c r="O4" s="95"/>
      <c r="P4" s="95"/>
      <c r="Q4" s="95"/>
      <c r="R4" s="95"/>
      <c r="S4" s="95"/>
      <c r="T4" s="95"/>
      <c r="U4" s="95"/>
      <c r="V4" s="95"/>
      <c r="W4" s="95"/>
      <c r="X4" s="95"/>
      <c r="Y4" s="95"/>
      <c r="Z4" s="95"/>
    </row>
    <row r="5" spans="1:26" ht="15.75" x14ac:dyDescent="0.25">
      <c r="A5" s="629" t="s">
        <v>624</v>
      </c>
      <c r="B5" s="630">
        <v>49</v>
      </c>
      <c r="C5" s="1101" t="s">
        <v>625</v>
      </c>
      <c r="D5" s="832"/>
      <c r="E5" s="832"/>
      <c r="F5" s="832"/>
      <c r="G5" s="851"/>
      <c r="H5" s="95"/>
      <c r="I5" s="95"/>
      <c r="J5" s="95"/>
      <c r="K5" s="95"/>
      <c r="L5" s="95"/>
      <c r="M5" s="95"/>
      <c r="N5" s="95"/>
      <c r="O5" s="95"/>
      <c r="P5" s="95"/>
      <c r="Q5" s="95"/>
      <c r="R5" s="95"/>
      <c r="S5" s="95"/>
      <c r="T5" s="95"/>
      <c r="U5" s="95"/>
      <c r="V5" s="95"/>
      <c r="W5" s="95"/>
      <c r="X5" s="95"/>
      <c r="Y5" s="95"/>
      <c r="Z5" s="95"/>
    </row>
    <row r="6" spans="1:26" ht="15.75" x14ac:dyDescent="0.25">
      <c r="A6" s="1091" t="s">
        <v>626</v>
      </c>
      <c r="B6" s="832"/>
      <c r="C6" s="832"/>
      <c r="D6" s="832"/>
      <c r="E6" s="832"/>
      <c r="F6" s="832"/>
      <c r="G6" s="851"/>
      <c r="H6" s="95"/>
      <c r="I6" s="95"/>
      <c r="J6" s="95"/>
      <c r="K6" s="95"/>
      <c r="L6" s="95"/>
      <c r="M6" s="95"/>
      <c r="N6" s="95"/>
      <c r="O6" s="95"/>
      <c r="P6" s="95"/>
      <c r="Q6" s="95"/>
      <c r="R6" s="95"/>
      <c r="S6" s="95"/>
      <c r="T6" s="95"/>
      <c r="U6" s="95"/>
      <c r="V6" s="95"/>
      <c r="W6" s="95"/>
      <c r="X6" s="95"/>
      <c r="Y6" s="95"/>
      <c r="Z6" s="95"/>
    </row>
    <row r="7" spans="1:26" ht="25.5" x14ac:dyDescent="0.25">
      <c r="A7" s="631" t="s">
        <v>627</v>
      </c>
      <c r="B7" s="229" t="s">
        <v>628</v>
      </c>
      <c r="C7" s="229" t="s">
        <v>629</v>
      </c>
      <c r="D7" s="632" t="s">
        <v>630</v>
      </c>
      <c r="E7" s="633" t="s">
        <v>631</v>
      </c>
      <c r="F7" s="229" t="s">
        <v>632</v>
      </c>
      <c r="G7" s="229" t="s">
        <v>633</v>
      </c>
      <c r="H7" s="95"/>
      <c r="I7" s="95"/>
      <c r="J7" s="95"/>
      <c r="K7" s="95"/>
      <c r="L7" s="95"/>
      <c r="M7" s="95"/>
      <c r="N7" s="95"/>
      <c r="O7" s="95"/>
      <c r="P7" s="95"/>
      <c r="Q7" s="95"/>
      <c r="R7" s="95"/>
      <c r="S7" s="95"/>
      <c r="T7" s="95"/>
      <c r="U7" s="95"/>
      <c r="V7" s="95"/>
      <c r="W7" s="95"/>
      <c r="X7" s="95"/>
      <c r="Y7" s="95"/>
      <c r="Z7" s="95"/>
    </row>
    <row r="8" spans="1:26" ht="15" x14ac:dyDescent="0.25">
      <c r="A8" s="634" t="s">
        <v>634</v>
      </c>
      <c r="B8" s="635">
        <v>0</v>
      </c>
      <c r="C8" s="635">
        <v>2</v>
      </c>
      <c r="D8" s="636">
        <v>0</v>
      </c>
      <c r="E8" s="637">
        <v>1</v>
      </c>
      <c r="F8" s="635">
        <v>0</v>
      </c>
      <c r="G8" s="635">
        <v>0</v>
      </c>
      <c r="H8" s="95"/>
      <c r="I8" s="95"/>
      <c r="J8" s="95"/>
      <c r="K8" s="95"/>
      <c r="L8" s="95"/>
      <c r="M8" s="95"/>
      <c r="N8" s="95"/>
      <c r="O8" s="95"/>
      <c r="P8" s="95"/>
      <c r="Q8" s="95"/>
      <c r="R8" s="95"/>
      <c r="S8" s="95"/>
      <c r="T8" s="95"/>
      <c r="U8" s="95"/>
      <c r="V8" s="95"/>
      <c r="W8" s="95"/>
      <c r="X8" s="95"/>
      <c r="Y8" s="95"/>
      <c r="Z8" s="95"/>
    </row>
    <row r="9" spans="1:26" ht="15" x14ac:dyDescent="0.25">
      <c r="A9" s="638" t="s">
        <v>635</v>
      </c>
      <c r="B9" s="639">
        <v>0</v>
      </c>
      <c r="C9" s="639">
        <v>0</v>
      </c>
      <c r="D9" s="640">
        <v>0</v>
      </c>
      <c r="E9" s="641">
        <v>0</v>
      </c>
      <c r="F9" s="639">
        <v>0</v>
      </c>
      <c r="G9" s="639">
        <v>0</v>
      </c>
      <c r="H9" s="95"/>
      <c r="I9" s="95"/>
      <c r="J9" s="95"/>
      <c r="K9" s="95"/>
      <c r="L9" s="95"/>
      <c r="M9" s="95"/>
      <c r="N9" s="95"/>
      <c r="O9" s="95"/>
      <c r="P9" s="95"/>
      <c r="Q9" s="95"/>
      <c r="R9" s="95"/>
      <c r="S9" s="95"/>
      <c r="T9" s="95"/>
      <c r="U9" s="95"/>
      <c r="V9" s="95"/>
      <c r="W9" s="95"/>
      <c r="X9" s="95"/>
      <c r="Y9" s="95"/>
      <c r="Z9" s="95"/>
    </row>
    <row r="10" spans="1:26" ht="15" x14ac:dyDescent="0.25">
      <c r="A10" s="642" t="s">
        <v>636</v>
      </c>
      <c r="B10" s="643">
        <v>0</v>
      </c>
      <c r="C10" s="643">
        <v>56012</v>
      </c>
      <c r="D10" s="644">
        <v>0</v>
      </c>
      <c r="E10" s="645">
        <v>56012</v>
      </c>
      <c r="F10" s="643">
        <v>0</v>
      </c>
      <c r="G10" s="643">
        <v>0</v>
      </c>
      <c r="H10" s="95"/>
      <c r="I10" s="95"/>
      <c r="J10" s="95"/>
      <c r="K10" s="95"/>
      <c r="L10" s="95"/>
      <c r="M10" s="95"/>
      <c r="N10" s="95"/>
      <c r="O10" s="95"/>
      <c r="P10" s="95"/>
      <c r="Q10" s="95"/>
      <c r="R10" s="95"/>
      <c r="S10" s="95"/>
      <c r="T10" s="95"/>
      <c r="U10" s="95"/>
      <c r="V10" s="95"/>
      <c r="W10" s="95"/>
      <c r="X10" s="95"/>
      <c r="Y10" s="95"/>
      <c r="Z10" s="95"/>
    </row>
    <row r="11" spans="1:26" ht="15" x14ac:dyDescent="0.25">
      <c r="A11" s="646" t="s">
        <v>637</v>
      </c>
      <c r="B11" s="647">
        <v>0</v>
      </c>
      <c r="C11" s="647">
        <v>28.5</v>
      </c>
      <c r="D11" s="648">
        <v>0</v>
      </c>
      <c r="E11" s="649">
        <v>12</v>
      </c>
      <c r="F11" s="647">
        <v>0</v>
      </c>
      <c r="G11" s="647">
        <v>0</v>
      </c>
      <c r="H11" s="95"/>
      <c r="I11" s="95"/>
      <c r="J11" s="95"/>
      <c r="K11" s="95"/>
      <c r="L11" s="95"/>
      <c r="M11" s="95"/>
      <c r="N11" s="95"/>
      <c r="O11" s="95"/>
      <c r="P11" s="95"/>
      <c r="Q11" s="95"/>
      <c r="R11" s="95"/>
      <c r="S11" s="95"/>
      <c r="T11" s="95"/>
      <c r="U11" s="95"/>
      <c r="V11" s="95"/>
      <c r="W11" s="95"/>
      <c r="X11" s="95"/>
      <c r="Y11" s="95"/>
      <c r="Z11" s="95"/>
    </row>
    <row r="12" spans="1:26" ht="15" x14ac:dyDescent="0.25">
      <c r="A12" s="650" t="s">
        <v>638</v>
      </c>
      <c r="B12" s="651">
        <v>0</v>
      </c>
      <c r="C12" s="651">
        <v>14</v>
      </c>
      <c r="D12" s="652">
        <v>0</v>
      </c>
      <c r="E12" s="653">
        <v>14</v>
      </c>
      <c r="F12" s="651">
        <v>0</v>
      </c>
      <c r="G12" s="651">
        <v>0</v>
      </c>
      <c r="H12" s="95"/>
      <c r="I12" s="95"/>
      <c r="J12" s="95"/>
      <c r="K12" s="95"/>
      <c r="L12" s="95"/>
      <c r="M12" s="95"/>
      <c r="N12" s="95"/>
      <c r="O12" s="95"/>
      <c r="P12" s="95"/>
      <c r="Q12" s="95"/>
      <c r="R12" s="95"/>
      <c r="S12" s="95"/>
      <c r="T12" s="95"/>
      <c r="U12" s="95"/>
      <c r="V12" s="95"/>
      <c r="W12" s="95"/>
      <c r="X12" s="95"/>
      <c r="Y12" s="95"/>
      <c r="Z12" s="95"/>
    </row>
    <row r="13" spans="1:26" ht="25.5" x14ac:dyDescent="0.25">
      <c r="A13" s="654" t="s">
        <v>639</v>
      </c>
      <c r="B13" s="655" t="s">
        <v>628</v>
      </c>
      <c r="C13" s="655" t="s">
        <v>629</v>
      </c>
      <c r="D13" s="656" t="s">
        <v>630</v>
      </c>
      <c r="E13" s="657" t="s">
        <v>631</v>
      </c>
      <c r="F13" s="655" t="s">
        <v>632</v>
      </c>
      <c r="G13" s="655" t="s">
        <v>633</v>
      </c>
      <c r="H13" s="95"/>
      <c r="I13" s="95"/>
      <c r="J13" s="95"/>
      <c r="K13" s="95"/>
      <c r="L13" s="95"/>
      <c r="M13" s="95"/>
      <c r="N13" s="95"/>
      <c r="O13" s="95"/>
      <c r="P13" s="95"/>
      <c r="Q13" s="95"/>
      <c r="R13" s="95"/>
      <c r="S13" s="95"/>
      <c r="T13" s="95"/>
      <c r="U13" s="95"/>
      <c r="V13" s="95"/>
      <c r="W13" s="95"/>
      <c r="X13" s="95"/>
      <c r="Y13" s="95"/>
      <c r="Z13" s="95"/>
    </row>
    <row r="14" spans="1:26" ht="15" x14ac:dyDescent="0.25">
      <c r="A14" s="634" t="s">
        <v>634</v>
      </c>
      <c r="B14" s="635">
        <v>0</v>
      </c>
      <c r="C14" s="635">
        <v>0</v>
      </c>
      <c r="D14" s="636">
        <v>0</v>
      </c>
      <c r="E14" s="637">
        <v>1</v>
      </c>
      <c r="F14" s="635">
        <v>1</v>
      </c>
      <c r="G14" s="635">
        <v>0</v>
      </c>
      <c r="H14" s="95"/>
      <c r="I14" s="95"/>
      <c r="J14" s="95"/>
      <c r="K14" s="95"/>
      <c r="L14" s="95"/>
      <c r="M14" s="95"/>
      <c r="N14" s="95"/>
      <c r="O14" s="95"/>
      <c r="P14" s="95"/>
      <c r="Q14" s="95"/>
      <c r="R14" s="95"/>
      <c r="S14" s="95"/>
      <c r="T14" s="95"/>
      <c r="U14" s="95"/>
      <c r="V14" s="95"/>
      <c r="W14" s="95"/>
      <c r="X14" s="95"/>
      <c r="Y14" s="95"/>
      <c r="Z14" s="95"/>
    </row>
    <row r="15" spans="1:26" ht="15" x14ac:dyDescent="0.25">
      <c r="A15" s="638" t="s">
        <v>635</v>
      </c>
      <c r="B15" s="639">
        <v>0</v>
      </c>
      <c r="C15" s="639">
        <v>0</v>
      </c>
      <c r="D15" s="640">
        <v>0</v>
      </c>
      <c r="E15" s="641">
        <v>0</v>
      </c>
      <c r="F15" s="639">
        <v>0</v>
      </c>
      <c r="G15" s="639">
        <v>0</v>
      </c>
      <c r="H15" s="95"/>
      <c r="I15" s="95"/>
      <c r="J15" s="95"/>
      <c r="K15" s="95"/>
      <c r="L15" s="95"/>
      <c r="M15" s="95"/>
      <c r="N15" s="95"/>
      <c r="O15" s="95"/>
      <c r="P15" s="95"/>
      <c r="Q15" s="95"/>
      <c r="R15" s="95"/>
      <c r="S15" s="95"/>
      <c r="T15" s="95"/>
      <c r="U15" s="95"/>
      <c r="V15" s="95"/>
      <c r="W15" s="95"/>
      <c r="X15" s="95"/>
      <c r="Y15" s="95"/>
      <c r="Z15" s="95"/>
    </row>
    <row r="16" spans="1:26" ht="15" x14ac:dyDescent="0.25">
      <c r="A16" s="642" t="s">
        <v>640</v>
      </c>
      <c r="B16" s="643">
        <v>0</v>
      </c>
      <c r="C16" s="643">
        <v>0</v>
      </c>
      <c r="D16" s="644">
        <v>0</v>
      </c>
      <c r="E16" s="645">
        <v>35726</v>
      </c>
      <c r="F16" s="643">
        <v>35726</v>
      </c>
      <c r="G16" s="643">
        <v>0</v>
      </c>
      <c r="H16" s="95"/>
      <c r="I16" s="95"/>
      <c r="J16" s="95"/>
      <c r="K16" s="95"/>
      <c r="L16" s="95"/>
      <c r="M16" s="95"/>
      <c r="N16" s="95"/>
      <c r="O16" s="95"/>
      <c r="P16" s="95"/>
      <c r="Q16" s="95"/>
      <c r="R16" s="95"/>
      <c r="S16" s="95"/>
      <c r="T16" s="95"/>
      <c r="U16" s="95"/>
      <c r="V16" s="95"/>
      <c r="W16" s="95"/>
      <c r="X16" s="95"/>
      <c r="Y16" s="95"/>
      <c r="Z16" s="95"/>
    </row>
    <row r="17" spans="1:26" ht="15" x14ac:dyDescent="0.25">
      <c r="A17" s="646" t="s">
        <v>637</v>
      </c>
      <c r="B17" s="647">
        <v>0</v>
      </c>
      <c r="C17" s="647">
        <v>0</v>
      </c>
      <c r="D17" s="648">
        <v>0</v>
      </c>
      <c r="E17" s="649">
        <v>17</v>
      </c>
      <c r="F17" s="647">
        <v>17</v>
      </c>
      <c r="G17" s="647">
        <v>0</v>
      </c>
      <c r="H17" s="95"/>
      <c r="I17" s="95"/>
      <c r="J17" s="95"/>
      <c r="K17" s="95"/>
      <c r="L17" s="95"/>
      <c r="M17" s="95"/>
      <c r="N17" s="95"/>
      <c r="O17" s="95"/>
      <c r="P17" s="95"/>
      <c r="Q17" s="95"/>
      <c r="R17" s="95"/>
      <c r="S17" s="95"/>
      <c r="T17" s="95"/>
      <c r="U17" s="95"/>
      <c r="V17" s="95"/>
      <c r="W17" s="95"/>
      <c r="X17" s="95"/>
      <c r="Y17" s="95"/>
      <c r="Z17" s="95"/>
    </row>
    <row r="18" spans="1:26" ht="15" x14ac:dyDescent="0.25">
      <c r="A18" s="642" t="s">
        <v>638</v>
      </c>
      <c r="B18" s="658">
        <v>0</v>
      </c>
      <c r="C18" s="658">
        <v>0</v>
      </c>
      <c r="D18" s="659">
        <v>0</v>
      </c>
      <c r="E18" s="660">
        <v>10</v>
      </c>
      <c r="F18" s="658">
        <v>10</v>
      </c>
      <c r="G18" s="658">
        <v>0</v>
      </c>
      <c r="H18" s="95"/>
      <c r="I18" s="95"/>
      <c r="J18" s="95"/>
      <c r="K18" s="95"/>
      <c r="L18" s="95"/>
      <c r="M18" s="95"/>
      <c r="N18" s="95"/>
      <c r="O18" s="95"/>
      <c r="P18" s="95"/>
      <c r="Q18" s="95"/>
      <c r="R18" s="95"/>
      <c r="S18" s="95"/>
      <c r="T18" s="95"/>
      <c r="U18" s="95"/>
      <c r="V18" s="95"/>
      <c r="W18" s="95"/>
      <c r="X18" s="95"/>
      <c r="Y18" s="95"/>
      <c r="Z18" s="95"/>
    </row>
    <row r="19" spans="1:26" ht="25.5" x14ac:dyDescent="0.25">
      <c r="A19" s="631" t="s">
        <v>641</v>
      </c>
      <c r="B19" s="229" t="s">
        <v>628</v>
      </c>
      <c r="C19" s="229" t="s">
        <v>629</v>
      </c>
      <c r="D19" s="632" t="s">
        <v>630</v>
      </c>
      <c r="E19" s="633" t="s">
        <v>631</v>
      </c>
      <c r="F19" s="229" t="s">
        <v>632</v>
      </c>
      <c r="G19" s="229" t="s">
        <v>633</v>
      </c>
      <c r="H19" s="95"/>
      <c r="I19" s="95"/>
      <c r="J19" s="95"/>
      <c r="K19" s="95"/>
      <c r="L19" s="95"/>
      <c r="M19" s="95"/>
      <c r="N19" s="95"/>
      <c r="O19" s="95"/>
      <c r="P19" s="95"/>
      <c r="Q19" s="95"/>
      <c r="R19" s="95"/>
      <c r="S19" s="95"/>
      <c r="T19" s="95"/>
      <c r="U19" s="95"/>
      <c r="V19" s="95"/>
      <c r="W19" s="95"/>
      <c r="X19" s="95"/>
      <c r="Y19" s="95"/>
      <c r="Z19" s="95"/>
    </row>
    <row r="20" spans="1:26" ht="15" x14ac:dyDescent="0.25">
      <c r="A20" s="634" t="s">
        <v>634</v>
      </c>
      <c r="B20" s="635">
        <v>1</v>
      </c>
      <c r="C20" s="635">
        <v>7</v>
      </c>
      <c r="D20" s="636">
        <v>0</v>
      </c>
      <c r="E20" s="637">
        <v>0</v>
      </c>
      <c r="F20" s="635">
        <v>0</v>
      </c>
      <c r="G20" s="635">
        <v>0</v>
      </c>
      <c r="H20" s="95"/>
      <c r="I20" s="95"/>
      <c r="J20" s="95"/>
      <c r="K20" s="95"/>
      <c r="L20" s="95"/>
      <c r="M20" s="95"/>
      <c r="N20" s="95"/>
      <c r="O20" s="95"/>
      <c r="P20" s="95"/>
      <c r="Q20" s="95"/>
      <c r="R20" s="95"/>
      <c r="S20" s="95"/>
      <c r="T20" s="95"/>
      <c r="U20" s="95"/>
      <c r="V20" s="95"/>
      <c r="W20" s="95"/>
      <c r="X20" s="95"/>
      <c r="Y20" s="95"/>
      <c r="Z20" s="95"/>
    </row>
    <row r="21" spans="1:26" ht="15" x14ac:dyDescent="0.25">
      <c r="A21" s="638" t="s">
        <v>635</v>
      </c>
      <c r="B21" s="639">
        <v>0</v>
      </c>
      <c r="C21" s="639">
        <v>2</v>
      </c>
      <c r="D21" s="640">
        <v>0</v>
      </c>
      <c r="E21" s="641">
        <v>0</v>
      </c>
      <c r="F21" s="639">
        <v>0</v>
      </c>
      <c r="G21" s="639">
        <v>0</v>
      </c>
      <c r="H21" s="95"/>
      <c r="I21" s="95"/>
      <c r="J21" s="95"/>
      <c r="K21" s="95"/>
      <c r="L21" s="95"/>
      <c r="M21" s="95"/>
      <c r="N21" s="95"/>
      <c r="O21" s="95"/>
      <c r="P21" s="95"/>
      <c r="Q21" s="95"/>
      <c r="R21" s="95"/>
      <c r="S21" s="95"/>
      <c r="T21" s="95"/>
      <c r="U21" s="95"/>
      <c r="V21" s="95"/>
      <c r="W21" s="95"/>
      <c r="X21" s="95"/>
      <c r="Y21" s="95"/>
      <c r="Z21" s="95"/>
    </row>
    <row r="22" spans="1:26" ht="15" x14ac:dyDescent="0.25">
      <c r="A22" s="642" t="s">
        <v>642</v>
      </c>
      <c r="B22" s="643">
        <v>29506</v>
      </c>
      <c r="C22" s="643">
        <v>31163</v>
      </c>
      <c r="D22" s="644">
        <v>0</v>
      </c>
      <c r="E22" s="645">
        <v>0</v>
      </c>
      <c r="F22" s="643">
        <v>0</v>
      </c>
      <c r="G22" s="643">
        <v>0</v>
      </c>
      <c r="H22" s="95"/>
      <c r="I22" s="95"/>
      <c r="J22" s="95"/>
      <c r="K22" s="95"/>
      <c r="L22" s="95"/>
      <c r="M22" s="95"/>
      <c r="N22" s="95"/>
      <c r="O22" s="95"/>
      <c r="P22" s="95"/>
      <c r="Q22" s="95"/>
      <c r="R22" s="95"/>
      <c r="S22" s="95"/>
      <c r="T22" s="95"/>
      <c r="U22" s="95"/>
      <c r="V22" s="95"/>
      <c r="W22" s="95"/>
      <c r="X22" s="95"/>
      <c r="Y22" s="95"/>
      <c r="Z22" s="95"/>
    </row>
    <row r="23" spans="1:26" ht="15" x14ac:dyDescent="0.25">
      <c r="A23" s="646" t="s">
        <v>637</v>
      </c>
      <c r="B23" s="647">
        <v>5</v>
      </c>
      <c r="C23" s="647">
        <v>13</v>
      </c>
      <c r="D23" s="648">
        <v>0</v>
      </c>
      <c r="E23" s="649">
        <v>0</v>
      </c>
      <c r="F23" s="647">
        <v>0</v>
      </c>
      <c r="G23" s="647">
        <v>0</v>
      </c>
      <c r="H23" s="95"/>
      <c r="I23" s="95"/>
      <c r="J23" s="95"/>
      <c r="K23" s="95"/>
      <c r="L23" s="95"/>
      <c r="M23" s="95"/>
      <c r="N23" s="95"/>
      <c r="O23" s="95"/>
      <c r="P23" s="95"/>
      <c r="Q23" s="95"/>
      <c r="R23" s="95"/>
      <c r="S23" s="95"/>
      <c r="T23" s="95"/>
      <c r="U23" s="95"/>
      <c r="V23" s="95"/>
      <c r="W23" s="95"/>
      <c r="X23" s="95"/>
      <c r="Y23" s="95"/>
      <c r="Z23" s="95"/>
    </row>
    <row r="24" spans="1:26" ht="15" x14ac:dyDescent="0.25">
      <c r="A24" s="650" t="s">
        <v>638</v>
      </c>
      <c r="B24" s="651">
        <v>6.8</v>
      </c>
      <c r="C24" s="651">
        <v>8.26</v>
      </c>
      <c r="D24" s="652">
        <v>0</v>
      </c>
      <c r="E24" s="653">
        <v>0</v>
      </c>
      <c r="F24" s="651">
        <v>0</v>
      </c>
      <c r="G24" s="651">
        <v>0</v>
      </c>
      <c r="H24" s="95"/>
      <c r="I24" s="95"/>
      <c r="J24" s="95"/>
      <c r="K24" s="95"/>
      <c r="L24" s="95"/>
      <c r="M24" s="95"/>
      <c r="N24" s="95"/>
      <c r="O24" s="95"/>
      <c r="P24" s="95"/>
      <c r="Q24" s="95"/>
      <c r="R24" s="95"/>
      <c r="S24" s="95"/>
      <c r="T24" s="95"/>
      <c r="U24" s="95"/>
      <c r="V24" s="95"/>
      <c r="W24" s="95"/>
      <c r="X24" s="95"/>
      <c r="Y24" s="95"/>
      <c r="Z24" s="95"/>
    </row>
    <row r="25" spans="1:26" ht="25.5" x14ac:dyDescent="0.25">
      <c r="A25" s="631" t="s">
        <v>643</v>
      </c>
      <c r="B25" s="229" t="s">
        <v>628</v>
      </c>
      <c r="C25" s="229" t="s">
        <v>629</v>
      </c>
      <c r="D25" s="632" t="s">
        <v>630</v>
      </c>
      <c r="E25" s="633" t="s">
        <v>631</v>
      </c>
      <c r="F25" s="229" t="s">
        <v>632</v>
      </c>
      <c r="G25" s="229" t="s">
        <v>633</v>
      </c>
      <c r="H25" s="95"/>
      <c r="I25" s="95"/>
      <c r="J25" s="95"/>
      <c r="K25" s="95"/>
      <c r="L25" s="95"/>
      <c r="M25" s="95"/>
      <c r="N25" s="95"/>
      <c r="O25" s="95"/>
      <c r="P25" s="95"/>
      <c r="Q25" s="95"/>
      <c r="R25" s="95"/>
      <c r="S25" s="95"/>
      <c r="T25" s="95"/>
      <c r="U25" s="95"/>
      <c r="V25" s="95"/>
      <c r="W25" s="95"/>
      <c r="X25" s="95"/>
      <c r="Y25" s="95"/>
      <c r="Z25" s="95"/>
    </row>
    <row r="26" spans="1:26" ht="15" x14ac:dyDescent="0.25">
      <c r="A26" s="634" t="s">
        <v>634</v>
      </c>
      <c r="B26" s="635">
        <v>0</v>
      </c>
      <c r="C26" s="635">
        <v>0</v>
      </c>
      <c r="D26" s="636">
        <v>0</v>
      </c>
      <c r="E26" s="637">
        <v>0</v>
      </c>
      <c r="F26" s="635">
        <v>0</v>
      </c>
      <c r="G26" s="635">
        <v>0</v>
      </c>
      <c r="H26" s="95"/>
      <c r="I26" s="95"/>
      <c r="J26" s="95"/>
      <c r="K26" s="95"/>
      <c r="L26" s="95"/>
      <c r="M26" s="95"/>
      <c r="N26" s="95"/>
      <c r="O26" s="95"/>
      <c r="P26" s="95"/>
      <c r="Q26" s="95"/>
      <c r="R26" s="95"/>
      <c r="S26" s="95"/>
      <c r="T26" s="95"/>
      <c r="U26" s="95"/>
      <c r="V26" s="95"/>
      <c r="W26" s="95"/>
      <c r="X26" s="95"/>
      <c r="Y26" s="95"/>
      <c r="Z26" s="95"/>
    </row>
    <row r="27" spans="1:26" ht="15" x14ac:dyDescent="0.25">
      <c r="A27" s="638" t="s">
        <v>635</v>
      </c>
      <c r="B27" s="639">
        <v>0</v>
      </c>
      <c r="C27" s="639">
        <v>0</v>
      </c>
      <c r="D27" s="640">
        <v>0</v>
      </c>
      <c r="E27" s="641">
        <v>0</v>
      </c>
      <c r="F27" s="639">
        <v>0</v>
      </c>
      <c r="G27" s="639">
        <v>0</v>
      </c>
      <c r="H27" s="95"/>
      <c r="I27" s="95"/>
      <c r="J27" s="95"/>
      <c r="K27" s="95"/>
      <c r="L27" s="95"/>
      <c r="M27" s="95"/>
      <c r="N27" s="95"/>
      <c r="O27" s="95"/>
      <c r="P27" s="95"/>
      <c r="Q27" s="95"/>
      <c r="R27" s="95"/>
      <c r="S27" s="95"/>
      <c r="T27" s="95"/>
      <c r="U27" s="95"/>
      <c r="V27" s="95"/>
      <c r="W27" s="95"/>
      <c r="X27" s="95"/>
      <c r="Y27" s="95"/>
      <c r="Z27" s="95"/>
    </row>
    <row r="28" spans="1:26" ht="15" x14ac:dyDescent="0.25">
      <c r="A28" s="642" t="s">
        <v>644</v>
      </c>
      <c r="B28" s="643">
        <v>0</v>
      </c>
      <c r="C28" s="643">
        <v>0</v>
      </c>
      <c r="D28" s="644">
        <v>0</v>
      </c>
      <c r="E28" s="645">
        <v>0</v>
      </c>
      <c r="F28" s="643">
        <v>0</v>
      </c>
      <c r="G28" s="643">
        <v>0</v>
      </c>
      <c r="H28" s="95"/>
      <c r="I28" s="95"/>
      <c r="J28" s="95"/>
      <c r="K28" s="95"/>
      <c r="L28" s="95"/>
      <c r="M28" s="95"/>
      <c r="N28" s="95"/>
      <c r="O28" s="95"/>
      <c r="P28" s="95"/>
      <c r="Q28" s="95"/>
      <c r="R28" s="95"/>
      <c r="S28" s="95"/>
      <c r="T28" s="95"/>
      <c r="U28" s="95"/>
      <c r="V28" s="95"/>
      <c r="W28" s="95"/>
      <c r="X28" s="95"/>
      <c r="Y28" s="95"/>
      <c r="Z28" s="95"/>
    </row>
    <row r="29" spans="1:26" ht="15" x14ac:dyDescent="0.25">
      <c r="A29" s="646" t="s">
        <v>637</v>
      </c>
      <c r="B29" s="647">
        <v>0</v>
      </c>
      <c r="C29" s="647">
        <v>0</v>
      </c>
      <c r="D29" s="648">
        <v>0</v>
      </c>
      <c r="E29" s="649">
        <v>0</v>
      </c>
      <c r="F29" s="647">
        <v>0</v>
      </c>
      <c r="G29" s="647">
        <v>0</v>
      </c>
      <c r="H29" s="95"/>
      <c r="I29" s="95"/>
      <c r="J29" s="95"/>
      <c r="K29" s="95"/>
      <c r="L29" s="95"/>
      <c r="M29" s="95"/>
      <c r="N29" s="95"/>
      <c r="O29" s="95"/>
      <c r="P29" s="95"/>
      <c r="Q29" s="95"/>
      <c r="R29" s="95"/>
      <c r="S29" s="95"/>
      <c r="T29" s="95"/>
      <c r="U29" s="95"/>
      <c r="V29" s="95"/>
      <c r="W29" s="95"/>
      <c r="X29" s="95"/>
      <c r="Y29" s="95"/>
      <c r="Z29" s="95"/>
    </row>
    <row r="30" spans="1:26" ht="15" x14ac:dyDescent="0.25">
      <c r="A30" s="650" t="s">
        <v>638</v>
      </c>
      <c r="B30" s="651">
        <v>0</v>
      </c>
      <c r="C30" s="651">
        <v>0</v>
      </c>
      <c r="D30" s="652">
        <v>0</v>
      </c>
      <c r="E30" s="653">
        <v>0</v>
      </c>
      <c r="F30" s="651">
        <v>0</v>
      </c>
      <c r="G30" s="651">
        <v>0</v>
      </c>
      <c r="H30" s="95"/>
      <c r="I30" s="95"/>
      <c r="J30" s="95"/>
      <c r="K30" s="95"/>
      <c r="L30" s="95"/>
      <c r="M30" s="95"/>
      <c r="N30" s="95"/>
      <c r="O30" s="95"/>
      <c r="P30" s="95"/>
      <c r="Q30" s="95"/>
      <c r="R30" s="95"/>
      <c r="S30" s="95"/>
      <c r="T30" s="95"/>
      <c r="U30" s="95"/>
      <c r="V30" s="95"/>
      <c r="W30" s="95"/>
      <c r="X30" s="95"/>
      <c r="Y30" s="95"/>
      <c r="Z30" s="95"/>
    </row>
    <row r="31" spans="1:26" ht="25.5" x14ac:dyDescent="0.25">
      <c r="A31" s="631" t="s">
        <v>645</v>
      </c>
      <c r="B31" s="229" t="s">
        <v>628</v>
      </c>
      <c r="C31" s="229" t="s">
        <v>629</v>
      </c>
      <c r="D31" s="632" t="s">
        <v>630</v>
      </c>
      <c r="E31" s="633" t="s">
        <v>631</v>
      </c>
      <c r="F31" s="229" t="s">
        <v>632</v>
      </c>
      <c r="G31" s="229" t="s">
        <v>633</v>
      </c>
      <c r="H31" s="95"/>
      <c r="I31" s="95"/>
      <c r="J31" s="95"/>
      <c r="K31" s="95"/>
      <c r="L31" s="95"/>
      <c r="M31" s="95"/>
      <c r="N31" s="95"/>
      <c r="O31" s="95"/>
      <c r="P31" s="95"/>
      <c r="Q31" s="95"/>
      <c r="R31" s="95"/>
      <c r="S31" s="95"/>
      <c r="T31" s="95"/>
      <c r="U31" s="95"/>
      <c r="V31" s="95"/>
      <c r="W31" s="95"/>
      <c r="X31" s="95"/>
      <c r="Y31" s="95"/>
      <c r="Z31" s="95"/>
    </row>
    <row r="32" spans="1:26" ht="15" x14ac:dyDescent="0.25">
      <c r="A32" s="634" t="s">
        <v>634</v>
      </c>
      <c r="B32" s="635">
        <v>0</v>
      </c>
      <c r="C32" s="635">
        <v>0</v>
      </c>
      <c r="D32" s="636">
        <v>0</v>
      </c>
      <c r="E32" s="637">
        <v>0</v>
      </c>
      <c r="F32" s="635">
        <v>0</v>
      </c>
      <c r="G32" s="635">
        <v>0</v>
      </c>
      <c r="H32" s="95"/>
      <c r="I32" s="95"/>
      <c r="J32" s="95"/>
      <c r="K32" s="95"/>
      <c r="L32" s="95"/>
      <c r="M32" s="95"/>
      <c r="N32" s="95"/>
      <c r="O32" s="95"/>
      <c r="P32" s="95"/>
      <c r="Q32" s="95"/>
      <c r="R32" s="95"/>
      <c r="S32" s="95"/>
      <c r="T32" s="95"/>
      <c r="U32" s="95"/>
      <c r="V32" s="95"/>
      <c r="W32" s="95"/>
      <c r="X32" s="95"/>
      <c r="Y32" s="95"/>
      <c r="Z32" s="95"/>
    </row>
    <row r="33" spans="1:26" ht="15" x14ac:dyDescent="0.25">
      <c r="A33" s="638" t="s">
        <v>635</v>
      </c>
      <c r="B33" s="639">
        <v>0</v>
      </c>
      <c r="C33" s="639">
        <v>0</v>
      </c>
      <c r="D33" s="640">
        <v>0</v>
      </c>
      <c r="E33" s="641">
        <v>0</v>
      </c>
      <c r="F33" s="639">
        <v>0</v>
      </c>
      <c r="G33" s="639">
        <v>0</v>
      </c>
      <c r="H33" s="95"/>
      <c r="I33" s="95"/>
      <c r="J33" s="95"/>
      <c r="K33" s="95"/>
      <c r="L33" s="95"/>
      <c r="M33" s="95"/>
      <c r="N33" s="95"/>
      <c r="O33" s="95"/>
      <c r="P33" s="95"/>
      <c r="Q33" s="95"/>
      <c r="R33" s="95"/>
      <c r="S33" s="95"/>
      <c r="T33" s="95"/>
      <c r="U33" s="95"/>
      <c r="V33" s="95"/>
      <c r="W33" s="95"/>
      <c r="X33" s="95"/>
      <c r="Y33" s="95"/>
      <c r="Z33" s="95"/>
    </row>
    <row r="34" spans="1:26" ht="15" x14ac:dyDescent="0.25">
      <c r="A34" s="642" t="s">
        <v>646</v>
      </c>
      <c r="B34" s="643">
        <v>0</v>
      </c>
      <c r="C34" s="643">
        <v>0</v>
      </c>
      <c r="D34" s="644">
        <v>0</v>
      </c>
      <c r="E34" s="645">
        <v>0</v>
      </c>
      <c r="F34" s="643">
        <v>0</v>
      </c>
      <c r="G34" s="643">
        <v>0</v>
      </c>
      <c r="H34" s="95"/>
      <c r="I34" s="95"/>
      <c r="J34" s="95"/>
      <c r="K34" s="95"/>
      <c r="L34" s="95"/>
      <c r="M34" s="95"/>
      <c r="N34" s="95"/>
      <c r="O34" s="95"/>
      <c r="P34" s="95"/>
      <c r="Q34" s="95"/>
      <c r="R34" s="95"/>
      <c r="S34" s="95"/>
      <c r="T34" s="95"/>
      <c r="U34" s="95"/>
      <c r="V34" s="95"/>
      <c r="W34" s="95"/>
      <c r="X34" s="95"/>
      <c r="Y34" s="95"/>
      <c r="Z34" s="95"/>
    </row>
    <row r="35" spans="1:26" ht="15" x14ac:dyDescent="0.25">
      <c r="A35" s="646" t="s">
        <v>637</v>
      </c>
      <c r="B35" s="647">
        <v>0</v>
      </c>
      <c r="C35" s="647">
        <v>0</v>
      </c>
      <c r="D35" s="648">
        <v>0</v>
      </c>
      <c r="E35" s="649">
        <v>0</v>
      </c>
      <c r="F35" s="647">
        <v>0</v>
      </c>
      <c r="G35" s="647">
        <v>0</v>
      </c>
      <c r="H35" s="95"/>
      <c r="I35" s="95"/>
      <c r="J35" s="95"/>
      <c r="K35" s="95"/>
      <c r="L35" s="95"/>
      <c r="M35" s="95"/>
      <c r="N35" s="95"/>
      <c r="O35" s="95"/>
      <c r="P35" s="95"/>
      <c r="Q35" s="95"/>
      <c r="R35" s="95"/>
      <c r="S35" s="95"/>
      <c r="T35" s="95"/>
      <c r="U35" s="95"/>
      <c r="V35" s="95"/>
      <c r="W35" s="95"/>
      <c r="X35" s="95"/>
      <c r="Y35" s="95"/>
      <c r="Z35" s="95"/>
    </row>
    <row r="36" spans="1:26" ht="15" x14ac:dyDescent="0.25">
      <c r="A36" s="650" t="s">
        <v>638</v>
      </c>
      <c r="B36" s="651">
        <v>0</v>
      </c>
      <c r="C36" s="651">
        <v>0</v>
      </c>
      <c r="D36" s="652">
        <v>0</v>
      </c>
      <c r="E36" s="653">
        <v>0</v>
      </c>
      <c r="F36" s="651">
        <v>0</v>
      </c>
      <c r="G36" s="651">
        <v>0</v>
      </c>
      <c r="H36" s="95"/>
      <c r="I36" s="95"/>
      <c r="J36" s="95"/>
      <c r="K36" s="95"/>
      <c r="L36" s="95"/>
      <c r="M36" s="95"/>
      <c r="N36" s="95"/>
      <c r="O36" s="95"/>
      <c r="P36" s="95"/>
      <c r="Q36" s="95"/>
      <c r="R36" s="95"/>
      <c r="S36" s="95"/>
      <c r="T36" s="95"/>
      <c r="U36" s="95"/>
      <c r="V36" s="95"/>
      <c r="W36" s="95"/>
      <c r="X36" s="95"/>
      <c r="Y36" s="95"/>
      <c r="Z36" s="95"/>
    </row>
    <row r="37" spans="1:26" ht="25.5" x14ac:dyDescent="0.25">
      <c r="A37" s="631" t="s">
        <v>647</v>
      </c>
      <c r="B37" s="229" t="s">
        <v>628</v>
      </c>
      <c r="C37" s="229" t="s">
        <v>629</v>
      </c>
      <c r="D37" s="632" t="s">
        <v>630</v>
      </c>
      <c r="E37" s="633" t="s">
        <v>631</v>
      </c>
      <c r="F37" s="229" t="s">
        <v>632</v>
      </c>
      <c r="G37" s="229" t="s">
        <v>633</v>
      </c>
      <c r="H37" s="95"/>
      <c r="I37" s="95"/>
      <c r="J37" s="95"/>
      <c r="K37" s="95"/>
      <c r="L37" s="95"/>
      <c r="M37" s="95"/>
      <c r="N37" s="95"/>
      <c r="O37" s="95"/>
      <c r="P37" s="95"/>
      <c r="Q37" s="95"/>
      <c r="R37" s="95"/>
      <c r="S37" s="95"/>
      <c r="T37" s="95"/>
      <c r="U37" s="95"/>
      <c r="V37" s="95"/>
      <c r="W37" s="95"/>
      <c r="X37" s="95"/>
      <c r="Y37" s="95"/>
      <c r="Z37" s="95"/>
    </row>
    <row r="38" spans="1:26" ht="15" x14ac:dyDescent="0.25">
      <c r="A38" s="634" t="s">
        <v>634</v>
      </c>
      <c r="B38" s="635">
        <v>0</v>
      </c>
      <c r="C38" s="635">
        <v>0</v>
      </c>
      <c r="D38" s="636">
        <v>0</v>
      </c>
      <c r="E38" s="637">
        <v>0</v>
      </c>
      <c r="F38" s="635">
        <v>0</v>
      </c>
      <c r="G38" s="635">
        <v>0</v>
      </c>
      <c r="H38" s="95"/>
      <c r="I38" s="95"/>
      <c r="J38" s="95"/>
      <c r="K38" s="95"/>
      <c r="L38" s="95"/>
      <c r="M38" s="95"/>
      <c r="N38" s="95"/>
      <c r="O38" s="95"/>
      <c r="P38" s="95"/>
      <c r="Q38" s="95"/>
      <c r="R38" s="95"/>
      <c r="S38" s="95"/>
      <c r="T38" s="95"/>
      <c r="U38" s="95"/>
      <c r="V38" s="95"/>
      <c r="W38" s="95"/>
      <c r="X38" s="95"/>
      <c r="Y38" s="95"/>
      <c r="Z38" s="95"/>
    </row>
    <row r="39" spans="1:26" ht="15" x14ac:dyDescent="0.25">
      <c r="A39" s="638" t="s">
        <v>635</v>
      </c>
      <c r="B39" s="639">
        <v>0</v>
      </c>
      <c r="C39" s="639">
        <v>0</v>
      </c>
      <c r="D39" s="640">
        <v>0</v>
      </c>
      <c r="E39" s="641">
        <v>0</v>
      </c>
      <c r="F39" s="639">
        <v>0</v>
      </c>
      <c r="G39" s="639">
        <v>0</v>
      </c>
      <c r="H39" s="95"/>
      <c r="I39" s="95"/>
      <c r="J39" s="95"/>
      <c r="K39" s="95"/>
      <c r="L39" s="95"/>
      <c r="M39" s="95"/>
      <c r="N39" s="95"/>
      <c r="O39" s="95"/>
      <c r="P39" s="95"/>
      <c r="Q39" s="95"/>
      <c r="R39" s="95"/>
      <c r="S39" s="95"/>
      <c r="T39" s="95"/>
      <c r="U39" s="95"/>
      <c r="V39" s="95"/>
      <c r="W39" s="95"/>
      <c r="X39" s="95"/>
      <c r="Y39" s="95"/>
      <c r="Z39" s="95"/>
    </row>
    <row r="40" spans="1:26" ht="15" x14ac:dyDescent="0.25">
      <c r="A40" s="642" t="s">
        <v>648</v>
      </c>
      <c r="B40" s="643">
        <v>0</v>
      </c>
      <c r="C40" s="643">
        <v>0</v>
      </c>
      <c r="D40" s="644">
        <v>0</v>
      </c>
      <c r="E40" s="645">
        <v>0</v>
      </c>
      <c r="F40" s="643">
        <v>0</v>
      </c>
      <c r="G40" s="643">
        <v>0</v>
      </c>
      <c r="H40" s="95"/>
      <c r="I40" s="95"/>
      <c r="J40" s="95"/>
      <c r="K40" s="95"/>
      <c r="L40" s="95"/>
      <c r="M40" s="95"/>
      <c r="N40" s="95"/>
      <c r="O40" s="95"/>
      <c r="P40" s="95"/>
      <c r="Q40" s="95"/>
      <c r="R40" s="95"/>
      <c r="S40" s="95"/>
      <c r="T40" s="95"/>
      <c r="U40" s="95"/>
      <c r="V40" s="95"/>
      <c r="W40" s="95"/>
      <c r="X40" s="95"/>
      <c r="Y40" s="95"/>
      <c r="Z40" s="95"/>
    </row>
    <row r="41" spans="1:26" ht="15" x14ac:dyDescent="0.25">
      <c r="A41" s="646" t="s">
        <v>637</v>
      </c>
      <c r="B41" s="647">
        <v>0</v>
      </c>
      <c r="C41" s="647">
        <v>0</v>
      </c>
      <c r="D41" s="648">
        <v>0</v>
      </c>
      <c r="E41" s="649">
        <v>0</v>
      </c>
      <c r="F41" s="647">
        <v>0</v>
      </c>
      <c r="G41" s="647">
        <v>0</v>
      </c>
      <c r="H41" s="95"/>
      <c r="I41" s="95"/>
      <c r="J41" s="95"/>
      <c r="K41" s="95"/>
      <c r="L41" s="95"/>
      <c r="M41" s="95"/>
      <c r="N41" s="95"/>
      <c r="O41" s="95"/>
      <c r="P41" s="95"/>
      <c r="Q41" s="95"/>
      <c r="R41" s="95"/>
      <c r="S41" s="95"/>
      <c r="T41" s="95"/>
      <c r="U41" s="95"/>
      <c r="V41" s="95"/>
      <c r="W41" s="95"/>
      <c r="X41" s="95"/>
      <c r="Y41" s="95"/>
      <c r="Z41" s="95"/>
    </row>
    <row r="42" spans="1:26" ht="15" x14ac:dyDescent="0.25">
      <c r="A42" s="650" t="s">
        <v>638</v>
      </c>
      <c r="B42" s="651">
        <v>0</v>
      </c>
      <c r="C42" s="651">
        <v>0</v>
      </c>
      <c r="D42" s="652">
        <v>0</v>
      </c>
      <c r="E42" s="653">
        <v>0</v>
      </c>
      <c r="F42" s="651">
        <v>0</v>
      </c>
      <c r="G42" s="651">
        <v>0</v>
      </c>
      <c r="H42" s="95"/>
      <c r="I42" s="95"/>
      <c r="J42" s="95"/>
      <c r="K42" s="95"/>
      <c r="L42" s="95"/>
      <c r="M42" s="95"/>
      <c r="N42" s="95"/>
      <c r="O42" s="95"/>
      <c r="P42" s="95"/>
      <c r="Q42" s="95"/>
      <c r="R42" s="95"/>
      <c r="S42" s="95"/>
      <c r="T42" s="95"/>
      <c r="U42" s="95"/>
      <c r="V42" s="95"/>
      <c r="W42" s="95"/>
      <c r="X42" s="95"/>
      <c r="Y42" s="95"/>
      <c r="Z42" s="95"/>
    </row>
    <row r="43" spans="1:26" ht="15" x14ac:dyDescent="0.25">
      <c r="A43" s="661"/>
      <c r="B43" s="661"/>
      <c r="C43" s="661"/>
      <c r="D43" s="661"/>
      <c r="E43" s="661"/>
      <c r="F43" s="661"/>
      <c r="G43" s="661"/>
      <c r="H43" s="95"/>
      <c r="I43" s="95"/>
      <c r="J43" s="95"/>
      <c r="K43" s="95"/>
      <c r="L43" s="95"/>
      <c r="M43" s="95"/>
      <c r="N43" s="95"/>
      <c r="O43" s="95"/>
      <c r="P43" s="95"/>
      <c r="Q43" s="95"/>
      <c r="R43" s="95"/>
      <c r="S43" s="95"/>
      <c r="T43" s="95"/>
      <c r="U43" s="95"/>
      <c r="V43" s="95"/>
      <c r="W43" s="95"/>
      <c r="X43" s="95"/>
      <c r="Y43" s="95"/>
      <c r="Z43" s="95"/>
    </row>
    <row r="44" spans="1:26" ht="15" x14ac:dyDescent="0.25">
      <c r="A44" s="662" t="s">
        <v>649</v>
      </c>
      <c r="B44" s="663">
        <v>9</v>
      </c>
      <c r="C44" s="663" t="s">
        <v>650</v>
      </c>
      <c r="D44" s="664"/>
      <c r="E44" s="1095"/>
      <c r="F44" s="832"/>
      <c r="G44" s="851"/>
      <c r="H44" s="95"/>
      <c r="I44" s="95"/>
      <c r="J44" s="95"/>
      <c r="K44" s="95"/>
      <c r="L44" s="95"/>
      <c r="M44" s="95"/>
      <c r="N44" s="95"/>
      <c r="O44" s="95"/>
      <c r="P44" s="95"/>
      <c r="Q44" s="95"/>
      <c r="R44" s="95"/>
      <c r="S44" s="95"/>
      <c r="T44" s="95"/>
      <c r="U44" s="95"/>
      <c r="V44" s="95"/>
      <c r="W44" s="95"/>
      <c r="X44" s="95"/>
      <c r="Y44" s="95"/>
      <c r="Z44" s="95"/>
    </row>
    <row r="45" spans="1:26" ht="15" x14ac:dyDescent="0.25">
      <c r="A45" s="661"/>
      <c r="B45" s="661"/>
      <c r="C45" s="661"/>
      <c r="D45" s="661"/>
      <c r="E45" s="661"/>
      <c r="F45" s="661"/>
      <c r="G45" s="661"/>
      <c r="H45" s="95"/>
      <c r="I45" s="95"/>
      <c r="J45" s="95"/>
      <c r="K45" s="95"/>
      <c r="L45" s="95"/>
      <c r="M45" s="95"/>
      <c r="N45" s="95"/>
      <c r="O45" s="95"/>
      <c r="P45" s="95"/>
      <c r="Q45" s="95"/>
      <c r="R45" s="95"/>
      <c r="S45" s="95"/>
      <c r="T45" s="95"/>
      <c r="U45" s="95"/>
      <c r="V45" s="95"/>
      <c r="W45" s="95"/>
      <c r="X45" s="95"/>
      <c r="Y45" s="95"/>
      <c r="Z45" s="95"/>
    </row>
    <row r="46" spans="1:26" ht="15.75" x14ac:dyDescent="0.25">
      <c r="A46" s="1091" t="s">
        <v>651</v>
      </c>
      <c r="B46" s="832"/>
      <c r="C46" s="832"/>
      <c r="D46" s="832"/>
      <c r="E46" s="832"/>
      <c r="F46" s="832"/>
      <c r="G46" s="851"/>
      <c r="H46" s="95"/>
      <c r="I46" s="95"/>
      <c r="J46" s="95"/>
      <c r="K46" s="95"/>
      <c r="L46" s="95"/>
      <c r="M46" s="95"/>
      <c r="N46" s="95"/>
      <c r="O46" s="95"/>
      <c r="P46" s="95"/>
      <c r="Q46" s="95"/>
      <c r="R46" s="95"/>
      <c r="S46" s="95"/>
      <c r="T46" s="95"/>
      <c r="U46" s="95"/>
      <c r="V46" s="95"/>
      <c r="W46" s="95"/>
      <c r="X46" s="95"/>
      <c r="Y46" s="95"/>
      <c r="Z46" s="95"/>
    </row>
    <row r="47" spans="1:26" ht="15" x14ac:dyDescent="0.25">
      <c r="A47" s="1096" t="s">
        <v>652</v>
      </c>
      <c r="B47" s="832"/>
      <c r="C47" s="832"/>
      <c r="D47" s="832"/>
      <c r="E47" s="832"/>
      <c r="F47" s="832"/>
      <c r="G47" s="851"/>
      <c r="H47" s="95"/>
      <c r="I47" s="95"/>
      <c r="J47" s="95"/>
      <c r="K47" s="95"/>
      <c r="L47" s="95"/>
      <c r="M47" s="95"/>
      <c r="N47" s="95"/>
      <c r="O47" s="95"/>
      <c r="P47" s="95"/>
      <c r="Q47" s="95"/>
      <c r="R47" s="95"/>
      <c r="S47" s="95"/>
      <c r="T47" s="95"/>
      <c r="U47" s="95"/>
      <c r="V47" s="95"/>
      <c r="W47" s="95"/>
      <c r="X47" s="95"/>
      <c r="Y47" s="95"/>
      <c r="Z47" s="95"/>
    </row>
    <row r="48" spans="1:26" ht="25.5" x14ac:dyDescent="0.25">
      <c r="A48" s="631" t="s">
        <v>627</v>
      </c>
      <c r="B48" s="229" t="s">
        <v>628</v>
      </c>
      <c r="C48" s="229" t="s">
        <v>629</v>
      </c>
      <c r="D48" s="632" t="s">
        <v>630</v>
      </c>
      <c r="E48" s="633" t="s">
        <v>631</v>
      </c>
      <c r="F48" s="229" t="s">
        <v>632</v>
      </c>
      <c r="G48" s="229" t="s">
        <v>633</v>
      </c>
      <c r="H48" s="95"/>
      <c r="I48" s="95"/>
      <c r="J48" s="95"/>
      <c r="K48" s="95"/>
      <c r="L48" s="95"/>
      <c r="M48" s="95"/>
      <c r="N48" s="95"/>
      <c r="O48" s="95"/>
      <c r="P48" s="95"/>
      <c r="Q48" s="95"/>
      <c r="R48" s="95"/>
      <c r="S48" s="95"/>
      <c r="T48" s="95"/>
      <c r="U48" s="95"/>
      <c r="V48" s="95"/>
      <c r="W48" s="95"/>
      <c r="X48" s="95"/>
      <c r="Y48" s="95"/>
      <c r="Z48" s="95"/>
    </row>
    <row r="49" spans="1:26" ht="15" x14ac:dyDescent="0.25">
      <c r="A49" s="634" t="s">
        <v>634</v>
      </c>
      <c r="B49" s="635">
        <v>0</v>
      </c>
      <c r="C49" s="635">
        <v>0</v>
      </c>
      <c r="D49" s="636">
        <v>0</v>
      </c>
      <c r="E49" s="637">
        <v>0</v>
      </c>
      <c r="F49" s="635">
        <v>0</v>
      </c>
      <c r="G49" s="635">
        <v>0</v>
      </c>
      <c r="H49" s="95"/>
      <c r="I49" s="95"/>
      <c r="J49" s="95"/>
      <c r="K49" s="95"/>
      <c r="L49" s="95"/>
      <c r="M49" s="95"/>
      <c r="N49" s="95"/>
      <c r="O49" s="95"/>
      <c r="P49" s="95"/>
      <c r="Q49" s="95"/>
      <c r="R49" s="95"/>
      <c r="S49" s="95"/>
      <c r="T49" s="95"/>
      <c r="U49" s="95"/>
      <c r="V49" s="95"/>
      <c r="W49" s="95"/>
      <c r="X49" s="95"/>
      <c r="Y49" s="95"/>
      <c r="Z49" s="95"/>
    </row>
    <row r="50" spans="1:26" ht="15" x14ac:dyDescent="0.25">
      <c r="A50" s="638" t="s">
        <v>635</v>
      </c>
      <c r="B50" s="639">
        <v>0</v>
      </c>
      <c r="C50" s="639">
        <v>0</v>
      </c>
      <c r="D50" s="640">
        <v>0</v>
      </c>
      <c r="E50" s="641">
        <v>0</v>
      </c>
      <c r="F50" s="639">
        <v>0</v>
      </c>
      <c r="G50" s="639">
        <v>0</v>
      </c>
      <c r="H50" s="95"/>
      <c r="I50" s="95"/>
      <c r="J50" s="95"/>
      <c r="K50" s="95"/>
      <c r="L50" s="95"/>
      <c r="M50" s="95"/>
      <c r="N50" s="95"/>
      <c r="O50" s="95"/>
      <c r="P50" s="95"/>
      <c r="Q50" s="95"/>
      <c r="R50" s="95"/>
      <c r="S50" s="95"/>
      <c r="T50" s="95"/>
      <c r="U50" s="95"/>
      <c r="V50" s="95"/>
      <c r="W50" s="95"/>
      <c r="X50" s="95"/>
      <c r="Y50" s="95"/>
      <c r="Z50" s="95"/>
    </row>
    <row r="51" spans="1:26" ht="15" x14ac:dyDescent="0.25">
      <c r="A51" s="642" t="s">
        <v>653</v>
      </c>
      <c r="B51" s="643">
        <v>0</v>
      </c>
      <c r="C51" s="643">
        <v>0</v>
      </c>
      <c r="D51" s="644">
        <v>0</v>
      </c>
      <c r="E51" s="645">
        <v>0</v>
      </c>
      <c r="F51" s="643">
        <v>0</v>
      </c>
      <c r="G51" s="643">
        <v>0</v>
      </c>
      <c r="H51" s="95"/>
      <c r="I51" s="95"/>
      <c r="J51" s="95"/>
      <c r="K51" s="95"/>
      <c r="L51" s="95"/>
      <c r="M51" s="95"/>
      <c r="N51" s="95"/>
      <c r="O51" s="95"/>
      <c r="P51" s="95"/>
      <c r="Q51" s="95"/>
      <c r="R51" s="95"/>
      <c r="S51" s="95"/>
      <c r="T51" s="95"/>
      <c r="U51" s="95"/>
      <c r="V51" s="95"/>
      <c r="W51" s="95"/>
      <c r="X51" s="95"/>
      <c r="Y51" s="95"/>
      <c r="Z51" s="95"/>
    </row>
    <row r="52" spans="1:26" ht="15" x14ac:dyDescent="0.25">
      <c r="A52" s="646" t="s">
        <v>637</v>
      </c>
      <c r="B52" s="647">
        <v>0</v>
      </c>
      <c r="C52" s="647">
        <v>0</v>
      </c>
      <c r="D52" s="648">
        <v>0</v>
      </c>
      <c r="E52" s="649">
        <v>0</v>
      </c>
      <c r="F52" s="647">
        <v>0</v>
      </c>
      <c r="G52" s="647">
        <v>0</v>
      </c>
      <c r="H52" s="95"/>
      <c r="I52" s="95"/>
      <c r="J52" s="95"/>
      <c r="K52" s="95"/>
      <c r="L52" s="95"/>
      <c r="M52" s="95"/>
      <c r="N52" s="95"/>
      <c r="O52" s="95"/>
      <c r="P52" s="95"/>
      <c r="Q52" s="95"/>
      <c r="R52" s="95"/>
      <c r="S52" s="95"/>
      <c r="T52" s="95"/>
      <c r="U52" s="95"/>
      <c r="V52" s="95"/>
      <c r="W52" s="95"/>
      <c r="X52" s="95"/>
      <c r="Y52" s="95"/>
      <c r="Z52" s="95"/>
    </row>
    <row r="53" spans="1:26" ht="15" x14ac:dyDescent="0.25">
      <c r="A53" s="650" t="s">
        <v>638</v>
      </c>
      <c r="B53" s="651">
        <v>0</v>
      </c>
      <c r="C53" s="651">
        <v>0</v>
      </c>
      <c r="D53" s="652">
        <v>0</v>
      </c>
      <c r="E53" s="653">
        <v>0</v>
      </c>
      <c r="F53" s="651">
        <v>0</v>
      </c>
      <c r="G53" s="651">
        <v>0</v>
      </c>
      <c r="H53" s="95"/>
      <c r="I53" s="95"/>
      <c r="J53" s="95"/>
      <c r="K53" s="95"/>
      <c r="L53" s="95"/>
      <c r="M53" s="95"/>
      <c r="N53" s="95"/>
      <c r="O53" s="95"/>
      <c r="P53" s="95"/>
      <c r="Q53" s="95"/>
      <c r="R53" s="95"/>
      <c r="S53" s="95"/>
      <c r="T53" s="95"/>
      <c r="U53" s="95"/>
      <c r="V53" s="95"/>
      <c r="W53" s="95"/>
      <c r="X53" s="95"/>
      <c r="Y53" s="95"/>
      <c r="Z53" s="95"/>
    </row>
    <row r="54" spans="1:26" ht="25.5" x14ac:dyDescent="0.25">
      <c r="A54" s="631" t="s">
        <v>639</v>
      </c>
      <c r="B54" s="229" t="s">
        <v>628</v>
      </c>
      <c r="C54" s="229" t="s">
        <v>629</v>
      </c>
      <c r="D54" s="632" t="s">
        <v>630</v>
      </c>
      <c r="E54" s="633" t="s">
        <v>631</v>
      </c>
      <c r="F54" s="229" t="s">
        <v>632</v>
      </c>
      <c r="G54" s="229" t="s">
        <v>633</v>
      </c>
      <c r="H54" s="95"/>
      <c r="I54" s="95"/>
      <c r="J54" s="95"/>
      <c r="K54" s="95"/>
      <c r="L54" s="95"/>
      <c r="M54" s="95"/>
      <c r="N54" s="95"/>
      <c r="O54" s="95"/>
      <c r="P54" s="95"/>
      <c r="Q54" s="95"/>
      <c r="R54" s="95"/>
      <c r="S54" s="95"/>
      <c r="T54" s="95"/>
      <c r="U54" s="95"/>
      <c r="V54" s="95"/>
      <c r="W54" s="95"/>
      <c r="X54" s="95"/>
      <c r="Y54" s="95"/>
      <c r="Z54" s="95"/>
    </row>
    <row r="55" spans="1:26" ht="15" x14ac:dyDescent="0.25">
      <c r="A55" s="634" t="s">
        <v>634</v>
      </c>
      <c r="B55" s="635">
        <v>0</v>
      </c>
      <c r="C55" s="635">
        <v>0</v>
      </c>
      <c r="D55" s="636">
        <v>0</v>
      </c>
      <c r="E55" s="637">
        <v>0</v>
      </c>
      <c r="F55" s="635">
        <v>0</v>
      </c>
      <c r="G55" s="635">
        <v>0</v>
      </c>
      <c r="H55" s="95"/>
      <c r="I55" s="95"/>
      <c r="J55" s="95"/>
      <c r="K55" s="95"/>
      <c r="L55" s="95"/>
      <c r="M55" s="95"/>
      <c r="N55" s="95"/>
      <c r="O55" s="95"/>
      <c r="P55" s="95"/>
      <c r="Q55" s="95"/>
      <c r="R55" s="95"/>
      <c r="S55" s="95"/>
      <c r="T55" s="95"/>
      <c r="U55" s="95"/>
      <c r="V55" s="95"/>
      <c r="W55" s="95"/>
      <c r="X55" s="95"/>
      <c r="Y55" s="95"/>
      <c r="Z55" s="95"/>
    </row>
    <row r="56" spans="1:26" ht="15" x14ac:dyDescent="0.25">
      <c r="A56" s="638" t="s">
        <v>635</v>
      </c>
      <c r="B56" s="639">
        <v>0</v>
      </c>
      <c r="C56" s="639">
        <v>0</v>
      </c>
      <c r="D56" s="640">
        <v>0</v>
      </c>
      <c r="E56" s="641">
        <v>0</v>
      </c>
      <c r="F56" s="639">
        <v>0</v>
      </c>
      <c r="G56" s="639">
        <v>0</v>
      </c>
      <c r="H56" s="95"/>
      <c r="I56" s="95"/>
      <c r="J56" s="95"/>
      <c r="K56" s="95"/>
      <c r="L56" s="95"/>
      <c r="M56" s="95"/>
      <c r="N56" s="95"/>
      <c r="O56" s="95"/>
      <c r="P56" s="95"/>
      <c r="Q56" s="95"/>
      <c r="R56" s="95"/>
      <c r="S56" s="95"/>
      <c r="T56" s="95"/>
      <c r="U56" s="95"/>
      <c r="V56" s="95"/>
      <c r="W56" s="95"/>
      <c r="X56" s="95"/>
      <c r="Y56" s="95"/>
      <c r="Z56" s="95"/>
    </row>
    <row r="57" spans="1:26" ht="15" x14ac:dyDescent="0.25">
      <c r="A57" s="642" t="s">
        <v>654</v>
      </c>
      <c r="B57" s="643">
        <v>0</v>
      </c>
      <c r="C57" s="643">
        <v>0</v>
      </c>
      <c r="D57" s="644">
        <v>0</v>
      </c>
      <c r="E57" s="645">
        <v>0</v>
      </c>
      <c r="F57" s="643">
        <v>0</v>
      </c>
      <c r="G57" s="643">
        <v>0</v>
      </c>
      <c r="H57" s="95"/>
      <c r="I57" s="95"/>
      <c r="J57" s="95"/>
      <c r="K57" s="95"/>
      <c r="L57" s="95"/>
      <c r="M57" s="95"/>
      <c r="N57" s="95"/>
      <c r="O57" s="95"/>
      <c r="P57" s="95"/>
      <c r="Q57" s="95"/>
      <c r="R57" s="95"/>
      <c r="S57" s="95"/>
      <c r="T57" s="95"/>
      <c r="U57" s="95"/>
      <c r="V57" s="95"/>
      <c r="W57" s="95"/>
      <c r="X57" s="95"/>
      <c r="Y57" s="95"/>
      <c r="Z57" s="95"/>
    </row>
    <row r="58" spans="1:26" ht="15" x14ac:dyDescent="0.25">
      <c r="A58" s="646" t="s">
        <v>637</v>
      </c>
      <c r="B58" s="647">
        <v>0</v>
      </c>
      <c r="C58" s="647">
        <v>0</v>
      </c>
      <c r="D58" s="648">
        <v>0</v>
      </c>
      <c r="E58" s="649">
        <v>0</v>
      </c>
      <c r="F58" s="647">
        <v>0</v>
      </c>
      <c r="G58" s="647">
        <v>0</v>
      </c>
      <c r="H58" s="95"/>
      <c r="I58" s="95"/>
      <c r="J58" s="95"/>
      <c r="K58" s="95"/>
      <c r="L58" s="95"/>
      <c r="M58" s="95"/>
      <c r="N58" s="95"/>
      <c r="O58" s="95"/>
      <c r="P58" s="95"/>
      <c r="Q58" s="95"/>
      <c r="R58" s="95"/>
      <c r="S58" s="95"/>
      <c r="T58" s="95"/>
      <c r="U58" s="95"/>
      <c r="V58" s="95"/>
      <c r="W58" s="95"/>
      <c r="X58" s="95"/>
      <c r="Y58" s="95"/>
      <c r="Z58" s="95"/>
    </row>
    <row r="59" spans="1:26" ht="15" x14ac:dyDescent="0.25">
      <c r="A59" s="650" t="s">
        <v>638</v>
      </c>
      <c r="B59" s="651">
        <v>0</v>
      </c>
      <c r="C59" s="651">
        <v>0</v>
      </c>
      <c r="D59" s="652">
        <v>0</v>
      </c>
      <c r="E59" s="653">
        <v>0</v>
      </c>
      <c r="F59" s="651">
        <v>0</v>
      </c>
      <c r="G59" s="651">
        <v>0</v>
      </c>
      <c r="H59" s="95"/>
      <c r="I59" s="95"/>
      <c r="J59" s="95"/>
      <c r="K59" s="95"/>
      <c r="L59" s="95"/>
      <c r="M59" s="95"/>
      <c r="N59" s="95"/>
      <c r="O59" s="95"/>
      <c r="P59" s="95"/>
      <c r="Q59" s="95"/>
      <c r="R59" s="95"/>
      <c r="S59" s="95"/>
      <c r="T59" s="95"/>
      <c r="U59" s="95"/>
      <c r="V59" s="95"/>
      <c r="W59" s="95"/>
      <c r="X59" s="95"/>
      <c r="Y59" s="95"/>
      <c r="Z59" s="95"/>
    </row>
    <row r="60" spans="1:26" ht="25.5" x14ac:dyDescent="0.25">
      <c r="A60" s="631" t="s">
        <v>641</v>
      </c>
      <c r="B60" s="229" t="s">
        <v>628</v>
      </c>
      <c r="C60" s="229" t="s">
        <v>629</v>
      </c>
      <c r="D60" s="632" t="s">
        <v>630</v>
      </c>
      <c r="E60" s="633" t="s">
        <v>631</v>
      </c>
      <c r="F60" s="229" t="s">
        <v>632</v>
      </c>
      <c r="G60" s="229" t="s">
        <v>633</v>
      </c>
      <c r="H60" s="95"/>
      <c r="I60" s="95"/>
      <c r="J60" s="95"/>
      <c r="K60" s="95"/>
      <c r="L60" s="95"/>
      <c r="M60" s="95"/>
      <c r="N60" s="95"/>
      <c r="O60" s="95"/>
      <c r="P60" s="95"/>
      <c r="Q60" s="95"/>
      <c r="R60" s="95"/>
      <c r="S60" s="95"/>
      <c r="T60" s="95"/>
      <c r="U60" s="95"/>
      <c r="V60" s="95"/>
      <c r="W60" s="95"/>
      <c r="X60" s="95"/>
      <c r="Y60" s="95"/>
      <c r="Z60" s="95"/>
    </row>
    <row r="61" spans="1:26" ht="15" x14ac:dyDescent="0.25">
      <c r="A61" s="634" t="s">
        <v>634</v>
      </c>
      <c r="B61" s="635">
        <v>0</v>
      </c>
      <c r="C61" s="635">
        <v>3</v>
      </c>
      <c r="D61" s="636">
        <v>0</v>
      </c>
      <c r="E61" s="637">
        <v>1</v>
      </c>
      <c r="F61" s="635">
        <v>0</v>
      </c>
      <c r="G61" s="635">
        <v>0</v>
      </c>
      <c r="H61" s="95"/>
      <c r="I61" s="95"/>
      <c r="J61" s="95"/>
      <c r="K61" s="95"/>
      <c r="L61" s="95"/>
      <c r="M61" s="95"/>
      <c r="N61" s="95"/>
      <c r="O61" s="95"/>
      <c r="P61" s="95"/>
      <c r="Q61" s="95"/>
      <c r="R61" s="95"/>
      <c r="S61" s="95"/>
      <c r="T61" s="95"/>
      <c r="U61" s="95"/>
      <c r="V61" s="95"/>
      <c r="W61" s="95"/>
      <c r="X61" s="95"/>
      <c r="Y61" s="95"/>
      <c r="Z61" s="95"/>
    </row>
    <row r="62" spans="1:26" ht="15" x14ac:dyDescent="0.25">
      <c r="A62" s="638" t="s">
        <v>635</v>
      </c>
      <c r="B62" s="639">
        <v>0</v>
      </c>
      <c r="C62" s="639">
        <v>2</v>
      </c>
      <c r="D62" s="640">
        <v>0</v>
      </c>
      <c r="E62" s="641">
        <v>0</v>
      </c>
      <c r="F62" s="639">
        <v>0</v>
      </c>
      <c r="G62" s="639">
        <v>0</v>
      </c>
      <c r="H62" s="95"/>
      <c r="I62" s="95"/>
      <c r="J62" s="95"/>
      <c r="K62" s="95"/>
      <c r="L62" s="95"/>
      <c r="M62" s="95"/>
      <c r="N62" s="95"/>
      <c r="O62" s="95"/>
      <c r="P62" s="95"/>
      <c r="Q62" s="95"/>
      <c r="R62" s="95"/>
      <c r="S62" s="95"/>
      <c r="T62" s="95"/>
      <c r="U62" s="95"/>
      <c r="V62" s="95"/>
      <c r="W62" s="95"/>
      <c r="X62" s="95"/>
      <c r="Y62" s="95"/>
      <c r="Z62" s="95"/>
    </row>
    <row r="63" spans="1:26" ht="15" x14ac:dyDescent="0.25">
      <c r="A63" s="642" t="s">
        <v>655</v>
      </c>
      <c r="B63" s="643">
        <v>0</v>
      </c>
      <c r="C63" s="643">
        <v>3500</v>
      </c>
      <c r="D63" s="644">
        <v>0</v>
      </c>
      <c r="E63" s="645">
        <v>3500</v>
      </c>
      <c r="F63" s="643">
        <v>0</v>
      </c>
      <c r="G63" s="643">
        <v>0</v>
      </c>
      <c r="H63" s="95"/>
      <c r="I63" s="95"/>
      <c r="J63" s="95"/>
      <c r="K63" s="95"/>
      <c r="L63" s="95"/>
      <c r="M63" s="95"/>
      <c r="N63" s="95"/>
      <c r="O63" s="95"/>
      <c r="P63" s="95"/>
      <c r="Q63" s="95"/>
      <c r="R63" s="95"/>
      <c r="S63" s="95"/>
      <c r="T63" s="95"/>
      <c r="U63" s="95"/>
      <c r="V63" s="95"/>
      <c r="W63" s="95"/>
      <c r="X63" s="95"/>
      <c r="Y63" s="95"/>
      <c r="Z63" s="95"/>
    </row>
    <row r="64" spans="1:26" ht="15" x14ac:dyDescent="0.25">
      <c r="A64" s="646" t="s">
        <v>637</v>
      </c>
      <c r="B64" s="647">
        <v>0</v>
      </c>
      <c r="C64" s="647">
        <v>5.5</v>
      </c>
      <c r="D64" s="648">
        <v>0</v>
      </c>
      <c r="E64" s="649">
        <v>2</v>
      </c>
      <c r="F64" s="647">
        <v>0</v>
      </c>
      <c r="G64" s="647">
        <v>0</v>
      </c>
      <c r="H64" s="95"/>
      <c r="I64" s="95"/>
      <c r="J64" s="95"/>
      <c r="K64" s="95"/>
      <c r="L64" s="95"/>
      <c r="M64" s="95"/>
      <c r="N64" s="95"/>
      <c r="O64" s="95"/>
      <c r="P64" s="95"/>
      <c r="Q64" s="95"/>
      <c r="R64" s="95"/>
      <c r="S64" s="95"/>
      <c r="T64" s="95"/>
      <c r="U64" s="95"/>
      <c r="V64" s="95"/>
      <c r="W64" s="95"/>
      <c r="X64" s="95"/>
      <c r="Y64" s="95"/>
      <c r="Z64" s="95"/>
    </row>
    <row r="65" spans="1:26" ht="15" x14ac:dyDescent="0.25">
      <c r="A65" s="650" t="s">
        <v>638</v>
      </c>
      <c r="B65" s="651">
        <v>0</v>
      </c>
      <c r="C65" s="651">
        <v>7</v>
      </c>
      <c r="D65" s="652">
        <v>0</v>
      </c>
      <c r="E65" s="653">
        <v>8</v>
      </c>
      <c r="F65" s="651">
        <v>0</v>
      </c>
      <c r="G65" s="651">
        <v>0</v>
      </c>
      <c r="H65" s="95"/>
      <c r="I65" s="95"/>
      <c r="J65" s="95"/>
      <c r="K65" s="95"/>
      <c r="L65" s="95"/>
      <c r="M65" s="95"/>
      <c r="N65" s="95"/>
      <c r="O65" s="95"/>
      <c r="P65" s="95"/>
      <c r="Q65" s="95"/>
      <c r="R65" s="95"/>
      <c r="S65" s="95"/>
      <c r="T65" s="95"/>
      <c r="U65" s="95"/>
      <c r="V65" s="95"/>
      <c r="W65" s="95"/>
      <c r="X65" s="95"/>
      <c r="Y65" s="95"/>
      <c r="Z65" s="95"/>
    </row>
    <row r="66" spans="1:26" ht="25.5" x14ac:dyDescent="0.25">
      <c r="A66" s="631" t="s">
        <v>643</v>
      </c>
      <c r="B66" s="229" t="s">
        <v>628</v>
      </c>
      <c r="C66" s="229" t="s">
        <v>629</v>
      </c>
      <c r="D66" s="632" t="s">
        <v>630</v>
      </c>
      <c r="E66" s="633" t="s">
        <v>631</v>
      </c>
      <c r="F66" s="229" t="s">
        <v>632</v>
      </c>
      <c r="G66" s="229" t="s">
        <v>633</v>
      </c>
      <c r="H66" s="95"/>
      <c r="I66" s="95"/>
      <c r="J66" s="95"/>
      <c r="K66" s="95"/>
      <c r="L66" s="95"/>
      <c r="M66" s="95"/>
      <c r="N66" s="95"/>
      <c r="O66" s="95"/>
      <c r="P66" s="95"/>
      <c r="Q66" s="95"/>
      <c r="R66" s="95"/>
      <c r="S66" s="95"/>
      <c r="T66" s="95"/>
      <c r="U66" s="95"/>
      <c r="V66" s="95"/>
      <c r="W66" s="95"/>
      <c r="X66" s="95"/>
      <c r="Y66" s="95"/>
      <c r="Z66" s="95"/>
    </row>
    <row r="67" spans="1:26" ht="15" x14ac:dyDescent="0.25">
      <c r="A67" s="634" t="s">
        <v>634</v>
      </c>
      <c r="B67" s="635">
        <v>0</v>
      </c>
      <c r="C67" s="635">
        <v>0</v>
      </c>
      <c r="D67" s="636">
        <v>0</v>
      </c>
      <c r="E67" s="637">
        <v>0</v>
      </c>
      <c r="F67" s="635">
        <v>0</v>
      </c>
      <c r="G67" s="635">
        <v>0</v>
      </c>
      <c r="H67" s="95"/>
      <c r="I67" s="95"/>
      <c r="J67" s="95"/>
      <c r="K67" s="95"/>
      <c r="L67" s="95"/>
      <c r="M67" s="95"/>
      <c r="N67" s="95"/>
      <c r="O67" s="95"/>
      <c r="P67" s="95"/>
      <c r="Q67" s="95"/>
      <c r="R67" s="95"/>
      <c r="S67" s="95"/>
      <c r="T67" s="95"/>
      <c r="U67" s="95"/>
      <c r="V67" s="95"/>
      <c r="W67" s="95"/>
      <c r="X67" s="95"/>
      <c r="Y67" s="95"/>
      <c r="Z67" s="95"/>
    </row>
    <row r="68" spans="1:26" ht="15" x14ac:dyDescent="0.25">
      <c r="A68" s="638" t="s">
        <v>635</v>
      </c>
      <c r="B68" s="639">
        <v>0</v>
      </c>
      <c r="C68" s="639">
        <v>0</v>
      </c>
      <c r="D68" s="640">
        <v>0</v>
      </c>
      <c r="E68" s="641">
        <v>0</v>
      </c>
      <c r="F68" s="639">
        <v>0</v>
      </c>
      <c r="G68" s="639">
        <v>0</v>
      </c>
      <c r="H68" s="95"/>
      <c r="I68" s="95"/>
      <c r="J68" s="95"/>
      <c r="K68" s="95"/>
      <c r="L68" s="95"/>
      <c r="M68" s="95"/>
      <c r="N68" s="95"/>
      <c r="O68" s="95"/>
      <c r="P68" s="95"/>
      <c r="Q68" s="95"/>
      <c r="R68" s="95"/>
      <c r="S68" s="95"/>
      <c r="T68" s="95"/>
      <c r="U68" s="95"/>
      <c r="V68" s="95"/>
      <c r="W68" s="95"/>
      <c r="X68" s="95"/>
      <c r="Y68" s="95"/>
      <c r="Z68" s="95"/>
    </row>
    <row r="69" spans="1:26" ht="15" x14ac:dyDescent="0.25">
      <c r="A69" s="642" t="s">
        <v>656</v>
      </c>
      <c r="B69" s="643">
        <v>0</v>
      </c>
      <c r="C69" s="643">
        <v>0</v>
      </c>
      <c r="D69" s="644">
        <v>0</v>
      </c>
      <c r="E69" s="645">
        <v>0</v>
      </c>
      <c r="F69" s="643">
        <v>0</v>
      </c>
      <c r="G69" s="643">
        <v>0</v>
      </c>
      <c r="H69" s="95"/>
      <c r="I69" s="95"/>
      <c r="J69" s="95"/>
      <c r="K69" s="95"/>
      <c r="L69" s="95"/>
      <c r="M69" s="95"/>
      <c r="N69" s="95"/>
      <c r="O69" s="95"/>
      <c r="P69" s="95"/>
      <c r="Q69" s="95"/>
      <c r="R69" s="95"/>
      <c r="S69" s="95"/>
      <c r="T69" s="95"/>
      <c r="U69" s="95"/>
      <c r="V69" s="95"/>
      <c r="W69" s="95"/>
      <c r="X69" s="95"/>
      <c r="Y69" s="95"/>
      <c r="Z69" s="95"/>
    </row>
    <row r="70" spans="1:26" ht="15" x14ac:dyDescent="0.25">
      <c r="A70" s="646" t="s">
        <v>637</v>
      </c>
      <c r="B70" s="647">
        <v>0</v>
      </c>
      <c r="C70" s="647">
        <v>0</v>
      </c>
      <c r="D70" s="648">
        <v>0</v>
      </c>
      <c r="E70" s="649">
        <v>0</v>
      </c>
      <c r="F70" s="647">
        <v>0</v>
      </c>
      <c r="G70" s="647">
        <v>0</v>
      </c>
      <c r="H70" s="95"/>
      <c r="I70" s="95"/>
      <c r="J70" s="95"/>
      <c r="K70" s="95"/>
      <c r="L70" s="95"/>
      <c r="M70" s="95"/>
      <c r="N70" s="95"/>
      <c r="O70" s="95"/>
      <c r="P70" s="95"/>
      <c r="Q70" s="95"/>
      <c r="R70" s="95"/>
      <c r="S70" s="95"/>
      <c r="T70" s="95"/>
      <c r="U70" s="95"/>
      <c r="V70" s="95"/>
      <c r="W70" s="95"/>
      <c r="X70" s="95"/>
      <c r="Y70" s="95"/>
      <c r="Z70" s="95"/>
    </row>
    <row r="71" spans="1:26" ht="15" x14ac:dyDescent="0.25">
      <c r="A71" s="650" t="s">
        <v>638</v>
      </c>
      <c r="B71" s="651">
        <v>0</v>
      </c>
      <c r="C71" s="651">
        <v>0</v>
      </c>
      <c r="D71" s="652">
        <v>0</v>
      </c>
      <c r="E71" s="653">
        <v>0</v>
      </c>
      <c r="F71" s="651">
        <v>0</v>
      </c>
      <c r="G71" s="651">
        <v>0</v>
      </c>
      <c r="H71" s="95"/>
      <c r="I71" s="95"/>
      <c r="J71" s="95"/>
      <c r="K71" s="95"/>
      <c r="L71" s="95"/>
      <c r="M71" s="95"/>
      <c r="N71" s="95"/>
      <c r="O71" s="95"/>
      <c r="P71" s="95"/>
      <c r="Q71" s="95"/>
      <c r="R71" s="95"/>
      <c r="S71" s="95"/>
      <c r="T71" s="95"/>
      <c r="U71" s="95"/>
      <c r="V71" s="95"/>
      <c r="W71" s="95"/>
      <c r="X71" s="95"/>
      <c r="Y71" s="95"/>
      <c r="Z71" s="95"/>
    </row>
    <row r="72" spans="1:26" ht="25.5" x14ac:dyDescent="0.25">
      <c r="A72" s="631" t="s">
        <v>645</v>
      </c>
      <c r="B72" s="229" t="s">
        <v>628</v>
      </c>
      <c r="C72" s="229" t="s">
        <v>629</v>
      </c>
      <c r="D72" s="632" t="s">
        <v>630</v>
      </c>
      <c r="E72" s="633" t="s">
        <v>631</v>
      </c>
      <c r="F72" s="229" t="s">
        <v>632</v>
      </c>
      <c r="G72" s="229" t="s">
        <v>633</v>
      </c>
      <c r="H72" s="95"/>
      <c r="I72" s="95"/>
      <c r="J72" s="95"/>
      <c r="K72" s="95"/>
      <c r="L72" s="95"/>
      <c r="M72" s="95"/>
      <c r="N72" s="95"/>
      <c r="O72" s="95"/>
      <c r="P72" s="95"/>
      <c r="Q72" s="95"/>
      <c r="R72" s="95"/>
      <c r="S72" s="95"/>
      <c r="T72" s="95"/>
      <c r="U72" s="95"/>
      <c r="V72" s="95"/>
      <c r="W72" s="95"/>
      <c r="X72" s="95"/>
      <c r="Y72" s="95"/>
      <c r="Z72" s="95"/>
    </row>
    <row r="73" spans="1:26" ht="15" x14ac:dyDescent="0.25">
      <c r="A73" s="634" t="s">
        <v>634</v>
      </c>
      <c r="B73" s="635">
        <v>0</v>
      </c>
      <c r="C73" s="635">
        <v>0</v>
      </c>
      <c r="D73" s="636">
        <v>0</v>
      </c>
      <c r="E73" s="637">
        <v>0</v>
      </c>
      <c r="F73" s="635">
        <v>0</v>
      </c>
      <c r="G73" s="635">
        <v>0</v>
      </c>
      <c r="H73" s="95"/>
      <c r="I73" s="95"/>
      <c r="J73" s="95"/>
      <c r="K73" s="95"/>
      <c r="L73" s="95"/>
      <c r="M73" s="95"/>
      <c r="N73" s="95"/>
      <c r="O73" s="95"/>
      <c r="P73" s="95"/>
      <c r="Q73" s="95"/>
      <c r="R73" s="95"/>
      <c r="S73" s="95"/>
      <c r="T73" s="95"/>
      <c r="U73" s="95"/>
      <c r="V73" s="95"/>
      <c r="W73" s="95"/>
      <c r="X73" s="95"/>
      <c r="Y73" s="95"/>
      <c r="Z73" s="95"/>
    </row>
    <row r="74" spans="1:26" ht="15" x14ac:dyDescent="0.25">
      <c r="A74" s="638" t="s">
        <v>635</v>
      </c>
      <c r="B74" s="639">
        <v>0</v>
      </c>
      <c r="C74" s="639">
        <v>0</v>
      </c>
      <c r="D74" s="640">
        <v>0</v>
      </c>
      <c r="E74" s="641">
        <v>0</v>
      </c>
      <c r="F74" s="639">
        <v>0</v>
      </c>
      <c r="G74" s="639">
        <v>0</v>
      </c>
      <c r="H74" s="95"/>
      <c r="I74" s="95"/>
      <c r="J74" s="95"/>
      <c r="K74" s="95"/>
      <c r="L74" s="95"/>
      <c r="M74" s="95"/>
      <c r="N74" s="95"/>
      <c r="O74" s="95"/>
      <c r="P74" s="95"/>
      <c r="Q74" s="95"/>
      <c r="R74" s="95"/>
      <c r="S74" s="95"/>
      <c r="T74" s="95"/>
      <c r="U74" s="95"/>
      <c r="V74" s="95"/>
      <c r="W74" s="95"/>
      <c r="X74" s="95"/>
      <c r="Y74" s="95"/>
      <c r="Z74" s="95"/>
    </row>
    <row r="75" spans="1:26" ht="15" x14ac:dyDescent="0.25">
      <c r="A75" s="642" t="s">
        <v>657</v>
      </c>
      <c r="B75" s="643">
        <v>0</v>
      </c>
      <c r="C75" s="643">
        <v>0</v>
      </c>
      <c r="D75" s="644">
        <v>0</v>
      </c>
      <c r="E75" s="645">
        <v>0</v>
      </c>
      <c r="F75" s="643">
        <v>0</v>
      </c>
      <c r="G75" s="643">
        <v>0</v>
      </c>
      <c r="H75" s="95"/>
      <c r="I75" s="95"/>
      <c r="J75" s="95"/>
      <c r="K75" s="95"/>
      <c r="L75" s="95"/>
      <c r="M75" s="95"/>
      <c r="N75" s="95"/>
      <c r="O75" s="95"/>
      <c r="P75" s="95"/>
      <c r="Q75" s="95"/>
      <c r="R75" s="95"/>
      <c r="S75" s="95"/>
      <c r="T75" s="95"/>
      <c r="U75" s="95"/>
      <c r="V75" s="95"/>
      <c r="W75" s="95"/>
      <c r="X75" s="95"/>
      <c r="Y75" s="95"/>
      <c r="Z75" s="95"/>
    </row>
    <row r="76" spans="1:26" ht="15" x14ac:dyDescent="0.25">
      <c r="A76" s="646" t="s">
        <v>637</v>
      </c>
      <c r="B76" s="647">
        <v>0</v>
      </c>
      <c r="C76" s="647">
        <v>0</v>
      </c>
      <c r="D76" s="648">
        <v>0</v>
      </c>
      <c r="E76" s="649">
        <v>0</v>
      </c>
      <c r="F76" s="647">
        <v>0</v>
      </c>
      <c r="G76" s="647">
        <v>0</v>
      </c>
      <c r="H76" s="95"/>
      <c r="I76" s="95"/>
      <c r="J76" s="95"/>
      <c r="K76" s="95"/>
      <c r="L76" s="95"/>
      <c r="M76" s="95"/>
      <c r="N76" s="95"/>
      <c r="O76" s="95"/>
      <c r="P76" s="95"/>
      <c r="Q76" s="95"/>
      <c r="R76" s="95"/>
      <c r="S76" s="95"/>
      <c r="T76" s="95"/>
      <c r="U76" s="95"/>
      <c r="V76" s="95"/>
      <c r="W76" s="95"/>
      <c r="X76" s="95"/>
      <c r="Y76" s="95"/>
      <c r="Z76" s="95"/>
    </row>
    <row r="77" spans="1:26" ht="15" x14ac:dyDescent="0.25">
      <c r="A77" s="650" t="s">
        <v>638</v>
      </c>
      <c r="B77" s="651">
        <v>0</v>
      </c>
      <c r="C77" s="651">
        <v>0</v>
      </c>
      <c r="D77" s="652">
        <v>0</v>
      </c>
      <c r="E77" s="653">
        <v>0</v>
      </c>
      <c r="F77" s="651">
        <v>0</v>
      </c>
      <c r="G77" s="651">
        <v>0</v>
      </c>
      <c r="H77" s="95"/>
      <c r="I77" s="95"/>
      <c r="J77" s="95"/>
      <c r="K77" s="95"/>
      <c r="L77" s="95"/>
      <c r="M77" s="95"/>
      <c r="N77" s="95"/>
      <c r="O77" s="95"/>
      <c r="P77" s="95"/>
      <c r="Q77" s="95"/>
      <c r="R77" s="95"/>
      <c r="S77" s="95"/>
      <c r="T77" s="95"/>
      <c r="U77" s="95"/>
      <c r="V77" s="95"/>
      <c r="W77" s="95"/>
      <c r="X77" s="95"/>
      <c r="Y77" s="95"/>
      <c r="Z77" s="95"/>
    </row>
    <row r="78" spans="1:26" ht="25.5" x14ac:dyDescent="0.25">
      <c r="A78" s="631" t="s">
        <v>647</v>
      </c>
      <c r="B78" s="229" t="s">
        <v>628</v>
      </c>
      <c r="C78" s="229" t="s">
        <v>629</v>
      </c>
      <c r="D78" s="632" t="s">
        <v>630</v>
      </c>
      <c r="E78" s="633" t="s">
        <v>631</v>
      </c>
      <c r="F78" s="229" t="s">
        <v>632</v>
      </c>
      <c r="G78" s="229" t="s">
        <v>633</v>
      </c>
      <c r="H78" s="95"/>
      <c r="I78" s="95"/>
      <c r="J78" s="95"/>
      <c r="K78" s="95"/>
      <c r="L78" s="95"/>
      <c r="M78" s="95"/>
      <c r="N78" s="95"/>
      <c r="O78" s="95"/>
      <c r="P78" s="95"/>
      <c r="Q78" s="95"/>
      <c r="R78" s="95"/>
      <c r="S78" s="95"/>
      <c r="T78" s="95"/>
      <c r="U78" s="95"/>
      <c r="V78" s="95"/>
      <c r="W78" s="95"/>
      <c r="X78" s="95"/>
      <c r="Y78" s="95"/>
      <c r="Z78" s="95"/>
    </row>
    <row r="79" spans="1:26" ht="15" x14ac:dyDescent="0.25">
      <c r="A79" s="634" t="s">
        <v>634</v>
      </c>
      <c r="B79" s="635">
        <v>1</v>
      </c>
      <c r="C79" s="635">
        <v>0</v>
      </c>
      <c r="D79" s="636">
        <v>0</v>
      </c>
      <c r="E79" s="637">
        <v>0</v>
      </c>
      <c r="F79" s="635">
        <v>0</v>
      </c>
      <c r="G79" s="635">
        <v>0</v>
      </c>
      <c r="H79" s="95"/>
      <c r="I79" s="95"/>
      <c r="J79" s="95"/>
      <c r="K79" s="95"/>
      <c r="L79" s="95"/>
      <c r="M79" s="95"/>
      <c r="N79" s="95"/>
      <c r="O79" s="95"/>
      <c r="P79" s="95"/>
      <c r="Q79" s="95"/>
      <c r="R79" s="95"/>
      <c r="S79" s="95"/>
      <c r="T79" s="95"/>
      <c r="U79" s="95"/>
      <c r="V79" s="95"/>
      <c r="W79" s="95"/>
      <c r="X79" s="95"/>
      <c r="Y79" s="95"/>
      <c r="Z79" s="95"/>
    </row>
    <row r="80" spans="1:26" ht="15" x14ac:dyDescent="0.25">
      <c r="A80" s="638" t="s">
        <v>635</v>
      </c>
      <c r="B80" s="639">
        <v>0</v>
      </c>
      <c r="C80" s="639">
        <v>0</v>
      </c>
      <c r="D80" s="640">
        <v>0</v>
      </c>
      <c r="E80" s="641">
        <v>0</v>
      </c>
      <c r="F80" s="639">
        <v>0</v>
      </c>
      <c r="G80" s="639">
        <v>0</v>
      </c>
      <c r="H80" s="95"/>
      <c r="I80" s="95"/>
      <c r="J80" s="95"/>
      <c r="K80" s="95"/>
      <c r="L80" s="95"/>
      <c r="M80" s="95"/>
      <c r="N80" s="95"/>
      <c r="O80" s="95"/>
      <c r="P80" s="95"/>
      <c r="Q80" s="95"/>
      <c r="R80" s="95"/>
      <c r="S80" s="95"/>
      <c r="T80" s="95"/>
      <c r="U80" s="95"/>
      <c r="V80" s="95"/>
      <c r="W80" s="95"/>
      <c r="X80" s="95"/>
      <c r="Y80" s="95"/>
      <c r="Z80" s="95"/>
    </row>
    <row r="81" spans="1:26" ht="15" x14ac:dyDescent="0.25">
      <c r="A81" s="642" t="s">
        <v>658</v>
      </c>
      <c r="B81" s="643">
        <v>2700</v>
      </c>
      <c r="C81" s="643">
        <v>0</v>
      </c>
      <c r="D81" s="644">
        <v>0</v>
      </c>
      <c r="E81" s="645">
        <v>0</v>
      </c>
      <c r="F81" s="643">
        <v>0</v>
      </c>
      <c r="G81" s="643">
        <v>0</v>
      </c>
      <c r="H81" s="95"/>
      <c r="I81" s="95"/>
      <c r="J81" s="95"/>
      <c r="K81" s="95"/>
      <c r="L81" s="95"/>
      <c r="M81" s="95"/>
      <c r="N81" s="95"/>
      <c r="O81" s="95"/>
      <c r="P81" s="95"/>
      <c r="Q81" s="95"/>
      <c r="R81" s="95"/>
      <c r="S81" s="95"/>
      <c r="T81" s="95"/>
      <c r="U81" s="95"/>
      <c r="V81" s="95"/>
      <c r="W81" s="95"/>
      <c r="X81" s="95"/>
      <c r="Y81" s="95"/>
      <c r="Z81" s="95"/>
    </row>
    <row r="82" spans="1:26" ht="15" x14ac:dyDescent="0.25">
      <c r="A82" s="646" t="s">
        <v>637</v>
      </c>
      <c r="B82" s="647">
        <v>2</v>
      </c>
      <c r="C82" s="647">
        <v>0</v>
      </c>
      <c r="D82" s="648">
        <v>0</v>
      </c>
      <c r="E82" s="649">
        <v>0</v>
      </c>
      <c r="F82" s="647">
        <v>0</v>
      </c>
      <c r="G82" s="647">
        <v>0</v>
      </c>
      <c r="H82" s="95"/>
      <c r="I82" s="95"/>
      <c r="J82" s="95"/>
      <c r="K82" s="95"/>
      <c r="L82" s="95"/>
      <c r="M82" s="95"/>
      <c r="N82" s="95"/>
      <c r="O82" s="95"/>
      <c r="P82" s="95"/>
      <c r="Q82" s="95"/>
      <c r="R82" s="95"/>
      <c r="S82" s="95"/>
      <c r="T82" s="95"/>
      <c r="U82" s="95"/>
      <c r="V82" s="95"/>
      <c r="W82" s="95"/>
      <c r="X82" s="95"/>
      <c r="Y82" s="95"/>
      <c r="Z82" s="95"/>
    </row>
    <row r="83" spans="1:26" ht="15" x14ac:dyDescent="0.25">
      <c r="A83" s="642" t="s">
        <v>638</v>
      </c>
      <c r="B83" s="658">
        <v>2</v>
      </c>
      <c r="C83" s="658">
        <v>0</v>
      </c>
      <c r="D83" s="659">
        <v>0</v>
      </c>
      <c r="E83" s="660">
        <v>0</v>
      </c>
      <c r="F83" s="658">
        <v>0</v>
      </c>
      <c r="G83" s="658">
        <v>0</v>
      </c>
      <c r="H83" s="95"/>
      <c r="I83" s="95"/>
      <c r="J83" s="95"/>
      <c r="K83" s="95"/>
      <c r="L83" s="95"/>
      <c r="M83" s="95"/>
      <c r="N83" s="95"/>
      <c r="O83" s="95"/>
      <c r="P83" s="95"/>
      <c r="Q83" s="95"/>
      <c r="R83" s="95"/>
      <c r="S83" s="95"/>
      <c r="T83" s="95"/>
      <c r="U83" s="95"/>
      <c r="V83" s="95"/>
      <c r="W83" s="95"/>
      <c r="X83" s="95"/>
      <c r="Y83" s="95"/>
      <c r="Z83" s="95"/>
    </row>
    <row r="84" spans="1:26" ht="15" x14ac:dyDescent="0.25">
      <c r="A84" s="661"/>
      <c r="B84" s="661"/>
      <c r="C84" s="661"/>
      <c r="D84" s="661"/>
      <c r="E84" s="661"/>
      <c r="F84" s="661"/>
      <c r="G84" s="661"/>
      <c r="H84" s="95"/>
      <c r="I84" s="95"/>
      <c r="J84" s="95"/>
      <c r="K84" s="95"/>
      <c r="L84" s="95"/>
      <c r="M84" s="95"/>
      <c r="N84" s="95"/>
      <c r="O84" s="95"/>
      <c r="P84" s="95"/>
      <c r="Q84" s="95"/>
      <c r="R84" s="95"/>
      <c r="S84" s="95"/>
      <c r="T84" s="95"/>
      <c r="U84" s="95"/>
      <c r="V84" s="95"/>
      <c r="W84" s="95"/>
      <c r="X84" s="95"/>
      <c r="Y84" s="95"/>
      <c r="Z84" s="95"/>
    </row>
    <row r="85" spans="1:26" ht="15.75" x14ac:dyDescent="0.25">
      <c r="A85" s="1091" t="s">
        <v>659</v>
      </c>
      <c r="B85" s="832"/>
      <c r="C85" s="832"/>
      <c r="D85" s="832"/>
      <c r="E85" s="832"/>
      <c r="F85" s="832"/>
      <c r="G85" s="851"/>
      <c r="H85" s="95"/>
      <c r="I85" s="95"/>
      <c r="J85" s="95"/>
      <c r="K85" s="95"/>
      <c r="L85" s="95"/>
      <c r="M85" s="95"/>
      <c r="N85" s="95"/>
      <c r="O85" s="95"/>
      <c r="P85" s="95"/>
      <c r="Q85" s="95"/>
      <c r="R85" s="95"/>
      <c r="S85" s="95"/>
      <c r="T85" s="95"/>
      <c r="U85" s="95"/>
      <c r="V85" s="95"/>
      <c r="W85" s="95"/>
      <c r="X85" s="95"/>
      <c r="Y85" s="95"/>
      <c r="Z85" s="95"/>
    </row>
    <row r="86" spans="1:26" ht="25.5" x14ac:dyDescent="0.25">
      <c r="A86" s="631" t="s">
        <v>627</v>
      </c>
      <c r="B86" s="229" t="s">
        <v>628</v>
      </c>
      <c r="C86" s="229" t="s">
        <v>629</v>
      </c>
      <c r="D86" s="229" t="s">
        <v>630</v>
      </c>
      <c r="E86" s="633" t="s">
        <v>631</v>
      </c>
      <c r="F86" s="229" t="s">
        <v>632</v>
      </c>
      <c r="G86" s="229" t="s">
        <v>633</v>
      </c>
      <c r="H86" s="95"/>
      <c r="I86" s="95"/>
      <c r="J86" s="95"/>
      <c r="K86" s="95"/>
      <c r="L86" s="95"/>
      <c r="M86" s="95"/>
      <c r="N86" s="95"/>
      <c r="O86" s="95"/>
      <c r="P86" s="95"/>
      <c r="Q86" s="95"/>
      <c r="R86" s="95"/>
      <c r="S86" s="95"/>
      <c r="T86" s="95"/>
      <c r="U86" s="95"/>
      <c r="V86" s="95"/>
      <c r="W86" s="95"/>
      <c r="X86" s="95"/>
      <c r="Y86" s="95"/>
      <c r="Z86" s="95"/>
    </row>
    <row r="87" spans="1:26" ht="15" x14ac:dyDescent="0.25">
      <c r="A87" s="634" t="s">
        <v>634</v>
      </c>
      <c r="B87" s="635">
        <v>0</v>
      </c>
      <c r="C87" s="635">
        <v>0</v>
      </c>
      <c r="D87" s="635">
        <v>0</v>
      </c>
      <c r="E87" s="637">
        <v>0</v>
      </c>
      <c r="F87" s="635">
        <v>0</v>
      </c>
      <c r="G87" s="635">
        <v>0</v>
      </c>
      <c r="H87" s="95"/>
      <c r="I87" s="95"/>
      <c r="J87" s="95"/>
      <c r="K87" s="95"/>
      <c r="L87" s="95"/>
      <c r="M87" s="95"/>
      <c r="N87" s="95"/>
      <c r="O87" s="95"/>
      <c r="P87" s="95"/>
      <c r="Q87" s="95"/>
      <c r="R87" s="95"/>
      <c r="S87" s="95"/>
      <c r="T87" s="95"/>
      <c r="U87" s="95"/>
      <c r="V87" s="95"/>
      <c r="W87" s="95"/>
      <c r="X87" s="95"/>
      <c r="Y87" s="95"/>
      <c r="Z87" s="95"/>
    </row>
    <row r="88" spans="1:26" ht="15" x14ac:dyDescent="0.25">
      <c r="A88" s="638" t="s">
        <v>635</v>
      </c>
      <c r="B88" s="639">
        <v>0</v>
      </c>
      <c r="C88" s="639">
        <v>0</v>
      </c>
      <c r="D88" s="639">
        <v>0</v>
      </c>
      <c r="E88" s="641">
        <v>0</v>
      </c>
      <c r="F88" s="639">
        <v>0</v>
      </c>
      <c r="G88" s="639">
        <v>0</v>
      </c>
      <c r="H88" s="95"/>
      <c r="I88" s="95"/>
      <c r="J88" s="95"/>
      <c r="K88" s="95"/>
      <c r="L88" s="95"/>
      <c r="M88" s="95"/>
      <c r="N88" s="95"/>
      <c r="O88" s="95"/>
      <c r="P88" s="95"/>
      <c r="Q88" s="95"/>
      <c r="R88" s="95"/>
      <c r="S88" s="95"/>
      <c r="T88" s="95"/>
      <c r="U88" s="95"/>
      <c r="V88" s="95"/>
      <c r="W88" s="95"/>
      <c r="X88" s="95"/>
      <c r="Y88" s="95"/>
      <c r="Z88" s="95"/>
    </row>
    <row r="89" spans="1:26" ht="25.5" x14ac:dyDescent="0.25">
      <c r="A89" s="654" t="s">
        <v>639</v>
      </c>
      <c r="B89" s="655" t="s">
        <v>628</v>
      </c>
      <c r="C89" s="655" t="s">
        <v>629</v>
      </c>
      <c r="D89" s="655" t="s">
        <v>630</v>
      </c>
      <c r="E89" s="657" t="s">
        <v>631</v>
      </c>
      <c r="F89" s="655" t="s">
        <v>632</v>
      </c>
      <c r="G89" s="655" t="s">
        <v>633</v>
      </c>
      <c r="H89" s="95"/>
      <c r="I89" s="95"/>
      <c r="J89" s="95"/>
      <c r="K89" s="95"/>
      <c r="L89" s="95"/>
      <c r="M89" s="95"/>
      <c r="N89" s="95"/>
      <c r="O89" s="95"/>
      <c r="P89" s="95"/>
      <c r="Q89" s="95"/>
      <c r="R89" s="95"/>
      <c r="S89" s="95"/>
      <c r="T89" s="95"/>
      <c r="U89" s="95"/>
      <c r="V89" s="95"/>
      <c r="W89" s="95"/>
      <c r="X89" s="95"/>
      <c r="Y89" s="95"/>
      <c r="Z89" s="95"/>
    </row>
    <row r="90" spans="1:26" ht="15" x14ac:dyDescent="0.25">
      <c r="A90" s="634" t="s">
        <v>634</v>
      </c>
      <c r="B90" s="635">
        <v>0</v>
      </c>
      <c r="C90" s="635">
        <v>0</v>
      </c>
      <c r="D90" s="635">
        <v>0</v>
      </c>
      <c r="E90" s="637">
        <v>0</v>
      </c>
      <c r="F90" s="635">
        <v>0</v>
      </c>
      <c r="G90" s="635">
        <v>0</v>
      </c>
      <c r="H90" s="95"/>
      <c r="I90" s="95"/>
      <c r="J90" s="95"/>
      <c r="K90" s="95"/>
      <c r="L90" s="95"/>
      <c r="M90" s="95"/>
      <c r="N90" s="95"/>
      <c r="O90" s="95"/>
      <c r="P90" s="95"/>
      <c r="Q90" s="95"/>
      <c r="R90" s="95"/>
      <c r="S90" s="95"/>
      <c r="T90" s="95"/>
      <c r="U90" s="95"/>
      <c r="V90" s="95"/>
      <c r="W90" s="95"/>
      <c r="X90" s="95"/>
      <c r="Y90" s="95"/>
      <c r="Z90" s="95"/>
    </row>
    <row r="91" spans="1:26" ht="15" x14ac:dyDescent="0.25">
      <c r="A91" s="638" t="s">
        <v>635</v>
      </c>
      <c r="B91" s="639">
        <v>0</v>
      </c>
      <c r="C91" s="639">
        <v>0</v>
      </c>
      <c r="D91" s="639">
        <v>0</v>
      </c>
      <c r="E91" s="641">
        <v>0</v>
      </c>
      <c r="F91" s="639">
        <v>0</v>
      </c>
      <c r="G91" s="639">
        <v>0</v>
      </c>
      <c r="H91" s="95"/>
      <c r="I91" s="95"/>
      <c r="J91" s="95"/>
      <c r="K91" s="95"/>
      <c r="L91" s="95"/>
      <c r="M91" s="95"/>
      <c r="N91" s="95"/>
      <c r="O91" s="95"/>
      <c r="P91" s="95"/>
      <c r="Q91" s="95"/>
      <c r="R91" s="95"/>
      <c r="S91" s="95"/>
      <c r="T91" s="95"/>
      <c r="U91" s="95"/>
      <c r="V91" s="95"/>
      <c r="W91" s="95"/>
      <c r="X91" s="95"/>
      <c r="Y91" s="95"/>
      <c r="Z91" s="95"/>
    </row>
    <row r="92" spans="1:26" ht="25.5" x14ac:dyDescent="0.25">
      <c r="A92" s="631" t="s">
        <v>641</v>
      </c>
      <c r="B92" s="229" t="s">
        <v>628</v>
      </c>
      <c r="C92" s="229" t="s">
        <v>629</v>
      </c>
      <c r="D92" s="229" t="s">
        <v>630</v>
      </c>
      <c r="E92" s="633" t="s">
        <v>631</v>
      </c>
      <c r="F92" s="229" t="s">
        <v>632</v>
      </c>
      <c r="G92" s="229" t="s">
        <v>633</v>
      </c>
      <c r="H92" s="95"/>
      <c r="I92" s="95"/>
      <c r="J92" s="95"/>
      <c r="K92" s="95"/>
      <c r="L92" s="95"/>
      <c r="M92" s="95"/>
      <c r="N92" s="95"/>
      <c r="O92" s="95"/>
      <c r="P92" s="95"/>
      <c r="Q92" s="95"/>
      <c r="R92" s="95"/>
      <c r="S92" s="95"/>
      <c r="T92" s="95"/>
      <c r="U92" s="95"/>
      <c r="V92" s="95"/>
      <c r="W92" s="95"/>
      <c r="X92" s="95"/>
      <c r="Y92" s="95"/>
      <c r="Z92" s="95"/>
    </row>
    <row r="93" spans="1:26" ht="15" x14ac:dyDescent="0.25">
      <c r="A93" s="634" t="s">
        <v>634</v>
      </c>
      <c r="B93" s="635">
        <v>0</v>
      </c>
      <c r="C93" s="635">
        <v>0</v>
      </c>
      <c r="D93" s="635">
        <v>0</v>
      </c>
      <c r="E93" s="637">
        <v>0</v>
      </c>
      <c r="F93" s="635">
        <v>0</v>
      </c>
      <c r="G93" s="635">
        <v>0</v>
      </c>
      <c r="H93" s="95"/>
      <c r="I93" s="95"/>
      <c r="J93" s="95"/>
      <c r="K93" s="95"/>
      <c r="L93" s="95"/>
      <c r="M93" s="95"/>
      <c r="N93" s="95"/>
      <c r="O93" s="95"/>
      <c r="P93" s="95"/>
      <c r="Q93" s="95"/>
      <c r="R93" s="95"/>
      <c r="S93" s="95"/>
      <c r="T93" s="95"/>
      <c r="U93" s="95"/>
      <c r="V93" s="95"/>
      <c r="W93" s="95"/>
      <c r="X93" s="95"/>
      <c r="Y93" s="95"/>
      <c r="Z93" s="95"/>
    </row>
    <row r="94" spans="1:26" ht="15" x14ac:dyDescent="0.25">
      <c r="A94" s="638" t="s">
        <v>635</v>
      </c>
      <c r="B94" s="639">
        <v>0</v>
      </c>
      <c r="C94" s="639">
        <v>0</v>
      </c>
      <c r="D94" s="639">
        <v>0</v>
      </c>
      <c r="E94" s="641">
        <v>0</v>
      </c>
      <c r="F94" s="639">
        <v>0</v>
      </c>
      <c r="G94" s="639">
        <v>0</v>
      </c>
      <c r="H94" s="95"/>
      <c r="I94" s="95"/>
      <c r="J94" s="95"/>
      <c r="K94" s="95"/>
      <c r="L94" s="95"/>
      <c r="M94" s="95"/>
      <c r="N94" s="95"/>
      <c r="O94" s="95"/>
      <c r="P94" s="95"/>
      <c r="Q94" s="95"/>
      <c r="R94" s="95"/>
      <c r="S94" s="95"/>
      <c r="T94" s="95"/>
      <c r="U94" s="95"/>
      <c r="V94" s="95"/>
      <c r="W94" s="95"/>
      <c r="X94" s="95"/>
      <c r="Y94" s="95"/>
      <c r="Z94" s="95"/>
    </row>
    <row r="95" spans="1:26" ht="25.5" x14ac:dyDescent="0.25">
      <c r="A95" s="631" t="s">
        <v>643</v>
      </c>
      <c r="B95" s="229" t="s">
        <v>628</v>
      </c>
      <c r="C95" s="229" t="s">
        <v>629</v>
      </c>
      <c r="D95" s="229" t="s">
        <v>630</v>
      </c>
      <c r="E95" s="633" t="s">
        <v>631</v>
      </c>
      <c r="F95" s="229" t="s">
        <v>632</v>
      </c>
      <c r="G95" s="229" t="s">
        <v>633</v>
      </c>
      <c r="H95" s="95"/>
      <c r="I95" s="95"/>
      <c r="J95" s="95"/>
      <c r="K95" s="95"/>
      <c r="L95" s="95"/>
      <c r="M95" s="95"/>
      <c r="N95" s="95"/>
      <c r="O95" s="95"/>
      <c r="P95" s="95"/>
      <c r="Q95" s="95"/>
      <c r="R95" s="95"/>
      <c r="S95" s="95"/>
      <c r="T95" s="95"/>
      <c r="U95" s="95"/>
      <c r="V95" s="95"/>
      <c r="W95" s="95"/>
      <c r="X95" s="95"/>
      <c r="Y95" s="95"/>
      <c r="Z95" s="95"/>
    </row>
    <row r="96" spans="1:26" ht="15" x14ac:dyDescent="0.25">
      <c r="A96" s="634" t="s">
        <v>634</v>
      </c>
      <c r="B96" s="635">
        <v>0</v>
      </c>
      <c r="C96" s="635">
        <v>0</v>
      </c>
      <c r="D96" s="635">
        <v>0</v>
      </c>
      <c r="E96" s="637">
        <v>0</v>
      </c>
      <c r="F96" s="635">
        <v>0</v>
      </c>
      <c r="G96" s="635">
        <v>0</v>
      </c>
      <c r="H96" s="95"/>
      <c r="I96" s="95"/>
      <c r="J96" s="95"/>
      <c r="K96" s="95"/>
      <c r="L96" s="95"/>
      <c r="M96" s="95"/>
      <c r="N96" s="95"/>
      <c r="O96" s="95"/>
      <c r="P96" s="95"/>
      <c r="Q96" s="95"/>
      <c r="R96" s="95"/>
      <c r="S96" s="95"/>
      <c r="T96" s="95"/>
      <c r="U96" s="95"/>
      <c r="V96" s="95"/>
      <c r="W96" s="95"/>
      <c r="X96" s="95"/>
      <c r="Y96" s="95"/>
      <c r="Z96" s="95"/>
    </row>
    <row r="97" spans="1:26" ht="15" x14ac:dyDescent="0.25">
      <c r="A97" s="638" t="s">
        <v>635</v>
      </c>
      <c r="B97" s="639">
        <v>0</v>
      </c>
      <c r="C97" s="639">
        <v>0</v>
      </c>
      <c r="D97" s="639">
        <v>0</v>
      </c>
      <c r="E97" s="641">
        <v>0</v>
      </c>
      <c r="F97" s="639">
        <v>0</v>
      </c>
      <c r="G97" s="639">
        <v>0</v>
      </c>
      <c r="H97" s="95"/>
      <c r="I97" s="95"/>
      <c r="J97" s="95"/>
      <c r="K97" s="95"/>
      <c r="L97" s="95"/>
      <c r="M97" s="95"/>
      <c r="N97" s="95"/>
      <c r="O97" s="95"/>
      <c r="P97" s="95"/>
      <c r="Q97" s="95"/>
      <c r="R97" s="95"/>
      <c r="S97" s="95"/>
      <c r="T97" s="95"/>
      <c r="U97" s="95"/>
      <c r="V97" s="95"/>
      <c r="W97" s="95"/>
      <c r="X97" s="95"/>
      <c r="Y97" s="95"/>
      <c r="Z97" s="95"/>
    </row>
    <row r="98" spans="1:26" ht="25.5" x14ac:dyDescent="0.25">
      <c r="A98" s="631" t="s">
        <v>645</v>
      </c>
      <c r="B98" s="229" t="s">
        <v>628</v>
      </c>
      <c r="C98" s="229" t="s">
        <v>629</v>
      </c>
      <c r="D98" s="229" t="s">
        <v>630</v>
      </c>
      <c r="E98" s="633" t="s">
        <v>631</v>
      </c>
      <c r="F98" s="229" t="s">
        <v>632</v>
      </c>
      <c r="G98" s="229" t="s">
        <v>633</v>
      </c>
      <c r="H98" s="95"/>
      <c r="I98" s="95"/>
      <c r="J98" s="95"/>
      <c r="K98" s="95"/>
      <c r="L98" s="95"/>
      <c r="M98" s="95"/>
      <c r="N98" s="95"/>
      <c r="O98" s="95"/>
      <c r="P98" s="95"/>
      <c r="Q98" s="95"/>
      <c r="R98" s="95"/>
      <c r="S98" s="95"/>
      <c r="T98" s="95"/>
      <c r="U98" s="95"/>
      <c r="V98" s="95"/>
      <c r="W98" s="95"/>
      <c r="X98" s="95"/>
      <c r="Y98" s="95"/>
      <c r="Z98" s="95"/>
    </row>
    <row r="99" spans="1:26" ht="15" x14ac:dyDescent="0.25">
      <c r="A99" s="634" t="s">
        <v>634</v>
      </c>
      <c r="B99" s="635">
        <v>0</v>
      </c>
      <c r="C99" s="635">
        <v>0</v>
      </c>
      <c r="D99" s="635">
        <v>0</v>
      </c>
      <c r="E99" s="637">
        <v>0</v>
      </c>
      <c r="F99" s="635">
        <v>0</v>
      </c>
      <c r="G99" s="635">
        <v>0</v>
      </c>
      <c r="H99" s="95"/>
      <c r="I99" s="95"/>
      <c r="J99" s="95"/>
      <c r="K99" s="95"/>
      <c r="L99" s="95"/>
      <c r="M99" s="95"/>
      <c r="N99" s="95"/>
      <c r="O99" s="95"/>
      <c r="P99" s="95"/>
      <c r="Q99" s="95"/>
      <c r="R99" s="95"/>
      <c r="S99" s="95"/>
      <c r="T99" s="95"/>
      <c r="U99" s="95"/>
      <c r="V99" s="95"/>
      <c r="W99" s="95"/>
      <c r="X99" s="95"/>
      <c r="Y99" s="95"/>
      <c r="Z99" s="95"/>
    </row>
    <row r="100" spans="1:26" ht="15" x14ac:dyDescent="0.25">
      <c r="A100" s="638" t="s">
        <v>635</v>
      </c>
      <c r="B100" s="639">
        <v>0</v>
      </c>
      <c r="C100" s="639">
        <v>0</v>
      </c>
      <c r="D100" s="639">
        <v>0</v>
      </c>
      <c r="E100" s="641">
        <v>0</v>
      </c>
      <c r="F100" s="639">
        <v>0</v>
      </c>
      <c r="G100" s="639">
        <v>0</v>
      </c>
      <c r="H100" s="95"/>
      <c r="I100" s="95"/>
      <c r="J100" s="95"/>
      <c r="K100" s="95"/>
      <c r="L100" s="95"/>
      <c r="M100" s="95"/>
      <c r="N100" s="95"/>
      <c r="O100" s="95"/>
      <c r="P100" s="95"/>
      <c r="Q100" s="95"/>
      <c r="R100" s="95"/>
      <c r="S100" s="95"/>
      <c r="T100" s="95"/>
      <c r="U100" s="95"/>
      <c r="V100" s="95"/>
      <c r="W100" s="95"/>
      <c r="X100" s="95"/>
      <c r="Y100" s="95"/>
      <c r="Z100" s="95"/>
    </row>
    <row r="101" spans="1:26" ht="25.5" x14ac:dyDescent="0.25">
      <c r="A101" s="631" t="s">
        <v>647</v>
      </c>
      <c r="B101" s="229" t="s">
        <v>628</v>
      </c>
      <c r="C101" s="229" t="s">
        <v>629</v>
      </c>
      <c r="D101" s="229" t="s">
        <v>630</v>
      </c>
      <c r="E101" s="633" t="s">
        <v>631</v>
      </c>
      <c r="F101" s="229" t="s">
        <v>632</v>
      </c>
      <c r="G101" s="229" t="s">
        <v>633</v>
      </c>
      <c r="H101" s="95"/>
      <c r="I101" s="95"/>
      <c r="J101" s="95"/>
      <c r="K101" s="95"/>
      <c r="L101" s="95"/>
      <c r="M101" s="95"/>
      <c r="N101" s="95"/>
      <c r="O101" s="95"/>
      <c r="P101" s="95"/>
      <c r="Q101" s="95"/>
      <c r="R101" s="95"/>
      <c r="S101" s="95"/>
      <c r="T101" s="95"/>
      <c r="U101" s="95"/>
      <c r="V101" s="95"/>
      <c r="W101" s="95"/>
      <c r="X101" s="95"/>
      <c r="Y101" s="95"/>
      <c r="Z101" s="95"/>
    </row>
    <row r="102" spans="1:26" ht="15" x14ac:dyDescent="0.25">
      <c r="A102" s="634" t="s">
        <v>634</v>
      </c>
      <c r="B102" s="635">
        <v>0</v>
      </c>
      <c r="C102" s="635">
        <v>0</v>
      </c>
      <c r="D102" s="635">
        <v>0</v>
      </c>
      <c r="E102" s="637">
        <v>0</v>
      </c>
      <c r="F102" s="635">
        <v>0</v>
      </c>
      <c r="G102" s="635">
        <v>0</v>
      </c>
      <c r="H102" s="95"/>
      <c r="I102" s="95"/>
      <c r="J102" s="95"/>
      <c r="K102" s="95"/>
      <c r="L102" s="95"/>
      <c r="M102" s="95"/>
      <c r="N102" s="95"/>
      <c r="O102" s="95"/>
      <c r="P102" s="95"/>
      <c r="Q102" s="95"/>
      <c r="R102" s="95"/>
      <c r="S102" s="95"/>
      <c r="T102" s="95"/>
      <c r="U102" s="95"/>
      <c r="V102" s="95"/>
      <c r="W102" s="95"/>
      <c r="X102" s="95"/>
      <c r="Y102" s="95"/>
      <c r="Z102" s="95"/>
    </row>
    <row r="103" spans="1:26" ht="15" x14ac:dyDescent="0.25">
      <c r="A103" s="638" t="s">
        <v>635</v>
      </c>
      <c r="B103" s="639">
        <v>0</v>
      </c>
      <c r="C103" s="639">
        <v>0</v>
      </c>
      <c r="D103" s="639">
        <v>0</v>
      </c>
      <c r="E103" s="641">
        <v>0</v>
      </c>
      <c r="F103" s="639">
        <v>0</v>
      </c>
      <c r="G103" s="639">
        <v>0</v>
      </c>
      <c r="H103" s="95"/>
      <c r="I103" s="95"/>
      <c r="J103" s="95"/>
      <c r="K103" s="95"/>
      <c r="L103" s="95"/>
      <c r="M103" s="95"/>
      <c r="N103" s="95"/>
      <c r="O103" s="95"/>
      <c r="P103" s="95"/>
      <c r="Q103" s="95"/>
      <c r="R103" s="95"/>
      <c r="S103" s="95"/>
      <c r="T103" s="95"/>
      <c r="U103" s="95"/>
      <c r="V103" s="95"/>
      <c r="W103" s="95"/>
      <c r="X103" s="95"/>
      <c r="Y103" s="95"/>
      <c r="Z103" s="95"/>
    </row>
    <row r="104" spans="1:26" ht="15" x14ac:dyDescent="0.25">
      <c r="A104" s="1092"/>
      <c r="B104" s="832"/>
      <c r="C104" s="832"/>
      <c r="D104" s="832"/>
      <c r="E104" s="832"/>
      <c r="F104" s="832"/>
      <c r="G104" s="851"/>
      <c r="H104" s="95"/>
      <c r="I104" s="95"/>
      <c r="J104" s="95"/>
      <c r="K104" s="95"/>
      <c r="L104" s="95"/>
      <c r="M104" s="95"/>
      <c r="N104" s="95"/>
      <c r="O104" s="95"/>
      <c r="P104" s="95"/>
      <c r="Q104" s="95"/>
      <c r="R104" s="95"/>
      <c r="S104" s="95"/>
      <c r="T104" s="95"/>
      <c r="U104" s="95"/>
      <c r="V104" s="95"/>
      <c r="W104" s="95"/>
      <c r="X104" s="95"/>
      <c r="Y104" s="95"/>
      <c r="Z104" s="95"/>
    </row>
    <row r="105" spans="1:26" ht="15.75" x14ac:dyDescent="0.25">
      <c r="A105" s="1094" t="s">
        <v>660</v>
      </c>
      <c r="B105" s="832"/>
      <c r="C105" s="832"/>
      <c r="D105" s="832"/>
      <c r="E105" s="832"/>
      <c r="F105" s="832"/>
      <c r="G105" s="851"/>
      <c r="H105" s="95"/>
      <c r="I105" s="95"/>
      <c r="J105" s="95"/>
      <c r="K105" s="95"/>
      <c r="L105" s="95"/>
      <c r="M105" s="95"/>
      <c r="N105" s="95"/>
      <c r="O105" s="95"/>
      <c r="P105" s="95"/>
      <c r="Q105" s="95"/>
      <c r="R105" s="95"/>
      <c r="S105" s="95"/>
      <c r="T105" s="95"/>
      <c r="U105" s="95"/>
      <c r="V105" s="95"/>
      <c r="W105" s="95"/>
      <c r="X105" s="95"/>
      <c r="Y105" s="95"/>
      <c r="Z105" s="95"/>
    </row>
    <row r="106" spans="1:26" ht="15.75" x14ac:dyDescent="0.25">
      <c r="A106" s="1091" t="s">
        <v>661</v>
      </c>
      <c r="B106" s="832"/>
      <c r="C106" s="832"/>
      <c r="D106" s="832"/>
      <c r="E106" s="832"/>
      <c r="F106" s="832"/>
      <c r="G106" s="851"/>
      <c r="H106" s="95"/>
      <c r="I106" s="95"/>
      <c r="J106" s="95"/>
      <c r="K106" s="95"/>
      <c r="L106" s="95"/>
      <c r="M106" s="95"/>
      <c r="N106" s="95"/>
      <c r="O106" s="95"/>
      <c r="P106" s="95"/>
      <c r="Q106" s="95"/>
      <c r="R106" s="95"/>
      <c r="S106" s="95"/>
      <c r="T106" s="95"/>
      <c r="U106" s="95"/>
      <c r="V106" s="95"/>
      <c r="W106" s="95"/>
      <c r="X106" s="95"/>
      <c r="Y106" s="95"/>
      <c r="Z106" s="95"/>
    </row>
    <row r="107" spans="1:26" ht="25.5" x14ac:dyDescent="0.25">
      <c r="A107" s="631" t="s">
        <v>627</v>
      </c>
      <c r="B107" s="229" t="s">
        <v>628</v>
      </c>
      <c r="C107" s="229" t="s">
        <v>629</v>
      </c>
      <c r="D107" s="229" t="s">
        <v>630</v>
      </c>
      <c r="E107" s="633" t="s">
        <v>631</v>
      </c>
      <c r="F107" s="229" t="s">
        <v>632</v>
      </c>
      <c r="G107" s="229" t="s">
        <v>633</v>
      </c>
      <c r="H107" s="95"/>
      <c r="I107" s="95"/>
      <c r="J107" s="95"/>
      <c r="K107" s="95"/>
      <c r="L107" s="95"/>
      <c r="M107" s="95"/>
      <c r="N107" s="95"/>
      <c r="O107" s="95"/>
      <c r="P107" s="95"/>
      <c r="Q107" s="95"/>
      <c r="R107" s="95"/>
      <c r="S107" s="95"/>
      <c r="T107" s="95"/>
      <c r="U107" s="95"/>
      <c r="V107" s="95"/>
      <c r="W107" s="95"/>
      <c r="X107" s="95"/>
      <c r="Y107" s="95"/>
      <c r="Z107" s="95"/>
    </row>
    <row r="108" spans="1:26" ht="15" x14ac:dyDescent="0.25">
      <c r="A108" s="634" t="s">
        <v>662</v>
      </c>
      <c r="B108" s="635">
        <v>1</v>
      </c>
      <c r="C108" s="635">
        <v>0</v>
      </c>
      <c r="D108" s="635">
        <v>0</v>
      </c>
      <c r="E108" s="637">
        <v>0</v>
      </c>
      <c r="F108" s="635">
        <v>0</v>
      </c>
      <c r="G108" s="635">
        <v>0</v>
      </c>
      <c r="H108" s="95"/>
      <c r="I108" s="95"/>
      <c r="J108" s="95"/>
      <c r="K108" s="95"/>
      <c r="L108" s="95"/>
      <c r="M108" s="95"/>
      <c r="N108" s="95"/>
      <c r="O108" s="95"/>
      <c r="P108" s="95"/>
      <c r="Q108" s="95"/>
      <c r="R108" s="95"/>
      <c r="S108" s="95"/>
      <c r="T108" s="95"/>
      <c r="U108" s="95"/>
      <c r="V108" s="95"/>
      <c r="W108" s="95"/>
      <c r="X108" s="95"/>
      <c r="Y108" s="95"/>
      <c r="Z108" s="95"/>
    </row>
    <row r="109" spans="1:26" ht="15" x14ac:dyDescent="0.25">
      <c r="A109" s="638" t="s">
        <v>635</v>
      </c>
      <c r="B109" s="639">
        <v>1</v>
      </c>
      <c r="C109" s="639">
        <v>0</v>
      </c>
      <c r="D109" s="639">
        <v>0</v>
      </c>
      <c r="E109" s="641">
        <v>0</v>
      </c>
      <c r="F109" s="639">
        <v>0</v>
      </c>
      <c r="G109" s="639">
        <v>0</v>
      </c>
      <c r="H109" s="95"/>
      <c r="I109" s="95"/>
      <c r="J109" s="95"/>
      <c r="K109" s="95"/>
      <c r="L109" s="95"/>
      <c r="M109" s="95"/>
      <c r="N109" s="95"/>
      <c r="O109" s="95"/>
      <c r="P109" s="95"/>
      <c r="Q109" s="95"/>
      <c r="R109" s="95"/>
      <c r="S109" s="95"/>
      <c r="T109" s="95"/>
      <c r="U109" s="95"/>
      <c r="V109" s="95"/>
      <c r="W109" s="95"/>
      <c r="X109" s="95"/>
      <c r="Y109" s="95"/>
      <c r="Z109" s="95"/>
    </row>
    <row r="110" spans="1:26" ht="25.5" x14ac:dyDescent="0.25">
      <c r="A110" s="654" t="s">
        <v>639</v>
      </c>
      <c r="B110" s="655" t="s">
        <v>628</v>
      </c>
      <c r="C110" s="655" t="s">
        <v>629</v>
      </c>
      <c r="D110" s="655" t="s">
        <v>630</v>
      </c>
      <c r="E110" s="657" t="s">
        <v>631</v>
      </c>
      <c r="F110" s="655" t="s">
        <v>632</v>
      </c>
      <c r="G110" s="655" t="s">
        <v>633</v>
      </c>
      <c r="H110" s="95"/>
      <c r="I110" s="95"/>
      <c r="J110" s="95"/>
      <c r="K110" s="95"/>
      <c r="L110" s="95"/>
      <c r="M110" s="95"/>
      <c r="N110" s="95"/>
      <c r="O110" s="95"/>
      <c r="P110" s="95"/>
      <c r="Q110" s="95"/>
      <c r="R110" s="95"/>
      <c r="S110" s="95"/>
      <c r="T110" s="95"/>
      <c r="U110" s="95"/>
      <c r="V110" s="95"/>
      <c r="W110" s="95"/>
      <c r="X110" s="95"/>
      <c r="Y110" s="95"/>
      <c r="Z110" s="95"/>
    </row>
    <row r="111" spans="1:26" ht="15" x14ac:dyDescent="0.25">
      <c r="A111" s="634" t="s">
        <v>662</v>
      </c>
      <c r="B111" s="635">
        <v>1</v>
      </c>
      <c r="C111" s="635">
        <v>3</v>
      </c>
      <c r="D111" s="635">
        <v>0</v>
      </c>
      <c r="E111" s="637">
        <v>0</v>
      </c>
      <c r="F111" s="635">
        <v>0</v>
      </c>
      <c r="G111" s="635">
        <v>0</v>
      </c>
      <c r="H111" s="95"/>
      <c r="I111" s="95"/>
      <c r="J111" s="95"/>
      <c r="K111" s="95"/>
      <c r="L111" s="95"/>
      <c r="M111" s="95"/>
      <c r="N111" s="95"/>
      <c r="O111" s="95"/>
      <c r="P111" s="95"/>
      <c r="Q111" s="95"/>
      <c r="R111" s="95"/>
      <c r="S111" s="95"/>
      <c r="T111" s="95"/>
      <c r="U111" s="95"/>
      <c r="V111" s="95"/>
      <c r="W111" s="95"/>
      <c r="X111" s="95"/>
      <c r="Y111" s="95"/>
      <c r="Z111" s="95"/>
    </row>
    <row r="112" spans="1:26" ht="15" x14ac:dyDescent="0.25">
      <c r="A112" s="638" t="s">
        <v>635</v>
      </c>
      <c r="B112" s="639">
        <v>0</v>
      </c>
      <c r="C112" s="639">
        <v>2</v>
      </c>
      <c r="D112" s="639">
        <v>0</v>
      </c>
      <c r="E112" s="641">
        <v>0</v>
      </c>
      <c r="F112" s="639">
        <v>0</v>
      </c>
      <c r="G112" s="639">
        <v>0</v>
      </c>
      <c r="H112" s="95"/>
      <c r="I112" s="95"/>
      <c r="J112" s="95"/>
      <c r="K112" s="95"/>
      <c r="L112" s="95"/>
      <c r="M112" s="95"/>
      <c r="N112" s="95"/>
      <c r="O112" s="95"/>
      <c r="P112" s="95"/>
      <c r="Q112" s="95"/>
      <c r="R112" s="95"/>
      <c r="S112" s="95"/>
      <c r="T112" s="95"/>
      <c r="U112" s="95"/>
      <c r="V112" s="95"/>
      <c r="W112" s="95"/>
      <c r="X112" s="95"/>
      <c r="Y112" s="95"/>
      <c r="Z112" s="95"/>
    </row>
    <row r="113" spans="1:26" ht="25.5" x14ac:dyDescent="0.25">
      <c r="A113" s="631" t="s">
        <v>641</v>
      </c>
      <c r="B113" s="229" t="s">
        <v>628</v>
      </c>
      <c r="C113" s="229" t="s">
        <v>629</v>
      </c>
      <c r="D113" s="229" t="s">
        <v>630</v>
      </c>
      <c r="E113" s="633" t="s">
        <v>631</v>
      </c>
      <c r="F113" s="229" t="s">
        <v>632</v>
      </c>
      <c r="G113" s="229" t="s">
        <v>633</v>
      </c>
      <c r="H113" s="95"/>
      <c r="I113" s="95"/>
      <c r="J113" s="95"/>
      <c r="K113" s="95"/>
      <c r="L113" s="95"/>
      <c r="M113" s="95"/>
      <c r="N113" s="95"/>
      <c r="O113" s="95"/>
      <c r="P113" s="95"/>
      <c r="Q113" s="95"/>
      <c r="R113" s="95"/>
      <c r="S113" s="95"/>
      <c r="T113" s="95"/>
      <c r="U113" s="95"/>
      <c r="V113" s="95"/>
      <c r="W113" s="95"/>
      <c r="X113" s="95"/>
      <c r="Y113" s="95"/>
      <c r="Z113" s="95"/>
    </row>
    <row r="114" spans="1:26" ht="15" x14ac:dyDescent="0.25">
      <c r="A114" s="634" t="s">
        <v>662</v>
      </c>
      <c r="B114" s="635">
        <v>0</v>
      </c>
      <c r="C114" s="635">
        <v>1</v>
      </c>
      <c r="D114" s="635">
        <v>0</v>
      </c>
      <c r="E114" s="637">
        <v>0</v>
      </c>
      <c r="F114" s="635">
        <v>0</v>
      </c>
      <c r="G114" s="635">
        <v>0</v>
      </c>
      <c r="H114" s="95"/>
      <c r="I114" s="95"/>
      <c r="J114" s="95"/>
      <c r="K114" s="95"/>
      <c r="L114" s="95"/>
      <c r="M114" s="95"/>
      <c r="N114" s="95"/>
      <c r="O114" s="95"/>
      <c r="P114" s="95"/>
      <c r="Q114" s="95"/>
      <c r="R114" s="95"/>
      <c r="S114" s="95"/>
      <c r="T114" s="95"/>
      <c r="U114" s="95"/>
      <c r="V114" s="95"/>
      <c r="W114" s="95"/>
      <c r="X114" s="95"/>
      <c r="Y114" s="95"/>
      <c r="Z114" s="95"/>
    </row>
    <row r="115" spans="1:26" ht="15" x14ac:dyDescent="0.25">
      <c r="A115" s="638" t="s">
        <v>635</v>
      </c>
      <c r="B115" s="639">
        <v>0</v>
      </c>
      <c r="C115" s="639">
        <v>0</v>
      </c>
      <c r="D115" s="639">
        <v>0</v>
      </c>
      <c r="E115" s="641">
        <v>0</v>
      </c>
      <c r="F115" s="639">
        <v>0</v>
      </c>
      <c r="G115" s="639">
        <v>0</v>
      </c>
      <c r="H115" s="95"/>
      <c r="I115" s="95"/>
      <c r="J115" s="95"/>
      <c r="K115" s="95"/>
      <c r="L115" s="95"/>
      <c r="M115" s="95"/>
      <c r="N115" s="95"/>
      <c r="O115" s="95"/>
      <c r="P115" s="95"/>
      <c r="Q115" s="95"/>
      <c r="R115" s="95"/>
      <c r="S115" s="95"/>
      <c r="T115" s="95"/>
      <c r="U115" s="95"/>
      <c r="V115" s="95"/>
      <c r="W115" s="95"/>
      <c r="X115" s="95"/>
      <c r="Y115" s="95"/>
      <c r="Z115" s="95"/>
    </row>
    <row r="116" spans="1:26" ht="25.5" x14ac:dyDescent="0.25">
      <c r="A116" s="631" t="s">
        <v>643</v>
      </c>
      <c r="B116" s="229" t="s">
        <v>628</v>
      </c>
      <c r="C116" s="229" t="s">
        <v>629</v>
      </c>
      <c r="D116" s="229" t="s">
        <v>630</v>
      </c>
      <c r="E116" s="633" t="s">
        <v>631</v>
      </c>
      <c r="F116" s="229" t="s">
        <v>632</v>
      </c>
      <c r="G116" s="229" t="s">
        <v>633</v>
      </c>
      <c r="H116" s="95"/>
      <c r="I116" s="95"/>
      <c r="J116" s="95"/>
      <c r="K116" s="95"/>
      <c r="L116" s="95"/>
      <c r="M116" s="95"/>
      <c r="N116" s="95"/>
      <c r="O116" s="95"/>
      <c r="P116" s="95"/>
      <c r="Q116" s="95"/>
      <c r="R116" s="95"/>
      <c r="S116" s="95"/>
      <c r="T116" s="95"/>
      <c r="U116" s="95"/>
      <c r="V116" s="95"/>
      <c r="W116" s="95"/>
      <c r="X116" s="95"/>
      <c r="Y116" s="95"/>
      <c r="Z116" s="95"/>
    </row>
    <row r="117" spans="1:26" ht="15" x14ac:dyDescent="0.25">
      <c r="A117" s="634" t="s">
        <v>662</v>
      </c>
      <c r="B117" s="635">
        <v>0</v>
      </c>
      <c r="C117" s="635">
        <v>0</v>
      </c>
      <c r="D117" s="635">
        <v>0</v>
      </c>
      <c r="E117" s="637">
        <v>0</v>
      </c>
      <c r="F117" s="635">
        <v>0</v>
      </c>
      <c r="G117" s="635">
        <v>0</v>
      </c>
      <c r="H117" s="95"/>
      <c r="I117" s="95"/>
      <c r="J117" s="95"/>
      <c r="K117" s="95"/>
      <c r="L117" s="95"/>
      <c r="M117" s="95"/>
      <c r="N117" s="95"/>
      <c r="O117" s="95"/>
      <c r="P117" s="95"/>
      <c r="Q117" s="95"/>
      <c r="R117" s="95"/>
      <c r="S117" s="95"/>
      <c r="T117" s="95"/>
      <c r="U117" s="95"/>
      <c r="V117" s="95"/>
      <c r="W117" s="95"/>
      <c r="X117" s="95"/>
      <c r="Y117" s="95"/>
      <c r="Z117" s="95"/>
    </row>
    <row r="118" spans="1:26" ht="15" x14ac:dyDescent="0.25">
      <c r="A118" s="638" t="s">
        <v>635</v>
      </c>
      <c r="B118" s="639">
        <v>0</v>
      </c>
      <c r="C118" s="639">
        <v>0</v>
      </c>
      <c r="D118" s="639">
        <v>0</v>
      </c>
      <c r="E118" s="641">
        <v>0</v>
      </c>
      <c r="F118" s="639">
        <v>0</v>
      </c>
      <c r="G118" s="639">
        <v>0</v>
      </c>
      <c r="H118" s="95"/>
      <c r="I118" s="95"/>
      <c r="J118" s="95"/>
      <c r="K118" s="95"/>
      <c r="L118" s="95"/>
      <c r="M118" s="95"/>
      <c r="N118" s="95"/>
      <c r="O118" s="95"/>
      <c r="P118" s="95"/>
      <c r="Q118" s="95"/>
      <c r="R118" s="95"/>
      <c r="S118" s="95"/>
      <c r="T118" s="95"/>
      <c r="U118" s="95"/>
      <c r="V118" s="95"/>
      <c r="W118" s="95"/>
      <c r="X118" s="95"/>
      <c r="Y118" s="95"/>
      <c r="Z118" s="95"/>
    </row>
    <row r="119" spans="1:26" ht="25.5" x14ac:dyDescent="0.25">
      <c r="A119" s="631" t="s">
        <v>645</v>
      </c>
      <c r="B119" s="229" t="s">
        <v>628</v>
      </c>
      <c r="C119" s="229" t="s">
        <v>629</v>
      </c>
      <c r="D119" s="229" t="s">
        <v>630</v>
      </c>
      <c r="E119" s="633" t="s">
        <v>631</v>
      </c>
      <c r="F119" s="229" t="s">
        <v>632</v>
      </c>
      <c r="G119" s="229" t="s">
        <v>633</v>
      </c>
      <c r="H119" s="95"/>
      <c r="I119" s="95"/>
      <c r="J119" s="95"/>
      <c r="K119" s="95"/>
      <c r="L119" s="95"/>
      <c r="M119" s="95"/>
      <c r="N119" s="95"/>
      <c r="O119" s="95"/>
      <c r="P119" s="95"/>
      <c r="Q119" s="95"/>
      <c r="R119" s="95"/>
      <c r="S119" s="95"/>
      <c r="T119" s="95"/>
      <c r="U119" s="95"/>
      <c r="V119" s="95"/>
      <c r="W119" s="95"/>
      <c r="X119" s="95"/>
      <c r="Y119" s="95"/>
      <c r="Z119" s="95"/>
    </row>
    <row r="120" spans="1:26" ht="15" x14ac:dyDescent="0.25">
      <c r="A120" s="634" t="s">
        <v>662</v>
      </c>
      <c r="B120" s="635">
        <v>0</v>
      </c>
      <c r="C120" s="635">
        <v>0</v>
      </c>
      <c r="D120" s="635">
        <v>0</v>
      </c>
      <c r="E120" s="637">
        <v>0</v>
      </c>
      <c r="F120" s="635">
        <v>0</v>
      </c>
      <c r="G120" s="635">
        <v>0</v>
      </c>
      <c r="H120" s="95"/>
      <c r="I120" s="95"/>
      <c r="J120" s="95"/>
      <c r="K120" s="95"/>
      <c r="L120" s="95"/>
      <c r="M120" s="95"/>
      <c r="N120" s="95"/>
      <c r="O120" s="95"/>
      <c r="P120" s="95"/>
      <c r="Q120" s="95"/>
      <c r="R120" s="95"/>
      <c r="S120" s="95"/>
      <c r="T120" s="95"/>
      <c r="U120" s="95"/>
      <c r="V120" s="95"/>
      <c r="W120" s="95"/>
      <c r="X120" s="95"/>
      <c r="Y120" s="95"/>
      <c r="Z120" s="95"/>
    </row>
    <row r="121" spans="1:26" ht="15" x14ac:dyDescent="0.25">
      <c r="A121" s="638" t="s">
        <v>635</v>
      </c>
      <c r="B121" s="639">
        <v>0</v>
      </c>
      <c r="C121" s="639">
        <v>0</v>
      </c>
      <c r="D121" s="639">
        <v>0</v>
      </c>
      <c r="E121" s="641">
        <v>0</v>
      </c>
      <c r="F121" s="639">
        <v>0</v>
      </c>
      <c r="G121" s="639">
        <v>0</v>
      </c>
      <c r="H121" s="95"/>
      <c r="I121" s="95"/>
      <c r="J121" s="95"/>
      <c r="K121" s="95"/>
      <c r="L121" s="95"/>
      <c r="M121" s="95"/>
      <c r="N121" s="95"/>
      <c r="O121" s="95"/>
      <c r="P121" s="95"/>
      <c r="Q121" s="95"/>
      <c r="R121" s="95"/>
      <c r="S121" s="95"/>
      <c r="T121" s="95"/>
      <c r="U121" s="95"/>
      <c r="V121" s="95"/>
      <c r="W121" s="95"/>
      <c r="X121" s="95"/>
      <c r="Y121" s="95"/>
      <c r="Z121" s="95"/>
    </row>
    <row r="122" spans="1:26" ht="25.5" x14ac:dyDescent="0.25">
      <c r="A122" s="631" t="s">
        <v>647</v>
      </c>
      <c r="B122" s="229" t="s">
        <v>628</v>
      </c>
      <c r="C122" s="229" t="s">
        <v>629</v>
      </c>
      <c r="D122" s="229" t="s">
        <v>630</v>
      </c>
      <c r="E122" s="633" t="s">
        <v>631</v>
      </c>
      <c r="F122" s="229" t="s">
        <v>632</v>
      </c>
      <c r="G122" s="229" t="s">
        <v>633</v>
      </c>
      <c r="H122" s="95"/>
      <c r="I122" s="95"/>
      <c r="J122" s="95"/>
      <c r="K122" s="95"/>
      <c r="L122" s="95"/>
      <c r="M122" s="95"/>
      <c r="N122" s="95"/>
      <c r="O122" s="95"/>
      <c r="P122" s="95"/>
      <c r="Q122" s="95"/>
      <c r="R122" s="95"/>
      <c r="S122" s="95"/>
      <c r="T122" s="95"/>
      <c r="U122" s="95"/>
      <c r="V122" s="95"/>
      <c r="W122" s="95"/>
      <c r="X122" s="95"/>
      <c r="Y122" s="95"/>
      <c r="Z122" s="95"/>
    </row>
    <row r="123" spans="1:26" ht="15" x14ac:dyDescent="0.25">
      <c r="A123" s="634" t="s">
        <v>662</v>
      </c>
      <c r="B123" s="635">
        <v>0</v>
      </c>
      <c r="C123" s="635">
        <v>0</v>
      </c>
      <c r="D123" s="635">
        <v>0</v>
      </c>
      <c r="E123" s="637">
        <v>0</v>
      </c>
      <c r="F123" s="635">
        <v>0</v>
      </c>
      <c r="G123" s="635">
        <v>0</v>
      </c>
      <c r="H123" s="95"/>
      <c r="I123" s="95"/>
      <c r="J123" s="95"/>
      <c r="K123" s="95"/>
      <c r="L123" s="95"/>
      <c r="M123" s="95"/>
      <c r="N123" s="95"/>
      <c r="O123" s="95"/>
      <c r="P123" s="95"/>
      <c r="Q123" s="95"/>
      <c r="R123" s="95"/>
      <c r="S123" s="95"/>
      <c r="T123" s="95"/>
      <c r="U123" s="95"/>
      <c r="V123" s="95"/>
      <c r="W123" s="95"/>
      <c r="X123" s="95"/>
      <c r="Y123" s="95"/>
      <c r="Z123" s="95"/>
    </row>
    <row r="124" spans="1:26" ht="15" x14ac:dyDescent="0.25">
      <c r="A124" s="638" t="s">
        <v>635</v>
      </c>
      <c r="B124" s="639">
        <v>0</v>
      </c>
      <c r="C124" s="639">
        <v>0</v>
      </c>
      <c r="D124" s="639">
        <v>0</v>
      </c>
      <c r="E124" s="641">
        <v>0</v>
      </c>
      <c r="F124" s="639">
        <v>0</v>
      </c>
      <c r="G124" s="639">
        <v>0</v>
      </c>
      <c r="H124" s="95"/>
      <c r="I124" s="95"/>
      <c r="J124" s="95"/>
      <c r="K124" s="95"/>
      <c r="L124" s="95"/>
      <c r="M124" s="95"/>
      <c r="N124" s="95"/>
      <c r="O124" s="95"/>
      <c r="P124" s="95"/>
      <c r="Q124" s="95"/>
      <c r="R124" s="95"/>
      <c r="S124" s="95"/>
      <c r="T124" s="95"/>
      <c r="U124" s="95"/>
      <c r="V124" s="95"/>
      <c r="W124" s="95"/>
      <c r="X124" s="95"/>
      <c r="Y124" s="95"/>
      <c r="Z124" s="95"/>
    </row>
    <row r="125" spans="1:26" ht="15" x14ac:dyDescent="0.25">
      <c r="A125" s="1092"/>
      <c r="B125" s="832"/>
      <c r="C125" s="832"/>
      <c r="D125" s="832"/>
      <c r="E125" s="832"/>
      <c r="F125" s="832"/>
      <c r="G125" s="851"/>
      <c r="H125" s="95"/>
      <c r="I125" s="95"/>
      <c r="J125" s="95"/>
      <c r="K125" s="95"/>
      <c r="L125" s="95"/>
      <c r="M125" s="95"/>
      <c r="N125" s="95"/>
      <c r="O125" s="95"/>
      <c r="P125" s="95"/>
      <c r="Q125" s="95"/>
      <c r="R125" s="95"/>
      <c r="S125" s="95"/>
      <c r="T125" s="95"/>
      <c r="U125" s="95"/>
      <c r="V125" s="95"/>
      <c r="W125" s="95"/>
      <c r="X125" s="95"/>
      <c r="Y125" s="95"/>
      <c r="Z125" s="95"/>
    </row>
    <row r="126" spans="1:26" ht="15.75" x14ac:dyDescent="0.25">
      <c r="A126" s="1091" t="s">
        <v>663</v>
      </c>
      <c r="B126" s="832"/>
      <c r="C126" s="832"/>
      <c r="D126" s="832"/>
      <c r="E126" s="832"/>
      <c r="F126" s="832"/>
      <c r="G126" s="851"/>
      <c r="H126" s="95"/>
      <c r="I126" s="95"/>
      <c r="J126" s="95"/>
      <c r="K126" s="95"/>
      <c r="L126" s="95"/>
      <c r="M126" s="95"/>
      <c r="N126" s="95"/>
      <c r="O126" s="95"/>
      <c r="P126" s="95"/>
      <c r="Q126" s="95"/>
      <c r="R126" s="95"/>
      <c r="S126" s="95"/>
      <c r="T126" s="95"/>
      <c r="U126" s="95"/>
      <c r="V126" s="95"/>
      <c r="W126" s="95"/>
      <c r="X126" s="95"/>
      <c r="Y126" s="95"/>
      <c r="Z126" s="95"/>
    </row>
    <row r="127" spans="1:26" ht="25.5" x14ac:dyDescent="0.25">
      <c r="A127" s="631" t="s">
        <v>627</v>
      </c>
      <c r="B127" s="229" t="s">
        <v>628</v>
      </c>
      <c r="C127" s="229" t="s">
        <v>629</v>
      </c>
      <c r="D127" s="229" t="s">
        <v>630</v>
      </c>
      <c r="E127" s="229" t="s">
        <v>631</v>
      </c>
      <c r="F127" s="229" t="s">
        <v>632</v>
      </c>
      <c r="G127" s="229" t="s">
        <v>633</v>
      </c>
      <c r="H127" s="95"/>
      <c r="I127" s="95"/>
      <c r="J127" s="95"/>
      <c r="K127" s="95"/>
      <c r="L127" s="95"/>
      <c r="M127" s="95"/>
      <c r="N127" s="95"/>
      <c r="O127" s="95"/>
      <c r="P127" s="95"/>
      <c r="Q127" s="95"/>
      <c r="R127" s="95"/>
      <c r="S127" s="95"/>
      <c r="T127" s="95"/>
      <c r="U127" s="95"/>
      <c r="V127" s="95"/>
      <c r="W127" s="95"/>
      <c r="X127" s="95"/>
      <c r="Y127" s="95"/>
      <c r="Z127" s="95"/>
    </row>
    <row r="128" spans="1:26" ht="15" x14ac:dyDescent="0.25">
      <c r="A128" s="634" t="s">
        <v>662</v>
      </c>
      <c r="B128" s="635">
        <v>0</v>
      </c>
      <c r="C128" s="635">
        <v>0</v>
      </c>
      <c r="D128" s="635">
        <v>0</v>
      </c>
      <c r="E128" s="635">
        <v>0</v>
      </c>
      <c r="F128" s="635">
        <v>0</v>
      </c>
      <c r="G128" s="635">
        <v>0</v>
      </c>
      <c r="H128" s="95"/>
      <c r="I128" s="95"/>
      <c r="J128" s="95"/>
      <c r="K128" s="95"/>
      <c r="L128" s="95"/>
      <c r="M128" s="95"/>
      <c r="N128" s="95"/>
      <c r="O128" s="95"/>
      <c r="P128" s="95"/>
      <c r="Q128" s="95"/>
      <c r="R128" s="95"/>
      <c r="S128" s="95"/>
      <c r="T128" s="95"/>
      <c r="U128" s="95"/>
      <c r="V128" s="95"/>
      <c r="W128" s="95"/>
      <c r="X128" s="95"/>
      <c r="Y128" s="95"/>
      <c r="Z128" s="95"/>
    </row>
    <row r="129" spans="1:26" ht="15" x14ac:dyDescent="0.25">
      <c r="A129" s="638" t="s">
        <v>635</v>
      </c>
      <c r="B129" s="639">
        <v>0</v>
      </c>
      <c r="C129" s="639">
        <v>0</v>
      </c>
      <c r="D129" s="639">
        <v>0</v>
      </c>
      <c r="E129" s="639">
        <v>0</v>
      </c>
      <c r="F129" s="639">
        <v>0</v>
      </c>
      <c r="G129" s="639">
        <v>0</v>
      </c>
      <c r="H129" s="95"/>
      <c r="I129" s="95"/>
      <c r="J129" s="95"/>
      <c r="K129" s="95"/>
      <c r="L129" s="95"/>
      <c r="M129" s="95"/>
      <c r="N129" s="95"/>
      <c r="O129" s="95"/>
      <c r="P129" s="95"/>
      <c r="Q129" s="95"/>
      <c r="R129" s="95"/>
      <c r="S129" s="95"/>
      <c r="T129" s="95"/>
      <c r="U129" s="95"/>
      <c r="V129" s="95"/>
      <c r="W129" s="95"/>
      <c r="X129" s="95"/>
      <c r="Y129" s="95"/>
      <c r="Z129" s="95"/>
    </row>
    <row r="130" spans="1:26" ht="25.5" x14ac:dyDescent="0.25">
      <c r="A130" s="654" t="s">
        <v>639</v>
      </c>
      <c r="B130" s="655" t="s">
        <v>628</v>
      </c>
      <c r="C130" s="655" t="s">
        <v>629</v>
      </c>
      <c r="D130" s="655" t="s">
        <v>630</v>
      </c>
      <c r="E130" s="655" t="s">
        <v>631</v>
      </c>
      <c r="F130" s="655" t="s">
        <v>632</v>
      </c>
      <c r="G130" s="655" t="s">
        <v>633</v>
      </c>
      <c r="H130" s="95"/>
      <c r="I130" s="95"/>
      <c r="J130" s="95"/>
      <c r="K130" s="95"/>
      <c r="L130" s="95"/>
      <c r="M130" s="95"/>
      <c r="N130" s="95"/>
      <c r="O130" s="95"/>
      <c r="P130" s="95"/>
      <c r="Q130" s="95"/>
      <c r="R130" s="95"/>
      <c r="S130" s="95"/>
      <c r="T130" s="95"/>
      <c r="U130" s="95"/>
      <c r="V130" s="95"/>
      <c r="W130" s="95"/>
      <c r="X130" s="95"/>
      <c r="Y130" s="95"/>
      <c r="Z130" s="95"/>
    </row>
    <row r="131" spans="1:26" ht="15" x14ac:dyDescent="0.25">
      <c r="A131" s="634" t="s">
        <v>662</v>
      </c>
      <c r="B131" s="635">
        <v>0</v>
      </c>
      <c r="C131" s="635">
        <v>0</v>
      </c>
      <c r="D131" s="635">
        <v>0</v>
      </c>
      <c r="E131" s="635">
        <v>0</v>
      </c>
      <c r="F131" s="635">
        <v>0</v>
      </c>
      <c r="G131" s="635">
        <v>0</v>
      </c>
      <c r="H131" s="95"/>
      <c r="I131" s="95"/>
      <c r="J131" s="95"/>
      <c r="K131" s="95"/>
      <c r="L131" s="95"/>
      <c r="M131" s="95"/>
      <c r="N131" s="95"/>
      <c r="O131" s="95"/>
      <c r="P131" s="95"/>
      <c r="Q131" s="95"/>
      <c r="R131" s="95"/>
      <c r="S131" s="95"/>
      <c r="T131" s="95"/>
      <c r="U131" s="95"/>
      <c r="V131" s="95"/>
      <c r="W131" s="95"/>
      <c r="X131" s="95"/>
      <c r="Y131" s="95"/>
      <c r="Z131" s="95"/>
    </row>
    <row r="132" spans="1:26" ht="15" x14ac:dyDescent="0.25">
      <c r="A132" s="638" t="s">
        <v>635</v>
      </c>
      <c r="B132" s="639">
        <v>0</v>
      </c>
      <c r="C132" s="639">
        <v>0</v>
      </c>
      <c r="D132" s="639">
        <v>0</v>
      </c>
      <c r="E132" s="639">
        <v>0</v>
      </c>
      <c r="F132" s="639">
        <v>0</v>
      </c>
      <c r="G132" s="639">
        <v>0</v>
      </c>
      <c r="H132" s="95"/>
      <c r="I132" s="95"/>
      <c r="J132" s="95"/>
      <c r="K132" s="95"/>
      <c r="L132" s="95"/>
      <c r="M132" s="95"/>
      <c r="N132" s="95"/>
      <c r="O132" s="95"/>
      <c r="P132" s="95"/>
      <c r="Q132" s="95"/>
      <c r="R132" s="95"/>
      <c r="S132" s="95"/>
      <c r="T132" s="95"/>
      <c r="U132" s="95"/>
      <c r="V132" s="95"/>
      <c r="W132" s="95"/>
      <c r="X132" s="95"/>
      <c r="Y132" s="95"/>
      <c r="Z132" s="95"/>
    </row>
    <row r="133" spans="1:26" ht="25.5" x14ac:dyDescent="0.25">
      <c r="A133" s="631" t="s">
        <v>641</v>
      </c>
      <c r="B133" s="229" t="s">
        <v>628</v>
      </c>
      <c r="C133" s="229" t="s">
        <v>629</v>
      </c>
      <c r="D133" s="229" t="s">
        <v>630</v>
      </c>
      <c r="E133" s="229" t="s">
        <v>631</v>
      </c>
      <c r="F133" s="229" t="s">
        <v>632</v>
      </c>
      <c r="G133" s="229" t="s">
        <v>633</v>
      </c>
      <c r="H133" s="95"/>
      <c r="I133" s="95"/>
      <c r="J133" s="95"/>
      <c r="K133" s="95"/>
      <c r="L133" s="95"/>
      <c r="M133" s="95"/>
      <c r="N133" s="95"/>
      <c r="O133" s="95"/>
      <c r="P133" s="95"/>
      <c r="Q133" s="95"/>
      <c r="R133" s="95"/>
      <c r="S133" s="95"/>
      <c r="T133" s="95"/>
      <c r="U133" s="95"/>
      <c r="V133" s="95"/>
      <c r="W133" s="95"/>
      <c r="X133" s="95"/>
      <c r="Y133" s="95"/>
      <c r="Z133" s="95"/>
    </row>
    <row r="134" spans="1:26" ht="15" x14ac:dyDescent="0.25">
      <c r="A134" s="634" t="s">
        <v>662</v>
      </c>
      <c r="B134" s="635">
        <v>0</v>
      </c>
      <c r="C134" s="635">
        <v>0</v>
      </c>
      <c r="D134" s="635">
        <v>0</v>
      </c>
      <c r="E134" s="635">
        <v>0</v>
      </c>
      <c r="F134" s="635">
        <v>0</v>
      </c>
      <c r="G134" s="635">
        <v>0</v>
      </c>
      <c r="H134" s="95"/>
      <c r="I134" s="95"/>
      <c r="J134" s="95"/>
      <c r="K134" s="95"/>
      <c r="L134" s="95"/>
      <c r="M134" s="95"/>
      <c r="N134" s="95"/>
      <c r="O134" s="95"/>
      <c r="P134" s="95"/>
      <c r="Q134" s="95"/>
      <c r="R134" s="95"/>
      <c r="S134" s="95"/>
      <c r="T134" s="95"/>
      <c r="U134" s="95"/>
      <c r="V134" s="95"/>
      <c r="W134" s="95"/>
      <c r="X134" s="95"/>
      <c r="Y134" s="95"/>
      <c r="Z134" s="95"/>
    </row>
    <row r="135" spans="1:26" ht="15" x14ac:dyDescent="0.25">
      <c r="A135" s="638" t="s">
        <v>635</v>
      </c>
      <c r="B135" s="639">
        <v>0</v>
      </c>
      <c r="C135" s="639">
        <v>0</v>
      </c>
      <c r="D135" s="639">
        <v>0</v>
      </c>
      <c r="E135" s="639">
        <v>0</v>
      </c>
      <c r="F135" s="639">
        <v>0</v>
      </c>
      <c r="G135" s="639">
        <v>0</v>
      </c>
      <c r="H135" s="95"/>
      <c r="I135" s="95"/>
      <c r="J135" s="95"/>
      <c r="K135" s="95"/>
      <c r="L135" s="95"/>
      <c r="M135" s="95"/>
      <c r="N135" s="95"/>
      <c r="O135" s="95"/>
      <c r="P135" s="95"/>
      <c r="Q135" s="95"/>
      <c r="R135" s="95"/>
      <c r="S135" s="95"/>
      <c r="T135" s="95"/>
      <c r="U135" s="95"/>
      <c r="V135" s="95"/>
      <c r="W135" s="95"/>
      <c r="X135" s="95"/>
      <c r="Y135" s="95"/>
      <c r="Z135" s="95"/>
    </row>
    <row r="136" spans="1:26" ht="25.5" x14ac:dyDescent="0.25">
      <c r="A136" s="631" t="s">
        <v>643</v>
      </c>
      <c r="B136" s="229" t="s">
        <v>628</v>
      </c>
      <c r="C136" s="229" t="s">
        <v>629</v>
      </c>
      <c r="D136" s="229" t="s">
        <v>630</v>
      </c>
      <c r="E136" s="229" t="s">
        <v>631</v>
      </c>
      <c r="F136" s="229" t="s">
        <v>632</v>
      </c>
      <c r="G136" s="229" t="s">
        <v>633</v>
      </c>
      <c r="H136" s="95"/>
      <c r="I136" s="95"/>
      <c r="J136" s="95"/>
      <c r="K136" s="95"/>
      <c r="L136" s="95"/>
      <c r="M136" s="95"/>
      <c r="N136" s="95"/>
      <c r="O136" s="95"/>
      <c r="P136" s="95"/>
      <c r="Q136" s="95"/>
      <c r="R136" s="95"/>
      <c r="S136" s="95"/>
      <c r="T136" s="95"/>
      <c r="U136" s="95"/>
      <c r="V136" s="95"/>
      <c r="W136" s="95"/>
      <c r="X136" s="95"/>
      <c r="Y136" s="95"/>
      <c r="Z136" s="95"/>
    </row>
    <row r="137" spans="1:26" ht="15" x14ac:dyDescent="0.25">
      <c r="A137" s="634" t="s">
        <v>662</v>
      </c>
      <c r="B137" s="635">
        <v>0</v>
      </c>
      <c r="C137" s="635">
        <v>0</v>
      </c>
      <c r="D137" s="635">
        <v>0</v>
      </c>
      <c r="E137" s="635">
        <v>0</v>
      </c>
      <c r="F137" s="635">
        <v>0</v>
      </c>
      <c r="G137" s="635">
        <v>0</v>
      </c>
      <c r="H137" s="95"/>
      <c r="I137" s="95"/>
      <c r="J137" s="95"/>
      <c r="K137" s="95"/>
      <c r="L137" s="95"/>
      <c r="M137" s="95"/>
      <c r="N137" s="95"/>
      <c r="O137" s="95"/>
      <c r="P137" s="95"/>
      <c r="Q137" s="95"/>
      <c r="R137" s="95"/>
      <c r="S137" s="95"/>
      <c r="T137" s="95"/>
      <c r="U137" s="95"/>
      <c r="V137" s="95"/>
      <c r="W137" s="95"/>
      <c r="X137" s="95"/>
      <c r="Y137" s="95"/>
      <c r="Z137" s="95"/>
    </row>
    <row r="138" spans="1:26" ht="15" x14ac:dyDescent="0.25">
      <c r="A138" s="638" t="s">
        <v>635</v>
      </c>
      <c r="B138" s="639">
        <v>0</v>
      </c>
      <c r="C138" s="639">
        <v>0</v>
      </c>
      <c r="D138" s="639">
        <v>0</v>
      </c>
      <c r="E138" s="639">
        <v>0</v>
      </c>
      <c r="F138" s="639">
        <v>0</v>
      </c>
      <c r="G138" s="639">
        <v>0</v>
      </c>
      <c r="H138" s="95"/>
      <c r="I138" s="95"/>
      <c r="J138" s="95"/>
      <c r="K138" s="95"/>
      <c r="L138" s="95"/>
      <c r="M138" s="95"/>
      <c r="N138" s="95"/>
      <c r="O138" s="95"/>
      <c r="P138" s="95"/>
      <c r="Q138" s="95"/>
      <c r="R138" s="95"/>
      <c r="S138" s="95"/>
      <c r="T138" s="95"/>
      <c r="U138" s="95"/>
      <c r="V138" s="95"/>
      <c r="W138" s="95"/>
      <c r="X138" s="95"/>
      <c r="Y138" s="95"/>
      <c r="Z138" s="95"/>
    </row>
    <row r="139" spans="1:26" ht="25.5" x14ac:dyDescent="0.25">
      <c r="A139" s="631" t="s">
        <v>645</v>
      </c>
      <c r="B139" s="229" t="s">
        <v>628</v>
      </c>
      <c r="C139" s="229" t="s">
        <v>629</v>
      </c>
      <c r="D139" s="229" t="s">
        <v>630</v>
      </c>
      <c r="E139" s="229" t="s">
        <v>631</v>
      </c>
      <c r="F139" s="229" t="s">
        <v>632</v>
      </c>
      <c r="G139" s="229" t="s">
        <v>633</v>
      </c>
      <c r="H139" s="95"/>
      <c r="I139" s="95"/>
      <c r="J139" s="95"/>
      <c r="K139" s="95"/>
      <c r="L139" s="95"/>
      <c r="M139" s="95"/>
      <c r="N139" s="95"/>
      <c r="O139" s="95"/>
      <c r="P139" s="95"/>
      <c r="Q139" s="95"/>
      <c r="R139" s="95"/>
      <c r="S139" s="95"/>
      <c r="T139" s="95"/>
      <c r="U139" s="95"/>
      <c r="V139" s="95"/>
      <c r="W139" s="95"/>
      <c r="X139" s="95"/>
      <c r="Y139" s="95"/>
      <c r="Z139" s="95"/>
    </row>
    <row r="140" spans="1:26" ht="15" x14ac:dyDescent="0.25">
      <c r="A140" s="634" t="s">
        <v>662</v>
      </c>
      <c r="B140" s="635">
        <v>0</v>
      </c>
      <c r="C140" s="635">
        <v>0</v>
      </c>
      <c r="D140" s="635">
        <v>0</v>
      </c>
      <c r="E140" s="635">
        <v>0</v>
      </c>
      <c r="F140" s="635">
        <v>0</v>
      </c>
      <c r="G140" s="635">
        <v>0</v>
      </c>
      <c r="H140" s="95"/>
      <c r="I140" s="95"/>
      <c r="J140" s="95"/>
      <c r="K140" s="95"/>
      <c r="L140" s="95"/>
      <c r="M140" s="95"/>
      <c r="N140" s="95"/>
      <c r="O140" s="95"/>
      <c r="P140" s="95"/>
      <c r="Q140" s="95"/>
      <c r="R140" s="95"/>
      <c r="S140" s="95"/>
      <c r="T140" s="95"/>
      <c r="U140" s="95"/>
      <c r="V140" s="95"/>
      <c r="W140" s="95"/>
      <c r="X140" s="95"/>
      <c r="Y140" s="95"/>
      <c r="Z140" s="95"/>
    </row>
    <row r="141" spans="1:26" ht="15" x14ac:dyDescent="0.25">
      <c r="A141" s="638" t="s">
        <v>635</v>
      </c>
      <c r="B141" s="639">
        <v>0</v>
      </c>
      <c r="C141" s="639">
        <v>0</v>
      </c>
      <c r="D141" s="639">
        <v>0</v>
      </c>
      <c r="E141" s="639">
        <v>0</v>
      </c>
      <c r="F141" s="639">
        <v>0</v>
      </c>
      <c r="G141" s="639">
        <v>0</v>
      </c>
      <c r="H141" s="95"/>
      <c r="I141" s="95"/>
      <c r="J141" s="95"/>
      <c r="K141" s="95"/>
      <c r="L141" s="95"/>
      <c r="M141" s="95"/>
      <c r="N141" s="95"/>
      <c r="O141" s="95"/>
      <c r="P141" s="95"/>
      <c r="Q141" s="95"/>
      <c r="R141" s="95"/>
      <c r="S141" s="95"/>
      <c r="T141" s="95"/>
      <c r="U141" s="95"/>
      <c r="V141" s="95"/>
      <c r="W141" s="95"/>
      <c r="X141" s="95"/>
      <c r="Y141" s="95"/>
      <c r="Z141" s="95"/>
    </row>
    <row r="142" spans="1:26" ht="25.5" x14ac:dyDescent="0.25">
      <c r="A142" s="631" t="s">
        <v>647</v>
      </c>
      <c r="B142" s="229" t="s">
        <v>628</v>
      </c>
      <c r="C142" s="229" t="s">
        <v>629</v>
      </c>
      <c r="D142" s="229" t="s">
        <v>630</v>
      </c>
      <c r="E142" s="229" t="s">
        <v>631</v>
      </c>
      <c r="F142" s="229" t="s">
        <v>632</v>
      </c>
      <c r="G142" s="229" t="s">
        <v>633</v>
      </c>
      <c r="H142" s="95"/>
      <c r="I142" s="95"/>
      <c r="J142" s="95"/>
      <c r="K142" s="95"/>
      <c r="L142" s="95"/>
      <c r="M142" s="95"/>
      <c r="N142" s="95"/>
      <c r="O142" s="95"/>
      <c r="P142" s="95"/>
      <c r="Q142" s="95"/>
      <c r="R142" s="95"/>
      <c r="S142" s="95"/>
      <c r="T142" s="95"/>
      <c r="U142" s="95"/>
      <c r="V142" s="95"/>
      <c r="W142" s="95"/>
      <c r="X142" s="95"/>
      <c r="Y142" s="95"/>
      <c r="Z142" s="95"/>
    </row>
    <row r="143" spans="1:26" ht="15" x14ac:dyDescent="0.25">
      <c r="A143" s="634" t="s">
        <v>662</v>
      </c>
      <c r="B143" s="635">
        <v>0</v>
      </c>
      <c r="C143" s="635">
        <v>0</v>
      </c>
      <c r="D143" s="635">
        <v>0</v>
      </c>
      <c r="E143" s="635">
        <v>0</v>
      </c>
      <c r="F143" s="635">
        <v>0</v>
      </c>
      <c r="G143" s="635">
        <v>0</v>
      </c>
      <c r="H143" s="95"/>
      <c r="I143" s="95"/>
      <c r="J143" s="95"/>
      <c r="K143" s="95"/>
      <c r="L143" s="95"/>
      <c r="M143" s="95"/>
      <c r="N143" s="95"/>
      <c r="O143" s="95"/>
      <c r="P143" s="95"/>
      <c r="Q143" s="95"/>
      <c r="R143" s="95"/>
      <c r="S143" s="95"/>
      <c r="T143" s="95"/>
      <c r="U143" s="95"/>
      <c r="V143" s="95"/>
      <c r="W143" s="95"/>
      <c r="X143" s="95"/>
      <c r="Y143" s="95"/>
      <c r="Z143" s="95"/>
    </row>
    <row r="144" spans="1:26" ht="15" x14ac:dyDescent="0.25">
      <c r="A144" s="638" t="s">
        <v>635</v>
      </c>
      <c r="B144" s="639">
        <v>0</v>
      </c>
      <c r="C144" s="639">
        <v>0</v>
      </c>
      <c r="D144" s="639">
        <v>0</v>
      </c>
      <c r="E144" s="639">
        <v>0</v>
      </c>
      <c r="F144" s="639">
        <v>0</v>
      </c>
      <c r="G144" s="639">
        <v>0</v>
      </c>
      <c r="H144" s="95"/>
      <c r="I144" s="95"/>
      <c r="J144" s="95"/>
      <c r="K144" s="95"/>
      <c r="L144" s="95"/>
      <c r="M144" s="95"/>
      <c r="N144" s="95"/>
      <c r="O144" s="95"/>
      <c r="P144" s="95"/>
      <c r="Q144" s="95"/>
      <c r="R144" s="95"/>
      <c r="S144" s="95"/>
      <c r="T144" s="95"/>
      <c r="U144" s="95"/>
      <c r="V144" s="95"/>
      <c r="W144" s="95"/>
      <c r="X144" s="95"/>
      <c r="Y144" s="95"/>
      <c r="Z144" s="95"/>
    </row>
    <row r="145" spans="1:26" ht="15" x14ac:dyDescent="0.25">
      <c r="A145" s="1092"/>
      <c r="B145" s="832"/>
      <c r="C145" s="832"/>
      <c r="D145" s="832"/>
      <c r="E145" s="832"/>
      <c r="F145" s="832"/>
      <c r="G145" s="851"/>
      <c r="H145" s="95"/>
      <c r="I145" s="95"/>
      <c r="J145" s="95"/>
      <c r="K145" s="95"/>
      <c r="L145" s="95"/>
      <c r="M145" s="95"/>
      <c r="N145" s="95"/>
      <c r="O145" s="95"/>
      <c r="P145" s="95"/>
      <c r="Q145" s="95"/>
      <c r="R145" s="95"/>
      <c r="S145" s="95"/>
      <c r="T145" s="95"/>
      <c r="U145" s="95"/>
      <c r="V145" s="95"/>
      <c r="W145" s="95"/>
      <c r="X145" s="95"/>
      <c r="Y145" s="95"/>
      <c r="Z145" s="95"/>
    </row>
    <row r="146" spans="1:26" ht="15.75" x14ac:dyDescent="0.25">
      <c r="A146" s="1091" t="s">
        <v>664</v>
      </c>
      <c r="B146" s="832"/>
      <c r="C146" s="832"/>
      <c r="D146" s="832"/>
      <c r="E146" s="832"/>
      <c r="F146" s="832"/>
      <c r="G146" s="851"/>
      <c r="H146" s="95"/>
      <c r="I146" s="95"/>
      <c r="J146" s="95"/>
      <c r="K146" s="95"/>
      <c r="L146" s="95"/>
      <c r="M146" s="95"/>
      <c r="N146" s="95"/>
      <c r="O146" s="95"/>
      <c r="P146" s="95"/>
      <c r="Q146" s="95"/>
      <c r="R146" s="95"/>
      <c r="S146" s="95"/>
      <c r="T146" s="95"/>
      <c r="U146" s="95"/>
      <c r="V146" s="95"/>
      <c r="W146" s="95"/>
      <c r="X146" s="95"/>
      <c r="Y146" s="95"/>
      <c r="Z146" s="95"/>
    </row>
    <row r="147" spans="1:26" ht="25.5" x14ac:dyDescent="0.25">
      <c r="A147" s="631" t="s">
        <v>627</v>
      </c>
      <c r="B147" s="229" t="s">
        <v>628</v>
      </c>
      <c r="C147" s="229" t="s">
        <v>629</v>
      </c>
      <c r="D147" s="632" t="s">
        <v>630</v>
      </c>
      <c r="E147" s="633" t="s">
        <v>631</v>
      </c>
      <c r="F147" s="229" t="s">
        <v>632</v>
      </c>
      <c r="G147" s="229" t="s">
        <v>633</v>
      </c>
      <c r="H147" s="95"/>
      <c r="I147" s="95"/>
      <c r="J147" s="95"/>
      <c r="K147" s="95"/>
      <c r="L147" s="95"/>
      <c r="M147" s="95"/>
      <c r="N147" s="95"/>
      <c r="O147" s="95"/>
      <c r="P147" s="95"/>
      <c r="Q147" s="95"/>
      <c r="R147" s="95"/>
      <c r="S147" s="95"/>
      <c r="T147" s="95"/>
      <c r="U147" s="95"/>
      <c r="V147" s="95"/>
      <c r="W147" s="95"/>
      <c r="X147" s="95"/>
      <c r="Y147" s="95"/>
      <c r="Z147" s="95"/>
    </row>
    <row r="148" spans="1:26" ht="15" x14ac:dyDescent="0.25">
      <c r="A148" s="634" t="s">
        <v>665</v>
      </c>
      <c r="B148" s="635">
        <v>0</v>
      </c>
      <c r="C148" s="635">
        <v>1</v>
      </c>
      <c r="D148" s="636">
        <v>0</v>
      </c>
      <c r="E148" s="637">
        <v>0</v>
      </c>
      <c r="F148" s="635">
        <v>0</v>
      </c>
      <c r="G148" s="635">
        <v>0</v>
      </c>
      <c r="H148" s="95"/>
      <c r="I148" s="95"/>
      <c r="J148" s="95"/>
      <c r="K148" s="95"/>
      <c r="L148" s="95"/>
      <c r="M148" s="95"/>
      <c r="N148" s="95"/>
      <c r="O148" s="95"/>
      <c r="P148" s="95"/>
      <c r="Q148" s="95"/>
      <c r="R148" s="95"/>
      <c r="S148" s="95"/>
      <c r="T148" s="95"/>
      <c r="U148" s="95"/>
      <c r="V148" s="95"/>
      <c r="W148" s="95"/>
      <c r="X148" s="95"/>
      <c r="Y148" s="95"/>
      <c r="Z148" s="95"/>
    </row>
    <row r="149" spans="1:26" ht="15" x14ac:dyDescent="0.25">
      <c r="A149" s="638" t="s">
        <v>635</v>
      </c>
      <c r="B149" s="639">
        <v>0</v>
      </c>
      <c r="C149" s="639">
        <v>0</v>
      </c>
      <c r="D149" s="640">
        <v>0</v>
      </c>
      <c r="E149" s="641">
        <v>0</v>
      </c>
      <c r="F149" s="639">
        <v>0</v>
      </c>
      <c r="G149" s="639">
        <v>0</v>
      </c>
      <c r="H149" s="95"/>
      <c r="I149" s="95"/>
      <c r="J149" s="95"/>
      <c r="K149" s="95"/>
      <c r="L149" s="95"/>
      <c r="M149" s="95"/>
      <c r="N149" s="95"/>
      <c r="O149" s="95"/>
      <c r="P149" s="95"/>
      <c r="Q149" s="95"/>
      <c r="R149" s="95"/>
      <c r="S149" s="95"/>
      <c r="T149" s="95"/>
      <c r="U149" s="95"/>
      <c r="V149" s="95"/>
      <c r="W149" s="95"/>
      <c r="X149" s="95"/>
      <c r="Y149" s="95"/>
      <c r="Z149" s="95"/>
    </row>
    <row r="150" spans="1:26" ht="25.5" x14ac:dyDescent="0.25">
      <c r="A150" s="654" t="s">
        <v>639</v>
      </c>
      <c r="B150" s="655" t="s">
        <v>628</v>
      </c>
      <c r="C150" s="655" t="s">
        <v>629</v>
      </c>
      <c r="D150" s="656" t="s">
        <v>630</v>
      </c>
      <c r="E150" s="657" t="s">
        <v>631</v>
      </c>
      <c r="F150" s="655" t="s">
        <v>632</v>
      </c>
      <c r="G150" s="655" t="s">
        <v>633</v>
      </c>
      <c r="H150" s="95"/>
      <c r="I150" s="95"/>
      <c r="J150" s="95"/>
      <c r="K150" s="95"/>
      <c r="L150" s="95"/>
      <c r="M150" s="95"/>
      <c r="N150" s="95"/>
      <c r="O150" s="95"/>
      <c r="P150" s="95"/>
      <c r="Q150" s="95"/>
      <c r="R150" s="95"/>
      <c r="S150" s="95"/>
      <c r="T150" s="95"/>
      <c r="U150" s="95"/>
      <c r="V150" s="95"/>
      <c r="W150" s="95"/>
      <c r="X150" s="95"/>
      <c r="Y150" s="95"/>
      <c r="Z150" s="95"/>
    </row>
    <row r="151" spans="1:26" ht="15" x14ac:dyDescent="0.25">
      <c r="A151" s="634" t="s">
        <v>665</v>
      </c>
      <c r="B151" s="635">
        <v>1</v>
      </c>
      <c r="C151" s="635">
        <v>3</v>
      </c>
      <c r="D151" s="636">
        <v>0</v>
      </c>
      <c r="E151" s="637">
        <v>2</v>
      </c>
      <c r="F151" s="635">
        <v>0</v>
      </c>
      <c r="G151" s="635">
        <v>0</v>
      </c>
      <c r="H151" s="95"/>
      <c r="I151" s="95"/>
      <c r="J151" s="95"/>
      <c r="K151" s="95"/>
      <c r="L151" s="95"/>
      <c r="M151" s="95"/>
      <c r="N151" s="95"/>
      <c r="O151" s="95"/>
      <c r="P151" s="95"/>
      <c r="Q151" s="95"/>
      <c r="R151" s="95"/>
      <c r="S151" s="95"/>
      <c r="T151" s="95"/>
      <c r="U151" s="95"/>
      <c r="V151" s="95"/>
      <c r="W151" s="95"/>
      <c r="X151" s="95"/>
      <c r="Y151" s="95"/>
      <c r="Z151" s="95"/>
    </row>
    <row r="152" spans="1:26" ht="15" x14ac:dyDescent="0.25">
      <c r="A152" s="638" t="s">
        <v>635</v>
      </c>
      <c r="B152" s="639">
        <v>0</v>
      </c>
      <c r="C152" s="639">
        <v>0</v>
      </c>
      <c r="D152" s="640">
        <v>0</v>
      </c>
      <c r="E152" s="641">
        <v>0</v>
      </c>
      <c r="F152" s="639">
        <v>0</v>
      </c>
      <c r="G152" s="639">
        <v>0</v>
      </c>
      <c r="H152" s="95"/>
      <c r="I152" s="95"/>
      <c r="J152" s="95"/>
      <c r="K152" s="95"/>
      <c r="L152" s="95"/>
      <c r="M152" s="95"/>
      <c r="N152" s="95"/>
      <c r="O152" s="95"/>
      <c r="P152" s="95"/>
      <c r="Q152" s="95"/>
      <c r="R152" s="95"/>
      <c r="S152" s="95"/>
      <c r="T152" s="95"/>
      <c r="U152" s="95"/>
      <c r="V152" s="95"/>
      <c r="W152" s="95"/>
      <c r="X152" s="95"/>
      <c r="Y152" s="95"/>
      <c r="Z152" s="95"/>
    </row>
    <row r="153" spans="1:26" ht="25.5" x14ac:dyDescent="0.25">
      <c r="A153" s="631" t="s">
        <v>641</v>
      </c>
      <c r="B153" s="229" t="s">
        <v>628</v>
      </c>
      <c r="C153" s="229" t="s">
        <v>629</v>
      </c>
      <c r="D153" s="632" t="s">
        <v>630</v>
      </c>
      <c r="E153" s="633" t="s">
        <v>631</v>
      </c>
      <c r="F153" s="229" t="s">
        <v>632</v>
      </c>
      <c r="G153" s="229" t="s">
        <v>633</v>
      </c>
      <c r="H153" s="95"/>
      <c r="I153" s="95"/>
      <c r="J153" s="95"/>
      <c r="K153" s="95"/>
      <c r="L153" s="95"/>
      <c r="M153" s="95"/>
      <c r="N153" s="95"/>
      <c r="O153" s="95"/>
      <c r="P153" s="95"/>
      <c r="Q153" s="95"/>
      <c r="R153" s="95"/>
      <c r="S153" s="95"/>
      <c r="T153" s="95"/>
      <c r="U153" s="95"/>
      <c r="V153" s="95"/>
      <c r="W153" s="95"/>
      <c r="X153" s="95"/>
      <c r="Y153" s="95"/>
      <c r="Z153" s="95"/>
    </row>
    <row r="154" spans="1:26" ht="15" x14ac:dyDescent="0.25">
      <c r="A154" s="634" t="s">
        <v>665</v>
      </c>
      <c r="B154" s="635">
        <v>5</v>
      </c>
      <c r="C154" s="635">
        <v>9</v>
      </c>
      <c r="D154" s="636">
        <v>0</v>
      </c>
      <c r="E154" s="637">
        <v>0</v>
      </c>
      <c r="F154" s="635">
        <v>0</v>
      </c>
      <c r="G154" s="635">
        <v>0</v>
      </c>
      <c r="H154" s="95"/>
      <c r="I154" s="95"/>
      <c r="J154" s="95"/>
      <c r="K154" s="95"/>
      <c r="L154" s="95"/>
      <c r="M154" s="95"/>
      <c r="N154" s="95"/>
      <c r="O154" s="95"/>
      <c r="P154" s="95"/>
      <c r="Q154" s="95"/>
      <c r="R154" s="95"/>
      <c r="S154" s="95"/>
      <c r="T154" s="95"/>
      <c r="U154" s="95"/>
      <c r="V154" s="95"/>
      <c r="W154" s="95"/>
      <c r="X154" s="95"/>
      <c r="Y154" s="95"/>
      <c r="Z154" s="95"/>
    </row>
    <row r="155" spans="1:26" ht="15" x14ac:dyDescent="0.25">
      <c r="A155" s="638" t="s">
        <v>635</v>
      </c>
      <c r="B155" s="639">
        <v>3</v>
      </c>
      <c r="C155" s="639">
        <v>4</v>
      </c>
      <c r="D155" s="640">
        <v>0</v>
      </c>
      <c r="E155" s="641">
        <v>0</v>
      </c>
      <c r="F155" s="639">
        <v>0</v>
      </c>
      <c r="G155" s="639">
        <v>0</v>
      </c>
      <c r="H155" s="95"/>
      <c r="I155" s="95"/>
      <c r="J155" s="95"/>
      <c r="K155" s="95"/>
      <c r="L155" s="95"/>
      <c r="M155" s="95"/>
      <c r="N155" s="95"/>
      <c r="O155" s="95"/>
      <c r="P155" s="95"/>
      <c r="Q155" s="95"/>
      <c r="R155" s="95"/>
      <c r="S155" s="95"/>
      <c r="T155" s="95"/>
      <c r="U155" s="95"/>
      <c r="V155" s="95"/>
      <c r="W155" s="95"/>
      <c r="X155" s="95"/>
      <c r="Y155" s="95"/>
      <c r="Z155" s="95"/>
    </row>
    <row r="156" spans="1:26" ht="25.5" x14ac:dyDescent="0.25">
      <c r="A156" s="631" t="s">
        <v>643</v>
      </c>
      <c r="B156" s="229" t="s">
        <v>628</v>
      </c>
      <c r="C156" s="229" t="s">
        <v>629</v>
      </c>
      <c r="D156" s="632" t="s">
        <v>630</v>
      </c>
      <c r="E156" s="633" t="s">
        <v>631</v>
      </c>
      <c r="F156" s="229" t="s">
        <v>632</v>
      </c>
      <c r="G156" s="229" t="s">
        <v>633</v>
      </c>
      <c r="H156" s="95"/>
      <c r="I156" s="95"/>
      <c r="J156" s="95"/>
      <c r="K156" s="95"/>
      <c r="L156" s="95"/>
      <c r="M156" s="95"/>
      <c r="N156" s="95"/>
      <c r="O156" s="95"/>
      <c r="P156" s="95"/>
      <c r="Q156" s="95"/>
      <c r="R156" s="95"/>
      <c r="S156" s="95"/>
      <c r="T156" s="95"/>
      <c r="U156" s="95"/>
      <c r="V156" s="95"/>
      <c r="W156" s="95"/>
      <c r="X156" s="95"/>
      <c r="Y156" s="95"/>
      <c r="Z156" s="95"/>
    </row>
    <row r="157" spans="1:26" ht="15" x14ac:dyDescent="0.25">
      <c r="A157" s="634" t="s">
        <v>665</v>
      </c>
      <c r="B157" s="635">
        <v>7</v>
      </c>
      <c r="C157" s="635">
        <v>9</v>
      </c>
      <c r="D157" s="636">
        <v>0</v>
      </c>
      <c r="E157" s="637">
        <v>0</v>
      </c>
      <c r="F157" s="635">
        <v>0</v>
      </c>
      <c r="G157" s="635">
        <v>0</v>
      </c>
      <c r="H157" s="95"/>
      <c r="I157" s="95"/>
      <c r="J157" s="95"/>
      <c r="K157" s="95"/>
      <c r="L157" s="95"/>
      <c r="M157" s="95"/>
      <c r="N157" s="95"/>
      <c r="O157" s="95"/>
      <c r="P157" s="95"/>
      <c r="Q157" s="95"/>
      <c r="R157" s="95"/>
      <c r="S157" s="95"/>
      <c r="T157" s="95"/>
      <c r="U157" s="95"/>
      <c r="V157" s="95"/>
      <c r="W157" s="95"/>
      <c r="X157" s="95"/>
      <c r="Y157" s="95"/>
      <c r="Z157" s="95"/>
    </row>
    <row r="158" spans="1:26" ht="15" x14ac:dyDescent="0.25">
      <c r="A158" s="638" t="s">
        <v>635</v>
      </c>
      <c r="B158" s="639">
        <v>5</v>
      </c>
      <c r="C158" s="639">
        <v>9</v>
      </c>
      <c r="D158" s="640">
        <v>0</v>
      </c>
      <c r="E158" s="641">
        <v>0</v>
      </c>
      <c r="F158" s="639">
        <v>0</v>
      </c>
      <c r="G158" s="639">
        <v>0</v>
      </c>
      <c r="H158" s="95"/>
      <c r="I158" s="95"/>
      <c r="J158" s="95"/>
      <c r="K158" s="95"/>
      <c r="L158" s="95"/>
      <c r="M158" s="95"/>
      <c r="N158" s="95"/>
      <c r="O158" s="95"/>
      <c r="P158" s="95"/>
      <c r="Q158" s="95"/>
      <c r="R158" s="95"/>
      <c r="S158" s="95"/>
      <c r="T158" s="95"/>
      <c r="U158" s="95"/>
      <c r="V158" s="95"/>
      <c r="W158" s="95"/>
      <c r="X158" s="95"/>
      <c r="Y158" s="95"/>
      <c r="Z158" s="95"/>
    </row>
    <row r="159" spans="1:26" ht="25.5" x14ac:dyDescent="0.25">
      <c r="A159" s="631" t="s">
        <v>645</v>
      </c>
      <c r="B159" s="229" t="s">
        <v>628</v>
      </c>
      <c r="C159" s="229" t="s">
        <v>629</v>
      </c>
      <c r="D159" s="632" t="s">
        <v>630</v>
      </c>
      <c r="E159" s="633" t="s">
        <v>631</v>
      </c>
      <c r="F159" s="229" t="s">
        <v>632</v>
      </c>
      <c r="G159" s="229" t="s">
        <v>633</v>
      </c>
      <c r="H159" s="95"/>
      <c r="I159" s="95"/>
      <c r="J159" s="95"/>
      <c r="K159" s="95"/>
      <c r="L159" s="95"/>
      <c r="M159" s="95"/>
      <c r="N159" s="95"/>
      <c r="O159" s="95"/>
      <c r="P159" s="95"/>
      <c r="Q159" s="95"/>
      <c r="R159" s="95"/>
      <c r="S159" s="95"/>
      <c r="T159" s="95"/>
      <c r="U159" s="95"/>
      <c r="V159" s="95"/>
      <c r="W159" s="95"/>
      <c r="X159" s="95"/>
      <c r="Y159" s="95"/>
      <c r="Z159" s="95"/>
    </row>
    <row r="160" spans="1:26" ht="15" x14ac:dyDescent="0.25">
      <c r="A160" s="634" t="s">
        <v>665</v>
      </c>
      <c r="B160" s="635">
        <v>3</v>
      </c>
      <c r="C160" s="635">
        <v>0</v>
      </c>
      <c r="D160" s="636">
        <v>0</v>
      </c>
      <c r="E160" s="637">
        <v>0</v>
      </c>
      <c r="F160" s="635">
        <v>0</v>
      </c>
      <c r="G160" s="635">
        <v>0</v>
      </c>
      <c r="H160" s="95"/>
      <c r="I160" s="95"/>
      <c r="J160" s="95"/>
      <c r="K160" s="95"/>
      <c r="L160" s="95"/>
      <c r="M160" s="95"/>
      <c r="N160" s="95"/>
      <c r="O160" s="95"/>
      <c r="P160" s="95"/>
      <c r="Q160" s="95"/>
      <c r="R160" s="95"/>
      <c r="S160" s="95"/>
      <c r="T160" s="95"/>
      <c r="U160" s="95"/>
      <c r="V160" s="95"/>
      <c r="W160" s="95"/>
      <c r="X160" s="95"/>
      <c r="Y160" s="95"/>
      <c r="Z160" s="95"/>
    </row>
    <row r="161" spans="1:26" ht="15" x14ac:dyDescent="0.25">
      <c r="A161" s="638" t="s">
        <v>635</v>
      </c>
      <c r="B161" s="639">
        <v>1</v>
      </c>
      <c r="C161" s="639">
        <v>0</v>
      </c>
      <c r="D161" s="640">
        <v>0</v>
      </c>
      <c r="E161" s="641">
        <v>0</v>
      </c>
      <c r="F161" s="639">
        <v>0</v>
      </c>
      <c r="G161" s="639">
        <v>0</v>
      </c>
      <c r="H161" s="95"/>
      <c r="I161" s="95"/>
      <c r="J161" s="95"/>
      <c r="K161" s="95"/>
      <c r="L161" s="95"/>
      <c r="M161" s="95"/>
      <c r="N161" s="95"/>
      <c r="O161" s="95"/>
      <c r="P161" s="95"/>
      <c r="Q161" s="95"/>
      <c r="R161" s="95"/>
      <c r="S161" s="95"/>
      <c r="T161" s="95"/>
      <c r="U161" s="95"/>
      <c r="V161" s="95"/>
      <c r="W161" s="95"/>
      <c r="X161" s="95"/>
      <c r="Y161" s="95"/>
      <c r="Z161" s="95"/>
    </row>
    <row r="162" spans="1:26" ht="25.5" x14ac:dyDescent="0.25">
      <c r="A162" s="631" t="s">
        <v>647</v>
      </c>
      <c r="B162" s="229" t="s">
        <v>628</v>
      </c>
      <c r="C162" s="229" t="s">
        <v>629</v>
      </c>
      <c r="D162" s="632" t="s">
        <v>630</v>
      </c>
      <c r="E162" s="633" t="s">
        <v>631</v>
      </c>
      <c r="F162" s="229" t="s">
        <v>632</v>
      </c>
      <c r="G162" s="229" t="s">
        <v>633</v>
      </c>
      <c r="H162" s="95"/>
      <c r="I162" s="95"/>
      <c r="J162" s="95"/>
      <c r="K162" s="95"/>
      <c r="L162" s="95"/>
      <c r="M162" s="95"/>
      <c r="N162" s="95"/>
      <c r="O162" s="95"/>
      <c r="P162" s="95"/>
      <c r="Q162" s="95"/>
      <c r="R162" s="95"/>
      <c r="S162" s="95"/>
      <c r="T162" s="95"/>
      <c r="U162" s="95"/>
      <c r="V162" s="95"/>
      <c r="W162" s="95"/>
      <c r="X162" s="95"/>
      <c r="Y162" s="95"/>
      <c r="Z162" s="95"/>
    </row>
    <row r="163" spans="1:26" ht="15" x14ac:dyDescent="0.25">
      <c r="A163" s="634" t="s">
        <v>665</v>
      </c>
      <c r="B163" s="635">
        <v>0</v>
      </c>
      <c r="C163" s="635">
        <v>0</v>
      </c>
      <c r="D163" s="636">
        <v>0</v>
      </c>
      <c r="E163" s="637">
        <v>0</v>
      </c>
      <c r="F163" s="635">
        <v>0</v>
      </c>
      <c r="G163" s="635">
        <v>0</v>
      </c>
      <c r="H163" s="95"/>
      <c r="I163" s="95"/>
      <c r="J163" s="95"/>
      <c r="K163" s="95"/>
      <c r="L163" s="95"/>
      <c r="M163" s="95"/>
      <c r="N163" s="95"/>
      <c r="O163" s="95"/>
      <c r="P163" s="95"/>
      <c r="Q163" s="95"/>
      <c r="R163" s="95"/>
      <c r="S163" s="95"/>
      <c r="T163" s="95"/>
      <c r="U163" s="95"/>
      <c r="V163" s="95"/>
      <c r="W163" s="95"/>
      <c r="X163" s="95"/>
      <c r="Y163" s="95"/>
      <c r="Z163" s="95"/>
    </row>
    <row r="164" spans="1:26" ht="15" x14ac:dyDescent="0.25">
      <c r="A164" s="638" t="s">
        <v>635</v>
      </c>
      <c r="B164" s="639">
        <v>0</v>
      </c>
      <c r="C164" s="639">
        <v>0</v>
      </c>
      <c r="D164" s="640">
        <v>0</v>
      </c>
      <c r="E164" s="641">
        <v>0</v>
      </c>
      <c r="F164" s="639">
        <v>0</v>
      </c>
      <c r="G164" s="639">
        <v>0</v>
      </c>
      <c r="H164" s="95"/>
      <c r="I164" s="95"/>
      <c r="J164" s="95"/>
      <c r="K164" s="95"/>
      <c r="L164" s="95"/>
      <c r="M164" s="95"/>
      <c r="N164" s="95"/>
      <c r="O164" s="95"/>
      <c r="P164" s="95"/>
      <c r="Q164" s="95"/>
      <c r="R164" s="95"/>
      <c r="S164" s="95"/>
      <c r="T164" s="95"/>
      <c r="U164" s="95"/>
      <c r="V164" s="95"/>
      <c r="W164" s="95"/>
      <c r="X164" s="95"/>
      <c r="Y164" s="95"/>
      <c r="Z164" s="95"/>
    </row>
    <row r="165" spans="1:26" ht="15" x14ac:dyDescent="0.25">
      <c r="A165" s="1092"/>
      <c r="B165" s="832"/>
      <c r="C165" s="832"/>
      <c r="D165" s="832"/>
      <c r="E165" s="832"/>
      <c r="F165" s="832"/>
      <c r="G165" s="851"/>
      <c r="H165" s="95"/>
      <c r="I165" s="95"/>
      <c r="J165" s="95"/>
      <c r="K165" s="95"/>
      <c r="L165" s="95"/>
      <c r="M165" s="95"/>
      <c r="N165" s="95"/>
      <c r="O165" s="95"/>
      <c r="P165" s="95"/>
      <c r="Q165" s="95"/>
      <c r="R165" s="95"/>
      <c r="S165" s="95"/>
      <c r="T165" s="95"/>
      <c r="U165" s="95"/>
      <c r="V165" s="95"/>
      <c r="W165" s="95"/>
      <c r="X165" s="95"/>
      <c r="Y165" s="95"/>
      <c r="Z165" s="95"/>
    </row>
    <row r="166" spans="1:26" ht="15.75" x14ac:dyDescent="0.25">
      <c r="A166" s="1091" t="s">
        <v>666</v>
      </c>
      <c r="B166" s="832"/>
      <c r="C166" s="832"/>
      <c r="D166" s="832"/>
      <c r="E166" s="832"/>
      <c r="F166" s="832"/>
      <c r="G166" s="851"/>
      <c r="H166" s="95"/>
      <c r="I166" s="95"/>
      <c r="J166" s="95"/>
      <c r="K166" s="95"/>
      <c r="L166" s="95"/>
      <c r="M166" s="95"/>
      <c r="N166" s="95"/>
      <c r="O166" s="95"/>
      <c r="P166" s="95"/>
      <c r="Q166" s="95"/>
      <c r="R166" s="95"/>
      <c r="S166" s="95"/>
      <c r="T166" s="95"/>
      <c r="U166" s="95"/>
      <c r="V166" s="95"/>
      <c r="W166" s="95"/>
      <c r="X166" s="95"/>
      <c r="Y166" s="95"/>
      <c r="Z166" s="95"/>
    </row>
    <row r="167" spans="1:26" ht="25.5" x14ac:dyDescent="0.25">
      <c r="A167" s="631" t="s">
        <v>627</v>
      </c>
      <c r="B167" s="229" t="s">
        <v>628</v>
      </c>
      <c r="C167" s="229" t="s">
        <v>629</v>
      </c>
      <c r="D167" s="229" t="s">
        <v>630</v>
      </c>
      <c r="E167" s="633" t="s">
        <v>631</v>
      </c>
      <c r="F167" s="229" t="s">
        <v>632</v>
      </c>
      <c r="G167" s="229" t="s">
        <v>633</v>
      </c>
      <c r="H167" s="95"/>
      <c r="I167" s="95"/>
      <c r="J167" s="95"/>
      <c r="K167" s="95"/>
      <c r="L167" s="95"/>
      <c r="M167" s="95"/>
      <c r="N167" s="95"/>
      <c r="O167" s="95"/>
      <c r="P167" s="95"/>
      <c r="Q167" s="95"/>
      <c r="R167" s="95"/>
      <c r="S167" s="95"/>
      <c r="T167" s="95"/>
      <c r="U167" s="95"/>
      <c r="V167" s="95"/>
      <c r="W167" s="95"/>
      <c r="X167" s="95"/>
      <c r="Y167" s="95"/>
      <c r="Z167" s="95"/>
    </row>
    <row r="168" spans="1:26" ht="15" x14ac:dyDescent="0.25">
      <c r="A168" s="634" t="s">
        <v>665</v>
      </c>
      <c r="B168" s="635">
        <v>0</v>
      </c>
      <c r="C168" s="635">
        <v>0</v>
      </c>
      <c r="D168" s="635">
        <v>0</v>
      </c>
      <c r="E168" s="637">
        <v>0</v>
      </c>
      <c r="F168" s="635">
        <v>0</v>
      </c>
      <c r="G168" s="635">
        <v>0</v>
      </c>
      <c r="H168" s="95"/>
      <c r="I168" s="95"/>
      <c r="J168" s="95"/>
      <c r="K168" s="95"/>
      <c r="L168" s="95"/>
      <c r="M168" s="95"/>
      <c r="N168" s="95"/>
      <c r="O168" s="95"/>
      <c r="P168" s="95"/>
      <c r="Q168" s="95"/>
      <c r="R168" s="95"/>
      <c r="S168" s="95"/>
      <c r="T168" s="95"/>
      <c r="U168" s="95"/>
      <c r="V168" s="95"/>
      <c r="W168" s="95"/>
      <c r="X168" s="95"/>
      <c r="Y168" s="95"/>
      <c r="Z168" s="95"/>
    </row>
    <row r="169" spans="1:26" ht="15" x14ac:dyDescent="0.25">
      <c r="A169" s="638" t="s">
        <v>635</v>
      </c>
      <c r="B169" s="639">
        <v>0</v>
      </c>
      <c r="C169" s="639">
        <v>0</v>
      </c>
      <c r="D169" s="639">
        <v>0</v>
      </c>
      <c r="E169" s="641">
        <v>0</v>
      </c>
      <c r="F169" s="639">
        <v>0</v>
      </c>
      <c r="G169" s="639">
        <v>0</v>
      </c>
      <c r="H169" s="95"/>
      <c r="I169" s="95"/>
      <c r="J169" s="95"/>
      <c r="K169" s="95"/>
      <c r="L169" s="95"/>
      <c r="M169" s="95"/>
      <c r="N169" s="95"/>
      <c r="O169" s="95"/>
      <c r="P169" s="95"/>
      <c r="Q169" s="95"/>
      <c r="R169" s="95"/>
      <c r="S169" s="95"/>
      <c r="T169" s="95"/>
      <c r="U169" s="95"/>
      <c r="V169" s="95"/>
      <c r="W169" s="95"/>
      <c r="X169" s="95"/>
      <c r="Y169" s="95"/>
      <c r="Z169" s="95"/>
    </row>
    <row r="170" spans="1:26" ht="25.5" x14ac:dyDescent="0.25">
      <c r="A170" s="654" t="s">
        <v>639</v>
      </c>
      <c r="B170" s="655" t="s">
        <v>628</v>
      </c>
      <c r="C170" s="655" t="s">
        <v>629</v>
      </c>
      <c r="D170" s="655" t="s">
        <v>630</v>
      </c>
      <c r="E170" s="657" t="s">
        <v>631</v>
      </c>
      <c r="F170" s="655" t="s">
        <v>632</v>
      </c>
      <c r="G170" s="655" t="s">
        <v>633</v>
      </c>
      <c r="H170" s="95"/>
      <c r="I170" s="95"/>
      <c r="J170" s="95"/>
      <c r="K170" s="95"/>
      <c r="L170" s="95"/>
      <c r="M170" s="95"/>
      <c r="N170" s="95"/>
      <c r="O170" s="95"/>
      <c r="P170" s="95"/>
      <c r="Q170" s="95"/>
      <c r="R170" s="95"/>
      <c r="S170" s="95"/>
      <c r="T170" s="95"/>
      <c r="U170" s="95"/>
      <c r="V170" s="95"/>
      <c r="W170" s="95"/>
      <c r="X170" s="95"/>
      <c r="Y170" s="95"/>
      <c r="Z170" s="95"/>
    </row>
    <row r="171" spans="1:26" ht="15" x14ac:dyDescent="0.25">
      <c r="A171" s="634" t="s">
        <v>665</v>
      </c>
      <c r="B171" s="635">
        <v>0</v>
      </c>
      <c r="C171" s="635">
        <v>1</v>
      </c>
      <c r="D171" s="635">
        <v>0</v>
      </c>
      <c r="E171" s="637">
        <v>0</v>
      </c>
      <c r="F171" s="635">
        <v>0</v>
      </c>
      <c r="G171" s="635">
        <v>0</v>
      </c>
      <c r="H171" s="95"/>
      <c r="I171" s="95"/>
      <c r="J171" s="95"/>
      <c r="K171" s="95"/>
      <c r="L171" s="95"/>
      <c r="M171" s="95"/>
      <c r="N171" s="95"/>
      <c r="O171" s="95"/>
      <c r="P171" s="95"/>
      <c r="Q171" s="95"/>
      <c r="R171" s="95"/>
      <c r="S171" s="95"/>
      <c r="T171" s="95"/>
      <c r="U171" s="95"/>
      <c r="V171" s="95"/>
      <c r="W171" s="95"/>
      <c r="X171" s="95"/>
      <c r="Y171" s="95"/>
      <c r="Z171" s="95"/>
    </row>
    <row r="172" spans="1:26" ht="15" x14ac:dyDescent="0.25">
      <c r="A172" s="638" t="s">
        <v>635</v>
      </c>
      <c r="B172" s="639">
        <v>0</v>
      </c>
      <c r="C172" s="639">
        <v>1</v>
      </c>
      <c r="D172" s="639">
        <v>0</v>
      </c>
      <c r="E172" s="641">
        <v>0</v>
      </c>
      <c r="F172" s="639">
        <v>0</v>
      </c>
      <c r="G172" s="639">
        <v>0</v>
      </c>
      <c r="H172" s="95"/>
      <c r="I172" s="95"/>
      <c r="J172" s="95"/>
      <c r="K172" s="95"/>
      <c r="L172" s="95"/>
      <c r="M172" s="95"/>
      <c r="N172" s="95"/>
      <c r="O172" s="95"/>
      <c r="P172" s="95"/>
      <c r="Q172" s="95"/>
      <c r="R172" s="95"/>
      <c r="S172" s="95"/>
      <c r="T172" s="95"/>
      <c r="U172" s="95"/>
      <c r="V172" s="95"/>
      <c r="W172" s="95"/>
      <c r="X172" s="95"/>
      <c r="Y172" s="95"/>
      <c r="Z172" s="95"/>
    </row>
    <row r="173" spans="1:26" ht="25.5" x14ac:dyDescent="0.25">
      <c r="A173" s="631" t="s">
        <v>641</v>
      </c>
      <c r="B173" s="229" t="s">
        <v>628</v>
      </c>
      <c r="C173" s="229" t="s">
        <v>629</v>
      </c>
      <c r="D173" s="229" t="s">
        <v>630</v>
      </c>
      <c r="E173" s="633" t="s">
        <v>631</v>
      </c>
      <c r="F173" s="229" t="s">
        <v>632</v>
      </c>
      <c r="G173" s="229" t="s">
        <v>633</v>
      </c>
      <c r="H173" s="95"/>
      <c r="I173" s="95"/>
      <c r="J173" s="95"/>
      <c r="K173" s="95"/>
      <c r="L173" s="95"/>
      <c r="M173" s="95"/>
      <c r="N173" s="95"/>
      <c r="O173" s="95"/>
      <c r="P173" s="95"/>
      <c r="Q173" s="95"/>
      <c r="R173" s="95"/>
      <c r="S173" s="95"/>
      <c r="T173" s="95"/>
      <c r="U173" s="95"/>
      <c r="V173" s="95"/>
      <c r="W173" s="95"/>
      <c r="X173" s="95"/>
      <c r="Y173" s="95"/>
      <c r="Z173" s="95"/>
    </row>
    <row r="174" spans="1:26" ht="15" x14ac:dyDescent="0.25">
      <c r="A174" s="634" t="s">
        <v>665</v>
      </c>
      <c r="B174" s="635">
        <v>1</v>
      </c>
      <c r="C174" s="635">
        <v>0</v>
      </c>
      <c r="D174" s="635">
        <v>0</v>
      </c>
      <c r="E174" s="637">
        <v>0</v>
      </c>
      <c r="F174" s="635">
        <v>0</v>
      </c>
      <c r="G174" s="635">
        <v>0</v>
      </c>
      <c r="H174" s="95"/>
      <c r="I174" s="95"/>
      <c r="J174" s="95"/>
      <c r="K174" s="95"/>
      <c r="L174" s="95"/>
      <c r="M174" s="95"/>
      <c r="N174" s="95"/>
      <c r="O174" s="95"/>
      <c r="P174" s="95"/>
      <c r="Q174" s="95"/>
      <c r="R174" s="95"/>
      <c r="S174" s="95"/>
      <c r="T174" s="95"/>
      <c r="U174" s="95"/>
      <c r="V174" s="95"/>
      <c r="W174" s="95"/>
      <c r="X174" s="95"/>
      <c r="Y174" s="95"/>
      <c r="Z174" s="95"/>
    </row>
    <row r="175" spans="1:26" ht="15" x14ac:dyDescent="0.25">
      <c r="A175" s="638" t="s">
        <v>635</v>
      </c>
      <c r="B175" s="639">
        <v>1</v>
      </c>
      <c r="C175" s="639">
        <v>0</v>
      </c>
      <c r="D175" s="639">
        <v>0</v>
      </c>
      <c r="E175" s="641">
        <v>0</v>
      </c>
      <c r="F175" s="639">
        <v>0</v>
      </c>
      <c r="G175" s="639">
        <v>0</v>
      </c>
      <c r="H175" s="95"/>
      <c r="I175" s="95"/>
      <c r="J175" s="95"/>
      <c r="K175" s="95"/>
      <c r="L175" s="95"/>
      <c r="M175" s="95"/>
      <c r="N175" s="95"/>
      <c r="O175" s="95"/>
      <c r="P175" s="95"/>
      <c r="Q175" s="95"/>
      <c r="R175" s="95"/>
      <c r="S175" s="95"/>
      <c r="T175" s="95"/>
      <c r="U175" s="95"/>
      <c r="V175" s="95"/>
      <c r="W175" s="95"/>
      <c r="X175" s="95"/>
      <c r="Y175" s="95"/>
      <c r="Z175" s="95"/>
    </row>
    <row r="176" spans="1:26" ht="25.5" x14ac:dyDescent="0.25">
      <c r="A176" s="631" t="s">
        <v>643</v>
      </c>
      <c r="B176" s="229" t="s">
        <v>628</v>
      </c>
      <c r="C176" s="229" t="s">
        <v>629</v>
      </c>
      <c r="D176" s="229" t="s">
        <v>630</v>
      </c>
      <c r="E176" s="633" t="s">
        <v>631</v>
      </c>
      <c r="F176" s="229" t="s">
        <v>632</v>
      </c>
      <c r="G176" s="229" t="s">
        <v>633</v>
      </c>
      <c r="H176" s="95"/>
      <c r="I176" s="95"/>
      <c r="J176" s="95"/>
      <c r="K176" s="95"/>
      <c r="L176" s="95"/>
      <c r="M176" s="95"/>
      <c r="N176" s="95"/>
      <c r="O176" s="95"/>
      <c r="P176" s="95"/>
      <c r="Q176" s="95"/>
      <c r="R176" s="95"/>
      <c r="S176" s="95"/>
      <c r="T176" s="95"/>
      <c r="U176" s="95"/>
      <c r="V176" s="95"/>
      <c r="W176" s="95"/>
      <c r="X176" s="95"/>
      <c r="Y176" s="95"/>
      <c r="Z176" s="95"/>
    </row>
    <row r="177" spans="1:26" ht="15" x14ac:dyDescent="0.25">
      <c r="A177" s="634" t="s">
        <v>665</v>
      </c>
      <c r="B177" s="635">
        <v>0</v>
      </c>
      <c r="C177" s="635">
        <v>0</v>
      </c>
      <c r="D177" s="635">
        <v>0</v>
      </c>
      <c r="E177" s="637">
        <v>0</v>
      </c>
      <c r="F177" s="635">
        <v>0</v>
      </c>
      <c r="G177" s="635">
        <v>0</v>
      </c>
      <c r="H177" s="95"/>
      <c r="I177" s="95"/>
      <c r="J177" s="95"/>
      <c r="K177" s="95"/>
      <c r="L177" s="95"/>
      <c r="M177" s="95"/>
      <c r="N177" s="95"/>
      <c r="O177" s="95"/>
      <c r="P177" s="95"/>
      <c r="Q177" s="95"/>
      <c r="R177" s="95"/>
      <c r="S177" s="95"/>
      <c r="T177" s="95"/>
      <c r="U177" s="95"/>
      <c r="V177" s="95"/>
      <c r="W177" s="95"/>
      <c r="X177" s="95"/>
      <c r="Y177" s="95"/>
      <c r="Z177" s="95"/>
    </row>
    <row r="178" spans="1:26" ht="15" x14ac:dyDescent="0.25">
      <c r="A178" s="638" t="s">
        <v>635</v>
      </c>
      <c r="B178" s="639">
        <v>0</v>
      </c>
      <c r="C178" s="639">
        <v>0</v>
      </c>
      <c r="D178" s="639">
        <v>0</v>
      </c>
      <c r="E178" s="641">
        <v>0</v>
      </c>
      <c r="F178" s="639">
        <v>0</v>
      </c>
      <c r="G178" s="639">
        <v>0</v>
      </c>
      <c r="H178" s="95"/>
      <c r="I178" s="95"/>
      <c r="J178" s="95"/>
      <c r="K178" s="95"/>
      <c r="L178" s="95"/>
      <c r="M178" s="95"/>
      <c r="N178" s="95"/>
      <c r="O178" s="95"/>
      <c r="P178" s="95"/>
      <c r="Q178" s="95"/>
      <c r="R178" s="95"/>
      <c r="S178" s="95"/>
      <c r="T178" s="95"/>
      <c r="U178" s="95"/>
      <c r="V178" s="95"/>
      <c r="W178" s="95"/>
      <c r="X178" s="95"/>
      <c r="Y178" s="95"/>
      <c r="Z178" s="95"/>
    </row>
    <row r="179" spans="1:26" ht="25.5" x14ac:dyDescent="0.25">
      <c r="A179" s="631" t="s">
        <v>645</v>
      </c>
      <c r="B179" s="229" t="s">
        <v>628</v>
      </c>
      <c r="C179" s="229" t="s">
        <v>629</v>
      </c>
      <c r="D179" s="229" t="s">
        <v>630</v>
      </c>
      <c r="E179" s="633" t="s">
        <v>631</v>
      </c>
      <c r="F179" s="229" t="s">
        <v>632</v>
      </c>
      <c r="G179" s="229" t="s">
        <v>633</v>
      </c>
      <c r="H179" s="95"/>
      <c r="I179" s="95"/>
      <c r="J179" s="95"/>
      <c r="K179" s="95"/>
      <c r="L179" s="95"/>
      <c r="M179" s="95"/>
      <c r="N179" s="95"/>
      <c r="O179" s="95"/>
      <c r="P179" s="95"/>
      <c r="Q179" s="95"/>
      <c r="R179" s="95"/>
      <c r="S179" s="95"/>
      <c r="T179" s="95"/>
      <c r="U179" s="95"/>
      <c r="V179" s="95"/>
      <c r="W179" s="95"/>
      <c r="X179" s="95"/>
      <c r="Y179" s="95"/>
      <c r="Z179" s="95"/>
    </row>
    <row r="180" spans="1:26" ht="15" x14ac:dyDescent="0.25">
      <c r="A180" s="634" t="s">
        <v>665</v>
      </c>
      <c r="B180" s="635">
        <v>0</v>
      </c>
      <c r="C180" s="635">
        <v>0</v>
      </c>
      <c r="D180" s="635">
        <v>0</v>
      </c>
      <c r="E180" s="637">
        <v>0</v>
      </c>
      <c r="F180" s="635">
        <v>0</v>
      </c>
      <c r="G180" s="635">
        <v>0</v>
      </c>
      <c r="H180" s="95"/>
      <c r="I180" s="95"/>
      <c r="J180" s="95"/>
      <c r="K180" s="95"/>
      <c r="L180" s="95"/>
      <c r="M180" s="95"/>
      <c r="N180" s="95"/>
      <c r="O180" s="95"/>
      <c r="P180" s="95"/>
      <c r="Q180" s="95"/>
      <c r="R180" s="95"/>
      <c r="S180" s="95"/>
      <c r="T180" s="95"/>
      <c r="U180" s="95"/>
      <c r="V180" s="95"/>
      <c r="W180" s="95"/>
      <c r="X180" s="95"/>
      <c r="Y180" s="95"/>
      <c r="Z180" s="95"/>
    </row>
    <row r="181" spans="1:26" ht="15" x14ac:dyDescent="0.25">
      <c r="A181" s="638" t="s">
        <v>635</v>
      </c>
      <c r="B181" s="639">
        <v>0</v>
      </c>
      <c r="C181" s="639">
        <v>0</v>
      </c>
      <c r="D181" s="639">
        <v>0</v>
      </c>
      <c r="E181" s="641">
        <v>0</v>
      </c>
      <c r="F181" s="639">
        <v>0</v>
      </c>
      <c r="G181" s="639">
        <v>0</v>
      </c>
      <c r="H181" s="95"/>
      <c r="I181" s="95"/>
      <c r="J181" s="95"/>
      <c r="K181" s="95"/>
      <c r="L181" s="95"/>
      <c r="M181" s="95"/>
      <c r="N181" s="95"/>
      <c r="O181" s="95"/>
      <c r="P181" s="95"/>
      <c r="Q181" s="95"/>
      <c r="R181" s="95"/>
      <c r="S181" s="95"/>
      <c r="T181" s="95"/>
      <c r="U181" s="95"/>
      <c r="V181" s="95"/>
      <c r="W181" s="95"/>
      <c r="X181" s="95"/>
      <c r="Y181" s="95"/>
      <c r="Z181" s="95"/>
    </row>
    <row r="182" spans="1:26" ht="25.5" x14ac:dyDescent="0.25">
      <c r="A182" s="631" t="s">
        <v>647</v>
      </c>
      <c r="B182" s="229" t="s">
        <v>628</v>
      </c>
      <c r="C182" s="229" t="s">
        <v>629</v>
      </c>
      <c r="D182" s="229" t="s">
        <v>630</v>
      </c>
      <c r="E182" s="633" t="s">
        <v>631</v>
      </c>
      <c r="F182" s="229" t="s">
        <v>632</v>
      </c>
      <c r="G182" s="229" t="s">
        <v>633</v>
      </c>
      <c r="H182" s="95"/>
      <c r="I182" s="95"/>
      <c r="J182" s="95"/>
      <c r="K182" s="95"/>
      <c r="L182" s="95"/>
      <c r="M182" s="95"/>
      <c r="N182" s="95"/>
      <c r="O182" s="95"/>
      <c r="P182" s="95"/>
      <c r="Q182" s="95"/>
      <c r="R182" s="95"/>
      <c r="S182" s="95"/>
      <c r="T182" s="95"/>
      <c r="U182" s="95"/>
      <c r="V182" s="95"/>
      <c r="W182" s="95"/>
      <c r="X182" s="95"/>
      <c r="Y182" s="95"/>
      <c r="Z182" s="95"/>
    </row>
    <row r="183" spans="1:26" ht="15" x14ac:dyDescent="0.25">
      <c r="A183" s="634" t="s">
        <v>665</v>
      </c>
      <c r="B183" s="635">
        <v>0</v>
      </c>
      <c r="C183" s="635">
        <v>0</v>
      </c>
      <c r="D183" s="635">
        <v>0</v>
      </c>
      <c r="E183" s="637">
        <v>0</v>
      </c>
      <c r="F183" s="635">
        <v>0</v>
      </c>
      <c r="G183" s="635">
        <v>0</v>
      </c>
      <c r="H183" s="95"/>
      <c r="I183" s="95"/>
      <c r="J183" s="95"/>
      <c r="K183" s="95"/>
      <c r="L183" s="95"/>
      <c r="M183" s="95"/>
      <c r="N183" s="95"/>
      <c r="O183" s="95"/>
      <c r="P183" s="95"/>
      <c r="Q183" s="95"/>
      <c r="R183" s="95"/>
      <c r="S183" s="95"/>
      <c r="T183" s="95"/>
      <c r="U183" s="95"/>
      <c r="V183" s="95"/>
      <c r="W183" s="95"/>
      <c r="X183" s="95"/>
      <c r="Y183" s="95"/>
      <c r="Z183" s="95"/>
    </row>
    <row r="184" spans="1:26" ht="15" x14ac:dyDescent="0.25">
      <c r="A184" s="638" t="s">
        <v>635</v>
      </c>
      <c r="B184" s="639">
        <v>0</v>
      </c>
      <c r="C184" s="639">
        <v>0</v>
      </c>
      <c r="D184" s="639">
        <v>0</v>
      </c>
      <c r="E184" s="641">
        <v>0</v>
      </c>
      <c r="F184" s="639">
        <v>0</v>
      </c>
      <c r="G184" s="639">
        <v>0</v>
      </c>
      <c r="H184" s="95"/>
      <c r="I184" s="95"/>
      <c r="J184" s="95"/>
      <c r="K184" s="95"/>
      <c r="L184" s="95"/>
      <c r="M184" s="95"/>
      <c r="N184" s="95"/>
      <c r="O184" s="95"/>
      <c r="P184" s="95"/>
      <c r="Q184" s="95"/>
      <c r="R184" s="95"/>
      <c r="S184" s="95"/>
      <c r="T184" s="95"/>
      <c r="U184" s="95"/>
      <c r="V184" s="95"/>
      <c r="W184" s="95"/>
      <c r="X184" s="95"/>
      <c r="Y184" s="95"/>
      <c r="Z184" s="95"/>
    </row>
    <row r="185" spans="1:26" ht="15" x14ac:dyDescent="0.25">
      <c r="A185" s="1092"/>
      <c r="B185" s="832"/>
      <c r="C185" s="832"/>
      <c r="D185" s="832"/>
      <c r="E185" s="832"/>
      <c r="F185" s="832"/>
      <c r="G185" s="851"/>
      <c r="H185" s="95"/>
      <c r="I185" s="95"/>
      <c r="J185" s="95"/>
      <c r="K185" s="95"/>
      <c r="L185" s="95"/>
      <c r="M185" s="95"/>
      <c r="N185" s="95"/>
      <c r="O185" s="95"/>
      <c r="P185" s="95"/>
      <c r="Q185" s="95"/>
      <c r="R185" s="95"/>
      <c r="S185" s="95"/>
      <c r="T185" s="95"/>
      <c r="U185" s="95"/>
      <c r="V185" s="95"/>
      <c r="W185" s="95"/>
      <c r="X185" s="95"/>
      <c r="Y185" s="95"/>
      <c r="Z185" s="95"/>
    </row>
    <row r="186" spans="1:26" ht="15.75" x14ac:dyDescent="0.25">
      <c r="A186" s="1091" t="s">
        <v>667</v>
      </c>
      <c r="B186" s="832"/>
      <c r="C186" s="832"/>
      <c r="D186" s="832"/>
      <c r="E186" s="832"/>
      <c r="F186" s="832"/>
      <c r="G186" s="851"/>
      <c r="H186" s="95"/>
      <c r="I186" s="95"/>
      <c r="J186" s="95"/>
      <c r="K186" s="95"/>
      <c r="L186" s="95"/>
      <c r="M186" s="95"/>
      <c r="N186" s="95"/>
      <c r="O186" s="95"/>
      <c r="P186" s="95"/>
      <c r="Q186" s="95"/>
      <c r="R186" s="95"/>
      <c r="S186" s="95"/>
      <c r="T186" s="95"/>
      <c r="U186" s="95"/>
      <c r="V186" s="95"/>
      <c r="W186" s="95"/>
      <c r="X186" s="95"/>
      <c r="Y186" s="95"/>
      <c r="Z186" s="95"/>
    </row>
    <row r="187" spans="1:26" ht="25.5" x14ac:dyDescent="0.25">
      <c r="A187" s="631" t="s">
        <v>627</v>
      </c>
      <c r="B187" s="229" t="s">
        <v>628</v>
      </c>
      <c r="C187" s="229" t="s">
        <v>629</v>
      </c>
      <c r="D187" s="229" t="s">
        <v>630</v>
      </c>
      <c r="E187" s="633" t="s">
        <v>631</v>
      </c>
      <c r="F187" s="229" t="s">
        <v>632</v>
      </c>
      <c r="G187" s="229" t="s">
        <v>633</v>
      </c>
      <c r="H187" s="95"/>
      <c r="I187" s="95"/>
      <c r="J187" s="95"/>
      <c r="K187" s="95"/>
      <c r="L187" s="95"/>
      <c r="M187" s="95"/>
      <c r="N187" s="95"/>
      <c r="O187" s="95"/>
      <c r="P187" s="95"/>
      <c r="Q187" s="95"/>
      <c r="R187" s="95"/>
      <c r="S187" s="95"/>
      <c r="T187" s="95"/>
      <c r="U187" s="95"/>
      <c r="V187" s="95"/>
      <c r="W187" s="95"/>
      <c r="X187" s="95"/>
      <c r="Y187" s="95"/>
      <c r="Z187" s="95"/>
    </row>
    <row r="188" spans="1:26" ht="15" x14ac:dyDescent="0.25">
      <c r="A188" s="634" t="s">
        <v>668</v>
      </c>
      <c r="B188" s="635">
        <v>0</v>
      </c>
      <c r="C188" s="635">
        <v>1</v>
      </c>
      <c r="D188" s="635">
        <v>0</v>
      </c>
      <c r="E188" s="637">
        <v>0</v>
      </c>
      <c r="F188" s="635">
        <v>0</v>
      </c>
      <c r="G188" s="635">
        <v>0</v>
      </c>
      <c r="H188" s="95"/>
      <c r="I188" s="95"/>
      <c r="J188" s="95"/>
      <c r="K188" s="95"/>
      <c r="L188" s="95"/>
      <c r="M188" s="95"/>
      <c r="N188" s="95"/>
      <c r="O188" s="95"/>
      <c r="P188" s="95"/>
      <c r="Q188" s="95"/>
      <c r="R188" s="95"/>
      <c r="S188" s="95"/>
      <c r="T188" s="95"/>
      <c r="U188" s="95"/>
      <c r="V188" s="95"/>
      <c r="W188" s="95"/>
      <c r="X188" s="95"/>
      <c r="Y188" s="95"/>
      <c r="Z188" s="95"/>
    </row>
    <row r="189" spans="1:26" ht="15" x14ac:dyDescent="0.25">
      <c r="A189" s="638" t="s">
        <v>635</v>
      </c>
      <c r="B189" s="639">
        <v>0</v>
      </c>
      <c r="C189" s="639">
        <v>0</v>
      </c>
      <c r="D189" s="639">
        <v>0</v>
      </c>
      <c r="E189" s="641">
        <v>0</v>
      </c>
      <c r="F189" s="639">
        <v>0</v>
      </c>
      <c r="G189" s="639">
        <v>0</v>
      </c>
      <c r="H189" s="95"/>
      <c r="I189" s="95"/>
      <c r="J189" s="95"/>
      <c r="K189" s="95"/>
      <c r="L189" s="95"/>
      <c r="M189" s="95"/>
      <c r="N189" s="95"/>
      <c r="O189" s="95"/>
      <c r="P189" s="95"/>
      <c r="Q189" s="95"/>
      <c r="R189" s="95"/>
      <c r="S189" s="95"/>
      <c r="T189" s="95"/>
      <c r="U189" s="95"/>
      <c r="V189" s="95"/>
      <c r="W189" s="95"/>
      <c r="X189" s="95"/>
      <c r="Y189" s="95"/>
      <c r="Z189" s="95"/>
    </row>
    <row r="190" spans="1:26" ht="25.5" x14ac:dyDescent="0.25">
      <c r="A190" s="654" t="s">
        <v>639</v>
      </c>
      <c r="B190" s="655" t="s">
        <v>628</v>
      </c>
      <c r="C190" s="655" t="s">
        <v>629</v>
      </c>
      <c r="D190" s="655" t="s">
        <v>630</v>
      </c>
      <c r="E190" s="657" t="s">
        <v>631</v>
      </c>
      <c r="F190" s="655" t="s">
        <v>632</v>
      </c>
      <c r="G190" s="655" t="s">
        <v>633</v>
      </c>
      <c r="H190" s="95"/>
      <c r="I190" s="95"/>
      <c r="J190" s="95"/>
      <c r="K190" s="95"/>
      <c r="L190" s="95"/>
      <c r="M190" s="95"/>
      <c r="N190" s="95"/>
      <c r="O190" s="95"/>
      <c r="P190" s="95"/>
      <c r="Q190" s="95"/>
      <c r="R190" s="95"/>
      <c r="S190" s="95"/>
      <c r="T190" s="95"/>
      <c r="U190" s="95"/>
      <c r="V190" s="95"/>
      <c r="W190" s="95"/>
      <c r="X190" s="95"/>
      <c r="Y190" s="95"/>
      <c r="Z190" s="95"/>
    </row>
    <row r="191" spans="1:26" ht="15" x14ac:dyDescent="0.25">
      <c r="A191" s="634" t="s">
        <v>668</v>
      </c>
      <c r="B191" s="635">
        <v>0</v>
      </c>
      <c r="C191" s="635">
        <v>0</v>
      </c>
      <c r="D191" s="635">
        <v>0</v>
      </c>
      <c r="E191" s="637">
        <v>0</v>
      </c>
      <c r="F191" s="635">
        <v>0</v>
      </c>
      <c r="G191" s="635">
        <v>0</v>
      </c>
      <c r="H191" s="95"/>
      <c r="I191" s="95"/>
      <c r="J191" s="95"/>
      <c r="K191" s="95"/>
      <c r="L191" s="95"/>
      <c r="M191" s="95"/>
      <c r="N191" s="95"/>
      <c r="O191" s="95"/>
      <c r="P191" s="95"/>
      <c r="Q191" s="95"/>
      <c r="R191" s="95"/>
      <c r="S191" s="95"/>
      <c r="T191" s="95"/>
      <c r="U191" s="95"/>
      <c r="V191" s="95"/>
      <c r="W191" s="95"/>
      <c r="X191" s="95"/>
      <c r="Y191" s="95"/>
      <c r="Z191" s="95"/>
    </row>
    <row r="192" spans="1:26" ht="15" x14ac:dyDescent="0.25">
      <c r="A192" s="638" t="s">
        <v>635</v>
      </c>
      <c r="B192" s="639">
        <v>0</v>
      </c>
      <c r="C192" s="639">
        <v>0</v>
      </c>
      <c r="D192" s="639">
        <v>0</v>
      </c>
      <c r="E192" s="641">
        <v>0</v>
      </c>
      <c r="F192" s="639">
        <v>0</v>
      </c>
      <c r="G192" s="639">
        <v>0</v>
      </c>
      <c r="H192" s="95"/>
      <c r="I192" s="95"/>
      <c r="J192" s="95"/>
      <c r="K192" s="95"/>
      <c r="L192" s="95"/>
      <c r="M192" s="95"/>
      <c r="N192" s="95"/>
      <c r="O192" s="95"/>
      <c r="P192" s="95"/>
      <c r="Q192" s="95"/>
      <c r="R192" s="95"/>
      <c r="S192" s="95"/>
      <c r="T192" s="95"/>
      <c r="U192" s="95"/>
      <c r="V192" s="95"/>
      <c r="W192" s="95"/>
      <c r="X192" s="95"/>
      <c r="Y192" s="95"/>
      <c r="Z192" s="95"/>
    </row>
    <row r="193" spans="1:26" ht="25.5" x14ac:dyDescent="0.25">
      <c r="A193" s="631" t="s">
        <v>641</v>
      </c>
      <c r="B193" s="229" t="s">
        <v>628</v>
      </c>
      <c r="C193" s="229" t="s">
        <v>629</v>
      </c>
      <c r="D193" s="229" t="s">
        <v>630</v>
      </c>
      <c r="E193" s="633" t="s">
        <v>631</v>
      </c>
      <c r="F193" s="229" t="s">
        <v>632</v>
      </c>
      <c r="G193" s="229" t="s">
        <v>633</v>
      </c>
      <c r="H193" s="95"/>
      <c r="I193" s="95"/>
      <c r="J193" s="95"/>
      <c r="K193" s="95"/>
      <c r="L193" s="95"/>
      <c r="M193" s="95"/>
      <c r="N193" s="95"/>
      <c r="O193" s="95"/>
      <c r="P193" s="95"/>
      <c r="Q193" s="95"/>
      <c r="R193" s="95"/>
      <c r="S193" s="95"/>
      <c r="T193" s="95"/>
      <c r="U193" s="95"/>
      <c r="V193" s="95"/>
      <c r="W193" s="95"/>
      <c r="X193" s="95"/>
      <c r="Y193" s="95"/>
      <c r="Z193" s="95"/>
    </row>
    <row r="194" spans="1:26" ht="15" x14ac:dyDescent="0.25">
      <c r="A194" s="634" t="s">
        <v>668</v>
      </c>
      <c r="B194" s="635">
        <v>0</v>
      </c>
      <c r="C194" s="635">
        <v>0</v>
      </c>
      <c r="D194" s="635">
        <v>0</v>
      </c>
      <c r="E194" s="637">
        <v>0</v>
      </c>
      <c r="F194" s="635">
        <v>0</v>
      </c>
      <c r="G194" s="635">
        <v>0</v>
      </c>
      <c r="H194" s="95"/>
      <c r="I194" s="95"/>
      <c r="J194" s="95"/>
      <c r="K194" s="95"/>
      <c r="L194" s="95"/>
      <c r="M194" s="95"/>
      <c r="N194" s="95"/>
      <c r="O194" s="95"/>
      <c r="P194" s="95"/>
      <c r="Q194" s="95"/>
      <c r="R194" s="95"/>
      <c r="S194" s="95"/>
      <c r="T194" s="95"/>
      <c r="U194" s="95"/>
      <c r="V194" s="95"/>
      <c r="W194" s="95"/>
      <c r="X194" s="95"/>
      <c r="Y194" s="95"/>
      <c r="Z194" s="95"/>
    </row>
    <row r="195" spans="1:26" ht="15" x14ac:dyDescent="0.25">
      <c r="A195" s="638" t="s">
        <v>635</v>
      </c>
      <c r="B195" s="639">
        <v>0</v>
      </c>
      <c r="C195" s="639">
        <v>0</v>
      </c>
      <c r="D195" s="639">
        <v>0</v>
      </c>
      <c r="E195" s="641">
        <v>0</v>
      </c>
      <c r="F195" s="639">
        <v>0</v>
      </c>
      <c r="G195" s="639">
        <v>0</v>
      </c>
      <c r="H195" s="95"/>
      <c r="I195" s="95"/>
      <c r="J195" s="95"/>
      <c r="K195" s="95"/>
      <c r="L195" s="95"/>
      <c r="M195" s="95"/>
      <c r="N195" s="95"/>
      <c r="O195" s="95"/>
      <c r="P195" s="95"/>
      <c r="Q195" s="95"/>
      <c r="R195" s="95"/>
      <c r="S195" s="95"/>
      <c r="T195" s="95"/>
      <c r="U195" s="95"/>
      <c r="V195" s="95"/>
      <c r="W195" s="95"/>
      <c r="X195" s="95"/>
      <c r="Y195" s="95"/>
      <c r="Z195" s="95"/>
    </row>
    <row r="196" spans="1:26" ht="25.5" x14ac:dyDescent="0.25">
      <c r="A196" s="631" t="s">
        <v>643</v>
      </c>
      <c r="B196" s="229" t="s">
        <v>628</v>
      </c>
      <c r="C196" s="229" t="s">
        <v>629</v>
      </c>
      <c r="D196" s="229" t="s">
        <v>630</v>
      </c>
      <c r="E196" s="633" t="s">
        <v>631</v>
      </c>
      <c r="F196" s="229" t="s">
        <v>632</v>
      </c>
      <c r="G196" s="229" t="s">
        <v>633</v>
      </c>
      <c r="H196" s="95"/>
      <c r="I196" s="95"/>
      <c r="J196" s="95"/>
      <c r="K196" s="95"/>
      <c r="L196" s="95"/>
      <c r="M196" s="95"/>
      <c r="N196" s="95"/>
      <c r="O196" s="95"/>
      <c r="P196" s="95"/>
      <c r="Q196" s="95"/>
      <c r="R196" s="95"/>
      <c r="S196" s="95"/>
      <c r="T196" s="95"/>
      <c r="U196" s="95"/>
      <c r="V196" s="95"/>
      <c r="W196" s="95"/>
      <c r="X196" s="95"/>
      <c r="Y196" s="95"/>
      <c r="Z196" s="95"/>
    </row>
    <row r="197" spans="1:26" ht="15" x14ac:dyDescent="0.25">
      <c r="A197" s="634" t="s">
        <v>668</v>
      </c>
      <c r="B197" s="635">
        <v>0</v>
      </c>
      <c r="C197" s="635">
        <v>0</v>
      </c>
      <c r="D197" s="635">
        <v>0</v>
      </c>
      <c r="E197" s="637">
        <v>0</v>
      </c>
      <c r="F197" s="635">
        <v>0</v>
      </c>
      <c r="G197" s="635">
        <v>0</v>
      </c>
      <c r="H197" s="95"/>
      <c r="I197" s="95"/>
      <c r="J197" s="95"/>
      <c r="K197" s="95"/>
      <c r="L197" s="95"/>
      <c r="M197" s="95"/>
      <c r="N197" s="95"/>
      <c r="O197" s="95"/>
      <c r="P197" s="95"/>
      <c r="Q197" s="95"/>
      <c r="R197" s="95"/>
      <c r="S197" s="95"/>
      <c r="T197" s="95"/>
      <c r="U197" s="95"/>
      <c r="V197" s="95"/>
      <c r="W197" s="95"/>
      <c r="X197" s="95"/>
      <c r="Y197" s="95"/>
      <c r="Z197" s="95"/>
    </row>
    <row r="198" spans="1:26" ht="15" x14ac:dyDescent="0.25">
      <c r="A198" s="638" t="s">
        <v>635</v>
      </c>
      <c r="B198" s="639">
        <v>0</v>
      </c>
      <c r="C198" s="639">
        <v>0</v>
      </c>
      <c r="D198" s="639">
        <v>0</v>
      </c>
      <c r="E198" s="641">
        <v>0</v>
      </c>
      <c r="F198" s="639">
        <v>0</v>
      </c>
      <c r="G198" s="639">
        <v>0</v>
      </c>
      <c r="H198" s="95"/>
      <c r="I198" s="95"/>
      <c r="J198" s="95"/>
      <c r="K198" s="95"/>
      <c r="L198" s="95"/>
      <c r="M198" s="95"/>
      <c r="N198" s="95"/>
      <c r="O198" s="95"/>
      <c r="P198" s="95"/>
      <c r="Q198" s="95"/>
      <c r="R198" s="95"/>
      <c r="S198" s="95"/>
      <c r="T198" s="95"/>
      <c r="U198" s="95"/>
      <c r="V198" s="95"/>
      <c r="W198" s="95"/>
      <c r="X198" s="95"/>
      <c r="Y198" s="95"/>
      <c r="Z198" s="95"/>
    </row>
    <row r="199" spans="1:26" ht="25.5" x14ac:dyDescent="0.25">
      <c r="A199" s="631" t="s">
        <v>645</v>
      </c>
      <c r="B199" s="229" t="s">
        <v>628</v>
      </c>
      <c r="C199" s="229" t="s">
        <v>629</v>
      </c>
      <c r="D199" s="229" t="s">
        <v>630</v>
      </c>
      <c r="E199" s="633" t="s">
        <v>631</v>
      </c>
      <c r="F199" s="229" t="s">
        <v>632</v>
      </c>
      <c r="G199" s="229" t="s">
        <v>633</v>
      </c>
      <c r="H199" s="95"/>
      <c r="I199" s="95"/>
      <c r="J199" s="95"/>
      <c r="K199" s="95"/>
      <c r="L199" s="95"/>
      <c r="M199" s="95"/>
      <c r="N199" s="95"/>
      <c r="O199" s="95"/>
      <c r="P199" s="95"/>
      <c r="Q199" s="95"/>
      <c r="R199" s="95"/>
      <c r="S199" s="95"/>
      <c r="T199" s="95"/>
      <c r="U199" s="95"/>
      <c r="V199" s="95"/>
      <c r="W199" s="95"/>
      <c r="X199" s="95"/>
      <c r="Y199" s="95"/>
      <c r="Z199" s="95"/>
    </row>
    <row r="200" spans="1:26" ht="15" x14ac:dyDescent="0.25">
      <c r="A200" s="634" t="s">
        <v>668</v>
      </c>
      <c r="B200" s="635">
        <v>0</v>
      </c>
      <c r="C200" s="635">
        <v>0</v>
      </c>
      <c r="D200" s="635">
        <v>0</v>
      </c>
      <c r="E200" s="637">
        <v>0</v>
      </c>
      <c r="F200" s="635">
        <v>0</v>
      </c>
      <c r="G200" s="635">
        <v>0</v>
      </c>
      <c r="H200" s="95"/>
      <c r="I200" s="95"/>
      <c r="J200" s="95"/>
      <c r="K200" s="95"/>
      <c r="L200" s="95"/>
      <c r="M200" s="95"/>
      <c r="N200" s="95"/>
      <c r="O200" s="95"/>
      <c r="P200" s="95"/>
      <c r="Q200" s="95"/>
      <c r="R200" s="95"/>
      <c r="S200" s="95"/>
      <c r="T200" s="95"/>
      <c r="U200" s="95"/>
      <c r="V200" s="95"/>
      <c r="W200" s="95"/>
      <c r="X200" s="95"/>
      <c r="Y200" s="95"/>
      <c r="Z200" s="95"/>
    </row>
    <row r="201" spans="1:26" ht="15" x14ac:dyDescent="0.25">
      <c r="A201" s="638" t="s">
        <v>635</v>
      </c>
      <c r="B201" s="639">
        <v>0</v>
      </c>
      <c r="C201" s="639">
        <v>0</v>
      </c>
      <c r="D201" s="639">
        <v>0</v>
      </c>
      <c r="E201" s="641">
        <v>0</v>
      </c>
      <c r="F201" s="639">
        <v>0</v>
      </c>
      <c r="G201" s="639">
        <v>0</v>
      </c>
      <c r="H201" s="95"/>
      <c r="I201" s="95"/>
      <c r="J201" s="95"/>
      <c r="K201" s="95"/>
      <c r="L201" s="95"/>
      <c r="M201" s="95"/>
      <c r="N201" s="95"/>
      <c r="O201" s="95"/>
      <c r="P201" s="95"/>
      <c r="Q201" s="95"/>
      <c r="R201" s="95"/>
      <c r="S201" s="95"/>
      <c r="T201" s="95"/>
      <c r="U201" s="95"/>
      <c r="V201" s="95"/>
      <c r="W201" s="95"/>
      <c r="X201" s="95"/>
      <c r="Y201" s="95"/>
      <c r="Z201" s="95"/>
    </row>
    <row r="202" spans="1:26" ht="25.5" x14ac:dyDescent="0.25">
      <c r="A202" s="631" t="s">
        <v>647</v>
      </c>
      <c r="B202" s="229" t="s">
        <v>628</v>
      </c>
      <c r="C202" s="229" t="s">
        <v>629</v>
      </c>
      <c r="D202" s="229" t="s">
        <v>630</v>
      </c>
      <c r="E202" s="633" t="s">
        <v>631</v>
      </c>
      <c r="F202" s="229" t="s">
        <v>632</v>
      </c>
      <c r="G202" s="229" t="s">
        <v>633</v>
      </c>
      <c r="H202" s="95"/>
      <c r="I202" s="95"/>
      <c r="J202" s="95"/>
      <c r="K202" s="95"/>
      <c r="L202" s="95"/>
      <c r="M202" s="95"/>
      <c r="N202" s="95"/>
      <c r="O202" s="95"/>
      <c r="P202" s="95"/>
      <c r="Q202" s="95"/>
      <c r="R202" s="95"/>
      <c r="S202" s="95"/>
      <c r="T202" s="95"/>
      <c r="U202" s="95"/>
      <c r="V202" s="95"/>
      <c r="W202" s="95"/>
      <c r="X202" s="95"/>
      <c r="Y202" s="95"/>
      <c r="Z202" s="95"/>
    </row>
    <row r="203" spans="1:26" ht="15" x14ac:dyDescent="0.25">
      <c r="A203" s="634" t="s">
        <v>668</v>
      </c>
      <c r="B203" s="635">
        <v>0</v>
      </c>
      <c r="C203" s="635">
        <v>0</v>
      </c>
      <c r="D203" s="635">
        <v>0</v>
      </c>
      <c r="E203" s="637">
        <v>0</v>
      </c>
      <c r="F203" s="635">
        <v>0</v>
      </c>
      <c r="G203" s="635">
        <v>0</v>
      </c>
      <c r="H203" s="95"/>
      <c r="I203" s="95"/>
      <c r="J203" s="95"/>
      <c r="K203" s="95"/>
      <c r="L203" s="95"/>
      <c r="M203" s="95"/>
      <c r="N203" s="95"/>
      <c r="O203" s="95"/>
      <c r="P203" s="95"/>
      <c r="Q203" s="95"/>
      <c r="R203" s="95"/>
      <c r="S203" s="95"/>
      <c r="T203" s="95"/>
      <c r="U203" s="95"/>
      <c r="V203" s="95"/>
      <c r="W203" s="95"/>
      <c r="X203" s="95"/>
      <c r="Y203" s="95"/>
      <c r="Z203" s="95"/>
    </row>
    <row r="204" spans="1:26" ht="15" x14ac:dyDescent="0.25">
      <c r="A204" s="638" t="s">
        <v>635</v>
      </c>
      <c r="B204" s="639">
        <v>0</v>
      </c>
      <c r="C204" s="639">
        <v>0</v>
      </c>
      <c r="D204" s="639">
        <v>0</v>
      </c>
      <c r="E204" s="641">
        <v>0</v>
      </c>
      <c r="F204" s="639">
        <v>0</v>
      </c>
      <c r="G204" s="639">
        <v>0</v>
      </c>
      <c r="H204" s="95"/>
      <c r="I204" s="95"/>
      <c r="J204" s="95"/>
      <c r="K204" s="95"/>
      <c r="L204" s="95"/>
      <c r="M204" s="95"/>
      <c r="N204" s="95"/>
      <c r="O204" s="95"/>
      <c r="P204" s="95"/>
      <c r="Q204" s="95"/>
      <c r="R204" s="95"/>
      <c r="S204" s="95"/>
      <c r="T204" s="95"/>
      <c r="U204" s="95"/>
      <c r="V204" s="95"/>
      <c r="W204" s="95"/>
      <c r="X204" s="95"/>
      <c r="Y204" s="95"/>
      <c r="Z204" s="95"/>
    </row>
    <row r="205" spans="1:26" ht="15" x14ac:dyDescent="0.25">
      <c r="A205" s="1092"/>
      <c r="B205" s="832"/>
      <c r="C205" s="832"/>
      <c r="D205" s="832"/>
      <c r="E205" s="832"/>
      <c r="F205" s="832"/>
      <c r="G205" s="851"/>
      <c r="H205" s="95"/>
      <c r="I205" s="95"/>
      <c r="J205" s="95"/>
      <c r="K205" s="95"/>
      <c r="L205" s="95"/>
      <c r="M205" s="95"/>
      <c r="N205" s="95"/>
      <c r="O205" s="95"/>
      <c r="P205" s="95"/>
      <c r="Q205" s="95"/>
      <c r="R205" s="95"/>
      <c r="S205" s="95"/>
      <c r="T205" s="95"/>
      <c r="U205" s="95"/>
      <c r="V205" s="95"/>
      <c r="W205" s="95"/>
      <c r="X205" s="95"/>
      <c r="Y205" s="95"/>
      <c r="Z205" s="95"/>
    </row>
    <row r="206" spans="1:26" ht="15.75" x14ac:dyDescent="0.25">
      <c r="A206" s="1091" t="s">
        <v>669</v>
      </c>
      <c r="B206" s="832"/>
      <c r="C206" s="832"/>
      <c r="D206" s="832"/>
      <c r="E206" s="832"/>
      <c r="F206" s="832"/>
      <c r="G206" s="851"/>
      <c r="H206" s="95"/>
      <c r="I206" s="95"/>
      <c r="J206" s="95"/>
      <c r="K206" s="95"/>
      <c r="L206" s="95"/>
      <c r="M206" s="95"/>
      <c r="N206" s="95"/>
      <c r="O206" s="95"/>
      <c r="P206" s="95"/>
      <c r="Q206" s="95"/>
      <c r="R206" s="95"/>
      <c r="S206" s="95"/>
      <c r="T206" s="95"/>
      <c r="U206" s="95"/>
      <c r="V206" s="95"/>
      <c r="W206" s="95"/>
      <c r="X206" s="95"/>
      <c r="Y206" s="95"/>
      <c r="Z206" s="95"/>
    </row>
    <row r="207" spans="1:26" ht="25.5" x14ac:dyDescent="0.25">
      <c r="A207" s="631" t="s">
        <v>627</v>
      </c>
      <c r="B207" s="229" t="s">
        <v>628</v>
      </c>
      <c r="C207" s="229" t="s">
        <v>629</v>
      </c>
      <c r="D207" s="632" t="s">
        <v>630</v>
      </c>
      <c r="E207" s="633" t="s">
        <v>631</v>
      </c>
      <c r="F207" s="229" t="s">
        <v>632</v>
      </c>
      <c r="G207" s="229" t="s">
        <v>633</v>
      </c>
      <c r="H207" s="95"/>
      <c r="I207" s="95"/>
      <c r="J207" s="95"/>
      <c r="K207" s="95"/>
      <c r="L207" s="95"/>
      <c r="M207" s="95"/>
      <c r="N207" s="95"/>
      <c r="O207" s="95"/>
      <c r="P207" s="95"/>
      <c r="Q207" s="95"/>
      <c r="R207" s="95"/>
      <c r="S207" s="95"/>
      <c r="T207" s="95"/>
      <c r="U207" s="95"/>
      <c r="V207" s="95"/>
      <c r="W207" s="95"/>
      <c r="X207" s="95"/>
      <c r="Y207" s="95"/>
      <c r="Z207" s="95"/>
    </row>
    <row r="208" spans="1:26" ht="15" x14ac:dyDescent="0.25">
      <c r="A208" s="634" t="s">
        <v>668</v>
      </c>
      <c r="B208" s="635">
        <v>0</v>
      </c>
      <c r="C208" s="635">
        <v>0</v>
      </c>
      <c r="D208" s="636">
        <v>0</v>
      </c>
      <c r="E208" s="637">
        <v>0</v>
      </c>
      <c r="F208" s="635">
        <v>0</v>
      </c>
      <c r="G208" s="635">
        <v>0</v>
      </c>
      <c r="H208" s="95"/>
      <c r="I208" s="95"/>
      <c r="J208" s="95"/>
      <c r="K208" s="95"/>
      <c r="L208" s="95"/>
      <c r="M208" s="95"/>
      <c r="N208" s="95"/>
      <c r="O208" s="95"/>
      <c r="P208" s="95"/>
      <c r="Q208" s="95"/>
      <c r="R208" s="95"/>
      <c r="S208" s="95"/>
      <c r="T208" s="95"/>
      <c r="U208" s="95"/>
      <c r="V208" s="95"/>
      <c r="W208" s="95"/>
      <c r="X208" s="95"/>
      <c r="Y208" s="95"/>
      <c r="Z208" s="95"/>
    </row>
    <row r="209" spans="1:26" ht="15" x14ac:dyDescent="0.25">
      <c r="A209" s="638" t="s">
        <v>635</v>
      </c>
      <c r="B209" s="639">
        <v>0</v>
      </c>
      <c r="C209" s="639">
        <v>0</v>
      </c>
      <c r="D209" s="640">
        <v>0</v>
      </c>
      <c r="E209" s="641">
        <v>0</v>
      </c>
      <c r="F209" s="639">
        <v>0</v>
      </c>
      <c r="G209" s="639">
        <v>0</v>
      </c>
      <c r="H209" s="95"/>
      <c r="I209" s="95"/>
      <c r="J209" s="95"/>
      <c r="K209" s="95"/>
      <c r="L209" s="95"/>
      <c r="M209" s="95"/>
      <c r="N209" s="95"/>
      <c r="O209" s="95"/>
      <c r="P209" s="95"/>
      <c r="Q209" s="95"/>
      <c r="R209" s="95"/>
      <c r="S209" s="95"/>
      <c r="T209" s="95"/>
      <c r="U209" s="95"/>
      <c r="V209" s="95"/>
      <c r="W209" s="95"/>
      <c r="X209" s="95"/>
      <c r="Y209" s="95"/>
      <c r="Z209" s="95"/>
    </row>
    <row r="210" spans="1:26" ht="25.5" x14ac:dyDescent="0.25">
      <c r="A210" s="654" t="s">
        <v>639</v>
      </c>
      <c r="B210" s="655" t="s">
        <v>628</v>
      </c>
      <c r="C210" s="655" t="s">
        <v>629</v>
      </c>
      <c r="D210" s="656" t="s">
        <v>630</v>
      </c>
      <c r="E210" s="657" t="s">
        <v>631</v>
      </c>
      <c r="F210" s="655" t="s">
        <v>632</v>
      </c>
      <c r="G210" s="655" t="s">
        <v>633</v>
      </c>
      <c r="H210" s="95"/>
      <c r="I210" s="95"/>
      <c r="J210" s="95"/>
      <c r="K210" s="95"/>
      <c r="L210" s="95"/>
      <c r="M210" s="95"/>
      <c r="N210" s="95"/>
      <c r="O210" s="95"/>
      <c r="P210" s="95"/>
      <c r="Q210" s="95"/>
      <c r="R210" s="95"/>
      <c r="S210" s="95"/>
      <c r="T210" s="95"/>
      <c r="U210" s="95"/>
      <c r="V210" s="95"/>
      <c r="W210" s="95"/>
      <c r="X210" s="95"/>
      <c r="Y210" s="95"/>
      <c r="Z210" s="95"/>
    </row>
    <row r="211" spans="1:26" ht="15" x14ac:dyDescent="0.25">
      <c r="A211" s="634" t="s">
        <v>668</v>
      </c>
      <c r="B211" s="635">
        <v>0</v>
      </c>
      <c r="C211" s="635">
        <v>0</v>
      </c>
      <c r="D211" s="636">
        <v>0</v>
      </c>
      <c r="E211" s="637">
        <v>0</v>
      </c>
      <c r="F211" s="635">
        <v>0</v>
      </c>
      <c r="G211" s="635">
        <v>0</v>
      </c>
      <c r="H211" s="95"/>
      <c r="I211" s="95"/>
      <c r="J211" s="95"/>
      <c r="K211" s="95"/>
      <c r="L211" s="95"/>
      <c r="M211" s="95"/>
      <c r="N211" s="95"/>
      <c r="O211" s="95"/>
      <c r="P211" s="95"/>
      <c r="Q211" s="95"/>
      <c r="R211" s="95"/>
      <c r="S211" s="95"/>
      <c r="T211" s="95"/>
      <c r="U211" s="95"/>
      <c r="V211" s="95"/>
      <c r="W211" s="95"/>
      <c r="X211" s="95"/>
      <c r="Y211" s="95"/>
      <c r="Z211" s="95"/>
    </row>
    <row r="212" spans="1:26" ht="15" x14ac:dyDescent="0.25">
      <c r="A212" s="638" t="s">
        <v>635</v>
      </c>
      <c r="B212" s="639">
        <v>0</v>
      </c>
      <c r="C212" s="639">
        <v>0</v>
      </c>
      <c r="D212" s="640">
        <v>0</v>
      </c>
      <c r="E212" s="641">
        <v>0</v>
      </c>
      <c r="F212" s="639">
        <v>0</v>
      </c>
      <c r="G212" s="639">
        <v>0</v>
      </c>
      <c r="H212" s="95"/>
      <c r="I212" s="95"/>
      <c r="J212" s="95"/>
      <c r="K212" s="95"/>
      <c r="L212" s="95"/>
      <c r="M212" s="95"/>
      <c r="N212" s="95"/>
      <c r="O212" s="95"/>
      <c r="P212" s="95"/>
      <c r="Q212" s="95"/>
      <c r="R212" s="95"/>
      <c r="S212" s="95"/>
      <c r="T212" s="95"/>
      <c r="U212" s="95"/>
      <c r="V212" s="95"/>
      <c r="W212" s="95"/>
      <c r="X212" s="95"/>
      <c r="Y212" s="95"/>
      <c r="Z212" s="95"/>
    </row>
    <row r="213" spans="1:26" ht="25.5" x14ac:dyDescent="0.25">
      <c r="A213" s="631" t="s">
        <v>641</v>
      </c>
      <c r="B213" s="229" t="s">
        <v>628</v>
      </c>
      <c r="C213" s="229" t="s">
        <v>629</v>
      </c>
      <c r="D213" s="632" t="s">
        <v>630</v>
      </c>
      <c r="E213" s="633" t="s">
        <v>631</v>
      </c>
      <c r="F213" s="229" t="s">
        <v>632</v>
      </c>
      <c r="G213" s="229" t="s">
        <v>633</v>
      </c>
      <c r="H213" s="95"/>
      <c r="I213" s="95"/>
      <c r="J213" s="95"/>
      <c r="K213" s="95"/>
      <c r="L213" s="95"/>
      <c r="M213" s="95"/>
      <c r="N213" s="95"/>
      <c r="O213" s="95"/>
      <c r="P213" s="95"/>
      <c r="Q213" s="95"/>
      <c r="R213" s="95"/>
      <c r="S213" s="95"/>
      <c r="T213" s="95"/>
      <c r="U213" s="95"/>
      <c r="V213" s="95"/>
      <c r="W213" s="95"/>
      <c r="X213" s="95"/>
      <c r="Y213" s="95"/>
      <c r="Z213" s="95"/>
    </row>
    <row r="214" spans="1:26" ht="15" x14ac:dyDescent="0.25">
      <c r="A214" s="634" t="s">
        <v>668</v>
      </c>
      <c r="B214" s="635">
        <v>0</v>
      </c>
      <c r="C214" s="635">
        <v>0</v>
      </c>
      <c r="D214" s="636">
        <v>0</v>
      </c>
      <c r="E214" s="637">
        <v>0</v>
      </c>
      <c r="F214" s="635">
        <v>0</v>
      </c>
      <c r="G214" s="635">
        <v>0</v>
      </c>
      <c r="H214" s="95"/>
      <c r="I214" s="95"/>
      <c r="J214" s="95"/>
      <c r="K214" s="95"/>
      <c r="L214" s="95"/>
      <c r="M214" s="95"/>
      <c r="N214" s="95"/>
      <c r="O214" s="95"/>
      <c r="P214" s="95"/>
      <c r="Q214" s="95"/>
      <c r="R214" s="95"/>
      <c r="S214" s="95"/>
      <c r="T214" s="95"/>
      <c r="U214" s="95"/>
      <c r="V214" s="95"/>
      <c r="W214" s="95"/>
      <c r="X214" s="95"/>
      <c r="Y214" s="95"/>
      <c r="Z214" s="95"/>
    </row>
    <row r="215" spans="1:26" ht="15" x14ac:dyDescent="0.25">
      <c r="A215" s="638" t="s">
        <v>635</v>
      </c>
      <c r="B215" s="639">
        <v>0</v>
      </c>
      <c r="C215" s="639">
        <v>0</v>
      </c>
      <c r="D215" s="640">
        <v>0</v>
      </c>
      <c r="E215" s="641">
        <v>0</v>
      </c>
      <c r="F215" s="639">
        <v>0</v>
      </c>
      <c r="G215" s="639">
        <v>0</v>
      </c>
      <c r="H215" s="95"/>
      <c r="I215" s="95"/>
      <c r="J215" s="95"/>
      <c r="K215" s="95"/>
      <c r="L215" s="95"/>
      <c r="M215" s="95"/>
      <c r="N215" s="95"/>
      <c r="O215" s="95"/>
      <c r="P215" s="95"/>
      <c r="Q215" s="95"/>
      <c r="R215" s="95"/>
      <c r="S215" s="95"/>
      <c r="T215" s="95"/>
      <c r="U215" s="95"/>
      <c r="V215" s="95"/>
      <c r="W215" s="95"/>
      <c r="X215" s="95"/>
      <c r="Y215" s="95"/>
      <c r="Z215" s="95"/>
    </row>
    <row r="216" spans="1:26" ht="25.5" x14ac:dyDescent="0.25">
      <c r="A216" s="631" t="s">
        <v>643</v>
      </c>
      <c r="B216" s="229" t="s">
        <v>628</v>
      </c>
      <c r="C216" s="229" t="s">
        <v>629</v>
      </c>
      <c r="D216" s="632" t="s">
        <v>630</v>
      </c>
      <c r="E216" s="633" t="s">
        <v>631</v>
      </c>
      <c r="F216" s="229" t="s">
        <v>632</v>
      </c>
      <c r="G216" s="229" t="s">
        <v>633</v>
      </c>
      <c r="H216" s="95"/>
      <c r="I216" s="95"/>
      <c r="J216" s="95"/>
      <c r="K216" s="95"/>
      <c r="L216" s="95"/>
      <c r="M216" s="95"/>
      <c r="N216" s="95"/>
      <c r="O216" s="95"/>
      <c r="P216" s="95"/>
      <c r="Q216" s="95"/>
      <c r="R216" s="95"/>
      <c r="S216" s="95"/>
      <c r="T216" s="95"/>
      <c r="U216" s="95"/>
      <c r="V216" s="95"/>
      <c r="W216" s="95"/>
      <c r="X216" s="95"/>
      <c r="Y216" s="95"/>
      <c r="Z216" s="95"/>
    </row>
    <row r="217" spans="1:26" ht="15" x14ac:dyDescent="0.25">
      <c r="A217" s="634" t="s">
        <v>668</v>
      </c>
      <c r="B217" s="635">
        <v>0</v>
      </c>
      <c r="C217" s="635">
        <v>0</v>
      </c>
      <c r="D217" s="636">
        <v>0</v>
      </c>
      <c r="E217" s="637">
        <v>0</v>
      </c>
      <c r="F217" s="635">
        <v>0</v>
      </c>
      <c r="G217" s="635">
        <v>0</v>
      </c>
      <c r="H217" s="95"/>
      <c r="I217" s="95"/>
      <c r="J217" s="95"/>
      <c r="K217" s="95"/>
      <c r="L217" s="95"/>
      <c r="M217" s="95"/>
      <c r="N217" s="95"/>
      <c r="O217" s="95"/>
      <c r="P217" s="95"/>
      <c r="Q217" s="95"/>
      <c r="R217" s="95"/>
      <c r="S217" s="95"/>
      <c r="T217" s="95"/>
      <c r="U217" s="95"/>
      <c r="V217" s="95"/>
      <c r="W217" s="95"/>
      <c r="X217" s="95"/>
      <c r="Y217" s="95"/>
      <c r="Z217" s="95"/>
    </row>
    <row r="218" spans="1:26" ht="15" x14ac:dyDescent="0.25">
      <c r="A218" s="638" t="s">
        <v>635</v>
      </c>
      <c r="B218" s="639">
        <v>0</v>
      </c>
      <c r="C218" s="639">
        <v>0</v>
      </c>
      <c r="D218" s="640">
        <v>0</v>
      </c>
      <c r="E218" s="641">
        <v>0</v>
      </c>
      <c r="F218" s="639">
        <v>0</v>
      </c>
      <c r="G218" s="639">
        <v>0</v>
      </c>
      <c r="H218" s="95"/>
      <c r="I218" s="95"/>
      <c r="J218" s="95"/>
      <c r="K218" s="95"/>
      <c r="L218" s="95"/>
      <c r="M218" s="95"/>
      <c r="N218" s="95"/>
      <c r="O218" s="95"/>
      <c r="P218" s="95"/>
      <c r="Q218" s="95"/>
      <c r="R218" s="95"/>
      <c r="S218" s="95"/>
      <c r="T218" s="95"/>
      <c r="U218" s="95"/>
      <c r="V218" s="95"/>
      <c r="W218" s="95"/>
      <c r="X218" s="95"/>
      <c r="Y218" s="95"/>
      <c r="Z218" s="95"/>
    </row>
    <row r="219" spans="1:26" ht="25.5" x14ac:dyDescent="0.25">
      <c r="A219" s="631" t="s">
        <v>645</v>
      </c>
      <c r="B219" s="229" t="s">
        <v>628</v>
      </c>
      <c r="C219" s="229" t="s">
        <v>629</v>
      </c>
      <c r="D219" s="632" t="s">
        <v>630</v>
      </c>
      <c r="E219" s="633" t="s">
        <v>631</v>
      </c>
      <c r="F219" s="229" t="s">
        <v>632</v>
      </c>
      <c r="G219" s="229" t="s">
        <v>633</v>
      </c>
      <c r="H219" s="95"/>
      <c r="I219" s="95"/>
      <c r="J219" s="95"/>
      <c r="K219" s="95"/>
      <c r="L219" s="95"/>
      <c r="M219" s="95"/>
      <c r="N219" s="95"/>
      <c r="O219" s="95"/>
      <c r="P219" s="95"/>
      <c r="Q219" s="95"/>
      <c r="R219" s="95"/>
      <c r="S219" s="95"/>
      <c r="T219" s="95"/>
      <c r="U219" s="95"/>
      <c r="V219" s="95"/>
      <c r="W219" s="95"/>
      <c r="X219" s="95"/>
      <c r="Y219" s="95"/>
      <c r="Z219" s="95"/>
    </row>
    <row r="220" spans="1:26" ht="15" x14ac:dyDescent="0.25">
      <c r="A220" s="634" t="s">
        <v>668</v>
      </c>
      <c r="B220" s="635">
        <v>0</v>
      </c>
      <c r="C220" s="635">
        <v>0</v>
      </c>
      <c r="D220" s="636">
        <v>0</v>
      </c>
      <c r="E220" s="637">
        <v>0</v>
      </c>
      <c r="F220" s="635">
        <v>0</v>
      </c>
      <c r="G220" s="635">
        <v>0</v>
      </c>
      <c r="H220" s="95"/>
      <c r="I220" s="95"/>
      <c r="J220" s="95"/>
      <c r="K220" s="95"/>
      <c r="L220" s="95"/>
      <c r="M220" s="95"/>
      <c r="N220" s="95"/>
      <c r="O220" s="95"/>
      <c r="P220" s="95"/>
      <c r="Q220" s="95"/>
      <c r="R220" s="95"/>
      <c r="S220" s="95"/>
      <c r="T220" s="95"/>
      <c r="U220" s="95"/>
      <c r="V220" s="95"/>
      <c r="W220" s="95"/>
      <c r="X220" s="95"/>
      <c r="Y220" s="95"/>
      <c r="Z220" s="95"/>
    </row>
    <row r="221" spans="1:26" ht="15" x14ac:dyDescent="0.25">
      <c r="A221" s="638" t="s">
        <v>635</v>
      </c>
      <c r="B221" s="639">
        <v>0</v>
      </c>
      <c r="C221" s="639">
        <v>0</v>
      </c>
      <c r="D221" s="640">
        <v>0</v>
      </c>
      <c r="E221" s="641">
        <v>0</v>
      </c>
      <c r="F221" s="639">
        <v>0</v>
      </c>
      <c r="G221" s="639">
        <v>0</v>
      </c>
      <c r="H221" s="95"/>
      <c r="I221" s="95"/>
      <c r="J221" s="95"/>
      <c r="K221" s="95"/>
      <c r="L221" s="95"/>
      <c r="M221" s="95"/>
      <c r="N221" s="95"/>
      <c r="O221" s="95"/>
      <c r="P221" s="95"/>
      <c r="Q221" s="95"/>
      <c r="R221" s="95"/>
      <c r="S221" s="95"/>
      <c r="T221" s="95"/>
      <c r="U221" s="95"/>
      <c r="V221" s="95"/>
      <c r="W221" s="95"/>
      <c r="X221" s="95"/>
      <c r="Y221" s="95"/>
      <c r="Z221" s="95"/>
    </row>
    <row r="222" spans="1:26" ht="25.5" x14ac:dyDescent="0.25">
      <c r="A222" s="631" t="s">
        <v>647</v>
      </c>
      <c r="B222" s="229" t="s">
        <v>628</v>
      </c>
      <c r="C222" s="229" t="s">
        <v>629</v>
      </c>
      <c r="D222" s="632" t="s">
        <v>630</v>
      </c>
      <c r="E222" s="633" t="s">
        <v>631</v>
      </c>
      <c r="F222" s="229" t="s">
        <v>632</v>
      </c>
      <c r="G222" s="229" t="s">
        <v>633</v>
      </c>
      <c r="H222" s="95"/>
      <c r="I222" s="95"/>
      <c r="J222" s="95"/>
      <c r="K222" s="95"/>
      <c r="L222" s="95"/>
      <c r="M222" s="95"/>
      <c r="N222" s="95"/>
      <c r="O222" s="95"/>
      <c r="P222" s="95"/>
      <c r="Q222" s="95"/>
      <c r="R222" s="95"/>
      <c r="S222" s="95"/>
      <c r="T222" s="95"/>
      <c r="U222" s="95"/>
      <c r="V222" s="95"/>
      <c r="W222" s="95"/>
      <c r="X222" s="95"/>
      <c r="Y222" s="95"/>
      <c r="Z222" s="95"/>
    </row>
    <row r="223" spans="1:26" ht="15" x14ac:dyDescent="0.25">
      <c r="A223" s="634" t="s">
        <v>668</v>
      </c>
      <c r="B223" s="635">
        <v>0</v>
      </c>
      <c r="C223" s="635">
        <v>0</v>
      </c>
      <c r="D223" s="636">
        <v>0</v>
      </c>
      <c r="E223" s="637">
        <v>0</v>
      </c>
      <c r="F223" s="635">
        <v>0</v>
      </c>
      <c r="G223" s="635">
        <v>0</v>
      </c>
      <c r="H223" s="95"/>
      <c r="I223" s="95"/>
      <c r="J223" s="95"/>
      <c r="K223" s="95"/>
      <c r="L223" s="95"/>
      <c r="M223" s="95"/>
      <c r="N223" s="95"/>
      <c r="O223" s="95"/>
      <c r="P223" s="95"/>
      <c r="Q223" s="95"/>
      <c r="R223" s="95"/>
      <c r="S223" s="95"/>
      <c r="T223" s="95"/>
      <c r="U223" s="95"/>
      <c r="V223" s="95"/>
      <c r="W223" s="95"/>
      <c r="X223" s="95"/>
      <c r="Y223" s="95"/>
      <c r="Z223" s="95"/>
    </row>
    <row r="224" spans="1:26" ht="15" x14ac:dyDescent="0.25">
      <c r="A224" s="638" t="s">
        <v>635</v>
      </c>
      <c r="B224" s="639">
        <v>0</v>
      </c>
      <c r="C224" s="639">
        <v>0</v>
      </c>
      <c r="D224" s="640">
        <v>0</v>
      </c>
      <c r="E224" s="641">
        <v>0</v>
      </c>
      <c r="F224" s="639">
        <v>0</v>
      </c>
      <c r="G224" s="639">
        <v>0</v>
      </c>
      <c r="H224" s="95"/>
      <c r="I224" s="95"/>
      <c r="J224" s="95"/>
      <c r="K224" s="95"/>
      <c r="L224" s="95"/>
      <c r="M224" s="95"/>
      <c r="N224" s="95"/>
      <c r="O224" s="95"/>
      <c r="P224" s="95"/>
      <c r="Q224" s="95"/>
      <c r="R224" s="95"/>
      <c r="S224" s="95"/>
      <c r="T224" s="95"/>
      <c r="U224" s="95"/>
      <c r="V224" s="95"/>
      <c r="W224" s="95"/>
      <c r="X224" s="95"/>
      <c r="Y224" s="95"/>
      <c r="Z224" s="95"/>
    </row>
    <row r="225" spans="1:26" ht="15" x14ac:dyDescent="0.25">
      <c r="A225" s="1092"/>
      <c r="B225" s="832"/>
      <c r="C225" s="832"/>
      <c r="D225" s="832"/>
      <c r="E225" s="832"/>
      <c r="F225" s="832"/>
      <c r="G225" s="851"/>
      <c r="H225" s="95"/>
      <c r="I225" s="95"/>
      <c r="J225" s="95"/>
      <c r="K225" s="95"/>
      <c r="L225" s="95"/>
      <c r="M225" s="95"/>
      <c r="N225" s="95"/>
      <c r="O225" s="95"/>
      <c r="P225" s="95"/>
      <c r="Q225" s="95"/>
      <c r="R225" s="95"/>
      <c r="S225" s="95"/>
      <c r="T225" s="95"/>
      <c r="U225" s="95"/>
      <c r="V225" s="95"/>
      <c r="W225" s="95"/>
      <c r="X225" s="95"/>
      <c r="Y225" s="95"/>
      <c r="Z225" s="95"/>
    </row>
    <row r="226" spans="1:26" ht="15.75" x14ac:dyDescent="0.25">
      <c r="A226" s="1091" t="s">
        <v>79</v>
      </c>
      <c r="B226" s="832"/>
      <c r="C226" s="832"/>
      <c r="D226" s="832"/>
      <c r="E226" s="832"/>
      <c r="F226" s="832"/>
      <c r="G226" s="851"/>
      <c r="H226" s="95"/>
      <c r="I226" s="95"/>
      <c r="J226" s="95"/>
      <c r="K226" s="95"/>
      <c r="L226" s="95"/>
      <c r="M226" s="95"/>
      <c r="N226" s="95"/>
      <c r="O226" s="95"/>
      <c r="P226" s="95"/>
      <c r="Q226" s="95"/>
      <c r="R226" s="95"/>
      <c r="S226" s="95"/>
      <c r="T226" s="95"/>
      <c r="U226" s="95"/>
      <c r="V226" s="95"/>
      <c r="W226" s="95"/>
      <c r="X226" s="95"/>
      <c r="Y226" s="95"/>
      <c r="Z226" s="95"/>
    </row>
    <row r="227" spans="1:26" ht="15" x14ac:dyDescent="0.25">
      <c r="A227" s="1093"/>
      <c r="B227" s="840"/>
      <c r="C227" s="840"/>
      <c r="D227" s="840"/>
      <c r="E227" s="840"/>
      <c r="F227" s="840"/>
      <c r="G227" s="845"/>
      <c r="H227" s="95"/>
      <c r="I227" s="95"/>
      <c r="J227" s="95"/>
      <c r="K227" s="95"/>
      <c r="L227" s="95"/>
      <c r="M227" s="95"/>
      <c r="N227" s="95"/>
      <c r="O227" s="95"/>
      <c r="P227" s="95"/>
      <c r="Q227" s="95"/>
      <c r="R227" s="95"/>
      <c r="S227" s="95"/>
      <c r="T227" s="95"/>
      <c r="U227" s="95"/>
      <c r="V227" s="95"/>
      <c r="W227" s="95"/>
      <c r="X227" s="95"/>
      <c r="Y227" s="95"/>
      <c r="Z227" s="95"/>
    </row>
    <row r="228" spans="1:26" ht="15" x14ac:dyDescent="0.25">
      <c r="A228" s="846"/>
      <c r="B228" s="788"/>
      <c r="C228" s="788"/>
      <c r="D228" s="788"/>
      <c r="E228" s="788"/>
      <c r="F228" s="788"/>
      <c r="G228" s="847"/>
      <c r="H228" s="95"/>
      <c r="I228" s="95"/>
      <c r="J228" s="95"/>
      <c r="K228" s="95"/>
      <c r="L228" s="95"/>
      <c r="M228" s="95"/>
      <c r="N228" s="95"/>
      <c r="O228" s="95"/>
      <c r="P228" s="95"/>
      <c r="Q228" s="95"/>
      <c r="R228" s="95"/>
      <c r="S228" s="95"/>
      <c r="T228" s="95"/>
      <c r="U228" s="95"/>
      <c r="V228" s="95"/>
      <c r="W228" s="95"/>
      <c r="X228" s="95"/>
      <c r="Y228" s="95"/>
      <c r="Z228" s="95"/>
    </row>
    <row r="229" spans="1:26" ht="15" x14ac:dyDescent="0.25">
      <c r="A229" s="848"/>
      <c r="B229" s="818"/>
      <c r="C229" s="818"/>
      <c r="D229" s="818"/>
      <c r="E229" s="818"/>
      <c r="F229" s="818"/>
      <c r="G229" s="849"/>
      <c r="H229" s="95"/>
      <c r="I229" s="95"/>
      <c r="J229" s="95"/>
      <c r="K229" s="95"/>
      <c r="L229" s="95"/>
      <c r="M229" s="95"/>
      <c r="N229" s="95"/>
      <c r="O229" s="95"/>
      <c r="P229" s="95"/>
      <c r="Q229" s="95"/>
      <c r="R229" s="95"/>
      <c r="S229" s="95"/>
      <c r="T229" s="95"/>
      <c r="U229" s="95"/>
      <c r="V229" s="95"/>
      <c r="W229" s="95"/>
      <c r="X229" s="95"/>
      <c r="Y229" s="95"/>
      <c r="Z229" s="95"/>
    </row>
    <row r="230" spans="1:26" ht="15" x14ac:dyDescent="0.25">
      <c r="A230" s="665"/>
      <c r="B230" s="665"/>
      <c r="C230" s="665"/>
      <c r="D230" s="665"/>
      <c r="E230" s="665"/>
      <c r="F230" s="665"/>
      <c r="G230" s="665"/>
      <c r="H230" s="95"/>
      <c r="I230" s="95"/>
      <c r="J230" s="95"/>
      <c r="K230" s="95"/>
      <c r="L230" s="95"/>
      <c r="M230" s="95"/>
      <c r="N230" s="95"/>
      <c r="O230" s="95"/>
      <c r="P230" s="95"/>
      <c r="Q230" s="95"/>
      <c r="R230" s="95"/>
      <c r="S230" s="95"/>
      <c r="T230" s="95"/>
      <c r="U230" s="95"/>
      <c r="V230" s="95"/>
      <c r="W230" s="95"/>
      <c r="X230" s="95"/>
      <c r="Y230" s="95"/>
      <c r="Z230" s="95"/>
    </row>
    <row r="231" spans="1:26" ht="15" x14ac:dyDescent="0.25">
      <c r="A231" s="665"/>
      <c r="B231" s="665"/>
      <c r="C231" s="665"/>
      <c r="D231" s="665"/>
      <c r="E231" s="665"/>
      <c r="F231" s="665"/>
      <c r="G231" s="665"/>
      <c r="H231" s="95"/>
      <c r="I231" s="95"/>
      <c r="J231" s="95"/>
      <c r="K231" s="95"/>
      <c r="L231" s="95"/>
      <c r="M231" s="95"/>
      <c r="N231" s="95"/>
      <c r="O231" s="95"/>
      <c r="P231" s="95"/>
      <c r="Q231" s="95"/>
      <c r="R231" s="95"/>
      <c r="S231" s="95"/>
      <c r="T231" s="95"/>
      <c r="U231" s="95"/>
      <c r="V231" s="95"/>
      <c r="W231" s="95"/>
      <c r="X231" s="95"/>
      <c r="Y231" s="95"/>
      <c r="Z231" s="95"/>
    </row>
    <row r="232" spans="1:26" ht="15" x14ac:dyDescent="0.25">
      <c r="A232" s="665"/>
      <c r="B232" s="665"/>
      <c r="C232" s="665"/>
      <c r="D232" s="665"/>
      <c r="E232" s="665"/>
      <c r="F232" s="665"/>
      <c r="G232" s="665"/>
      <c r="H232" s="95"/>
      <c r="I232" s="95"/>
      <c r="J232" s="95"/>
      <c r="K232" s="95"/>
      <c r="L232" s="95"/>
      <c r="M232" s="95"/>
      <c r="N232" s="95"/>
      <c r="O232" s="95"/>
      <c r="P232" s="95"/>
      <c r="Q232" s="95"/>
      <c r="R232" s="95"/>
      <c r="S232" s="95"/>
      <c r="T232" s="95"/>
      <c r="U232" s="95"/>
      <c r="V232" s="95"/>
      <c r="W232" s="95"/>
      <c r="X232" s="95"/>
      <c r="Y232" s="95"/>
      <c r="Z232" s="95"/>
    </row>
    <row r="233" spans="1:26" ht="15" x14ac:dyDescent="0.25">
      <c r="A233" s="665"/>
      <c r="B233" s="665"/>
      <c r="C233" s="665"/>
      <c r="D233" s="665"/>
      <c r="E233" s="665"/>
      <c r="F233" s="665"/>
      <c r="G233" s="665"/>
      <c r="H233" s="95"/>
      <c r="I233" s="95"/>
      <c r="J233" s="95"/>
      <c r="K233" s="95"/>
      <c r="L233" s="95"/>
      <c r="M233" s="95"/>
      <c r="N233" s="95"/>
      <c r="O233" s="95"/>
      <c r="P233" s="95"/>
      <c r="Q233" s="95"/>
      <c r="R233" s="95"/>
      <c r="S233" s="95"/>
      <c r="T233" s="95"/>
      <c r="U233" s="95"/>
      <c r="V233" s="95"/>
      <c r="W233" s="95"/>
      <c r="X233" s="95"/>
      <c r="Y233" s="95"/>
      <c r="Z233" s="95"/>
    </row>
    <row r="234" spans="1:26" ht="15" x14ac:dyDescent="0.25">
      <c r="A234" s="665"/>
      <c r="B234" s="665"/>
      <c r="C234" s="665"/>
      <c r="D234" s="665"/>
      <c r="E234" s="665"/>
      <c r="F234" s="665"/>
      <c r="G234" s="665"/>
      <c r="H234" s="95"/>
      <c r="I234" s="95"/>
      <c r="J234" s="95"/>
      <c r="K234" s="95"/>
      <c r="L234" s="95"/>
      <c r="M234" s="95"/>
      <c r="N234" s="95"/>
      <c r="O234" s="95"/>
      <c r="P234" s="95"/>
      <c r="Q234" s="95"/>
      <c r="R234" s="95"/>
      <c r="S234" s="95"/>
      <c r="T234" s="95"/>
      <c r="U234" s="95"/>
      <c r="V234" s="95"/>
      <c r="W234" s="95"/>
      <c r="X234" s="95"/>
      <c r="Y234" s="95"/>
      <c r="Z234" s="95"/>
    </row>
    <row r="235" spans="1:26" ht="15" x14ac:dyDescent="0.25">
      <c r="A235" s="665"/>
      <c r="B235" s="665"/>
      <c r="C235" s="665"/>
      <c r="D235" s="665"/>
      <c r="E235" s="665"/>
      <c r="F235" s="665"/>
      <c r="G235" s="665"/>
      <c r="H235" s="95"/>
      <c r="I235" s="95"/>
      <c r="J235" s="95"/>
      <c r="K235" s="95"/>
      <c r="L235" s="95"/>
      <c r="M235" s="95"/>
      <c r="N235" s="95"/>
      <c r="O235" s="95"/>
      <c r="P235" s="95"/>
      <c r="Q235" s="95"/>
      <c r="R235" s="95"/>
      <c r="S235" s="95"/>
      <c r="T235" s="95"/>
      <c r="U235" s="95"/>
      <c r="V235" s="95"/>
      <c r="W235" s="95"/>
      <c r="X235" s="95"/>
      <c r="Y235" s="95"/>
      <c r="Z235" s="95"/>
    </row>
    <row r="236" spans="1:26" ht="15" x14ac:dyDescent="0.25">
      <c r="A236" s="665"/>
      <c r="B236" s="665"/>
      <c r="C236" s="665"/>
      <c r="D236" s="665"/>
      <c r="E236" s="665"/>
      <c r="F236" s="665"/>
      <c r="G236" s="665"/>
      <c r="H236" s="95"/>
      <c r="I236" s="95"/>
      <c r="J236" s="95"/>
      <c r="K236" s="95"/>
      <c r="L236" s="95"/>
      <c r="M236" s="95"/>
      <c r="N236" s="95"/>
      <c r="O236" s="95"/>
      <c r="P236" s="95"/>
      <c r="Q236" s="95"/>
      <c r="R236" s="95"/>
      <c r="S236" s="95"/>
      <c r="T236" s="95"/>
      <c r="U236" s="95"/>
      <c r="V236" s="95"/>
      <c r="W236" s="95"/>
      <c r="X236" s="95"/>
      <c r="Y236" s="95"/>
      <c r="Z236" s="95"/>
    </row>
    <row r="237" spans="1:26" ht="15" x14ac:dyDescent="0.25">
      <c r="A237" s="665"/>
      <c r="B237" s="665"/>
      <c r="C237" s="665"/>
      <c r="D237" s="665"/>
      <c r="E237" s="665"/>
      <c r="F237" s="665"/>
      <c r="G237" s="665"/>
      <c r="H237" s="95"/>
      <c r="I237" s="95"/>
      <c r="J237" s="95"/>
      <c r="K237" s="95"/>
      <c r="L237" s="95"/>
      <c r="M237" s="95"/>
      <c r="N237" s="95"/>
      <c r="O237" s="95"/>
      <c r="P237" s="95"/>
      <c r="Q237" s="95"/>
      <c r="R237" s="95"/>
      <c r="S237" s="95"/>
      <c r="T237" s="95"/>
      <c r="U237" s="95"/>
      <c r="V237" s="95"/>
      <c r="W237" s="95"/>
      <c r="X237" s="95"/>
      <c r="Y237" s="95"/>
      <c r="Z237" s="95"/>
    </row>
    <row r="238" spans="1:26" ht="15" x14ac:dyDescent="0.25">
      <c r="A238" s="665"/>
      <c r="B238" s="665"/>
      <c r="C238" s="665"/>
      <c r="D238" s="665"/>
      <c r="E238" s="665"/>
      <c r="F238" s="665"/>
      <c r="G238" s="665"/>
      <c r="H238" s="95"/>
      <c r="I238" s="95"/>
      <c r="J238" s="95"/>
      <c r="K238" s="95"/>
      <c r="L238" s="95"/>
      <c r="M238" s="95"/>
      <c r="N238" s="95"/>
      <c r="O238" s="95"/>
      <c r="P238" s="95"/>
      <c r="Q238" s="95"/>
      <c r="R238" s="95"/>
      <c r="S238" s="95"/>
      <c r="T238" s="95"/>
      <c r="U238" s="95"/>
      <c r="V238" s="95"/>
      <c r="W238" s="95"/>
      <c r="X238" s="95"/>
      <c r="Y238" s="95"/>
      <c r="Z238" s="95"/>
    </row>
    <row r="239" spans="1:26" ht="15" x14ac:dyDescent="0.25">
      <c r="A239" s="665"/>
      <c r="B239" s="665"/>
      <c r="C239" s="665"/>
      <c r="D239" s="665"/>
      <c r="E239" s="665"/>
      <c r="F239" s="665"/>
      <c r="G239" s="665"/>
      <c r="H239" s="95"/>
      <c r="I239" s="95"/>
      <c r="J239" s="95"/>
      <c r="K239" s="95"/>
      <c r="L239" s="95"/>
      <c r="M239" s="95"/>
      <c r="N239" s="95"/>
      <c r="O239" s="95"/>
      <c r="P239" s="95"/>
      <c r="Q239" s="95"/>
      <c r="R239" s="95"/>
      <c r="S239" s="95"/>
      <c r="T239" s="95"/>
      <c r="U239" s="95"/>
      <c r="V239" s="95"/>
      <c r="W239" s="95"/>
      <c r="X239" s="95"/>
      <c r="Y239" s="95"/>
      <c r="Z239" s="95"/>
    </row>
    <row r="240" spans="1:26" ht="15" x14ac:dyDescent="0.25">
      <c r="A240" s="665"/>
      <c r="B240" s="665"/>
      <c r="C240" s="665"/>
      <c r="D240" s="665"/>
      <c r="E240" s="665"/>
      <c r="F240" s="665"/>
      <c r="G240" s="665"/>
      <c r="H240" s="95"/>
      <c r="I240" s="95"/>
      <c r="J240" s="95"/>
      <c r="K240" s="95"/>
      <c r="L240" s="95"/>
      <c r="M240" s="95"/>
      <c r="N240" s="95"/>
      <c r="O240" s="95"/>
      <c r="P240" s="95"/>
      <c r="Q240" s="95"/>
      <c r="R240" s="95"/>
      <c r="S240" s="95"/>
      <c r="T240" s="95"/>
      <c r="U240" s="95"/>
      <c r="V240" s="95"/>
      <c r="W240" s="95"/>
      <c r="X240" s="95"/>
      <c r="Y240" s="95"/>
      <c r="Z240" s="95"/>
    </row>
    <row r="241" spans="1:26" ht="15" x14ac:dyDescent="0.25">
      <c r="A241" s="665"/>
      <c r="B241" s="665"/>
      <c r="C241" s="665"/>
      <c r="D241" s="665"/>
      <c r="E241" s="665"/>
      <c r="F241" s="665"/>
      <c r="G241" s="665"/>
      <c r="H241" s="95"/>
      <c r="I241" s="95"/>
      <c r="J241" s="95"/>
      <c r="K241" s="95"/>
      <c r="L241" s="95"/>
      <c r="M241" s="95"/>
      <c r="N241" s="95"/>
      <c r="O241" s="95"/>
      <c r="P241" s="95"/>
      <c r="Q241" s="95"/>
      <c r="R241" s="95"/>
      <c r="S241" s="95"/>
      <c r="T241" s="95"/>
      <c r="U241" s="95"/>
      <c r="V241" s="95"/>
      <c r="W241" s="95"/>
      <c r="X241" s="95"/>
      <c r="Y241" s="95"/>
      <c r="Z241" s="95"/>
    </row>
    <row r="242" spans="1:26" ht="15" x14ac:dyDescent="0.25">
      <c r="A242" s="665"/>
      <c r="B242" s="665"/>
      <c r="C242" s="665"/>
      <c r="D242" s="665"/>
      <c r="E242" s="665"/>
      <c r="F242" s="665"/>
      <c r="G242" s="665"/>
      <c r="H242" s="95"/>
      <c r="I242" s="95"/>
      <c r="J242" s="95"/>
      <c r="K242" s="95"/>
      <c r="L242" s="95"/>
      <c r="M242" s="95"/>
      <c r="N242" s="95"/>
      <c r="O242" s="95"/>
      <c r="P242" s="95"/>
      <c r="Q242" s="95"/>
      <c r="R242" s="95"/>
      <c r="S242" s="95"/>
      <c r="T242" s="95"/>
      <c r="U242" s="95"/>
      <c r="V242" s="95"/>
      <c r="W242" s="95"/>
      <c r="X242" s="95"/>
      <c r="Y242" s="95"/>
      <c r="Z242" s="95"/>
    </row>
    <row r="243" spans="1:26" ht="15" x14ac:dyDescent="0.25">
      <c r="A243" s="665"/>
      <c r="B243" s="665"/>
      <c r="C243" s="665"/>
      <c r="D243" s="665"/>
      <c r="E243" s="665"/>
      <c r="F243" s="665"/>
      <c r="G243" s="665"/>
      <c r="H243" s="95"/>
      <c r="I243" s="95"/>
      <c r="J243" s="95"/>
      <c r="K243" s="95"/>
      <c r="L243" s="95"/>
      <c r="M243" s="95"/>
      <c r="N243" s="95"/>
      <c r="O243" s="95"/>
      <c r="P243" s="95"/>
      <c r="Q243" s="95"/>
      <c r="R243" s="95"/>
      <c r="S243" s="95"/>
      <c r="T243" s="95"/>
      <c r="U243" s="95"/>
      <c r="V243" s="95"/>
      <c r="W243" s="95"/>
      <c r="X243" s="95"/>
      <c r="Y243" s="95"/>
      <c r="Z243" s="95"/>
    </row>
    <row r="244" spans="1:26" ht="15" x14ac:dyDescent="0.25">
      <c r="A244" s="665"/>
      <c r="B244" s="665"/>
      <c r="C244" s="665"/>
      <c r="D244" s="665"/>
      <c r="E244" s="665"/>
      <c r="F244" s="665"/>
      <c r="G244" s="665"/>
      <c r="H244" s="95"/>
      <c r="I244" s="95"/>
      <c r="J244" s="95"/>
      <c r="K244" s="95"/>
      <c r="L244" s="95"/>
      <c r="M244" s="95"/>
      <c r="N244" s="95"/>
      <c r="O244" s="95"/>
      <c r="P244" s="95"/>
      <c r="Q244" s="95"/>
      <c r="R244" s="95"/>
      <c r="S244" s="95"/>
      <c r="T244" s="95"/>
      <c r="U244" s="95"/>
      <c r="V244" s="95"/>
      <c r="W244" s="95"/>
      <c r="X244" s="95"/>
      <c r="Y244" s="95"/>
      <c r="Z244" s="95"/>
    </row>
    <row r="245" spans="1:26" ht="15" x14ac:dyDescent="0.25">
      <c r="A245" s="665"/>
      <c r="B245" s="665"/>
      <c r="C245" s="665"/>
      <c r="D245" s="665"/>
      <c r="E245" s="665"/>
      <c r="F245" s="665"/>
      <c r="G245" s="665"/>
      <c r="H245" s="95"/>
      <c r="I245" s="95"/>
      <c r="J245" s="95"/>
      <c r="K245" s="95"/>
      <c r="L245" s="95"/>
      <c r="M245" s="95"/>
      <c r="N245" s="95"/>
      <c r="O245" s="95"/>
      <c r="P245" s="95"/>
      <c r="Q245" s="95"/>
      <c r="R245" s="95"/>
      <c r="S245" s="95"/>
      <c r="T245" s="95"/>
      <c r="U245" s="95"/>
      <c r="V245" s="95"/>
      <c r="W245" s="95"/>
      <c r="X245" s="95"/>
      <c r="Y245" s="95"/>
      <c r="Z245" s="95"/>
    </row>
    <row r="246" spans="1:26" ht="15" x14ac:dyDescent="0.25">
      <c r="A246" s="665"/>
      <c r="B246" s="665"/>
      <c r="C246" s="665"/>
      <c r="D246" s="665"/>
      <c r="E246" s="665"/>
      <c r="F246" s="665"/>
      <c r="G246" s="665"/>
      <c r="H246" s="95"/>
      <c r="I246" s="95"/>
      <c r="J246" s="95"/>
      <c r="K246" s="95"/>
      <c r="L246" s="95"/>
      <c r="M246" s="95"/>
      <c r="N246" s="95"/>
      <c r="O246" s="95"/>
      <c r="P246" s="95"/>
      <c r="Q246" s="95"/>
      <c r="R246" s="95"/>
      <c r="S246" s="95"/>
      <c r="T246" s="95"/>
      <c r="U246" s="95"/>
      <c r="V246" s="95"/>
      <c r="W246" s="95"/>
      <c r="X246" s="95"/>
      <c r="Y246" s="95"/>
      <c r="Z246" s="95"/>
    </row>
    <row r="247" spans="1:26" ht="15" x14ac:dyDescent="0.25">
      <c r="A247" s="665"/>
      <c r="B247" s="665"/>
      <c r="C247" s="665"/>
      <c r="D247" s="665"/>
      <c r="E247" s="665"/>
      <c r="F247" s="665"/>
      <c r="G247" s="665"/>
      <c r="H247" s="95"/>
      <c r="I247" s="95"/>
      <c r="J247" s="95"/>
      <c r="K247" s="95"/>
      <c r="L247" s="95"/>
      <c r="M247" s="95"/>
      <c r="N247" s="95"/>
      <c r="O247" s="95"/>
      <c r="P247" s="95"/>
      <c r="Q247" s="95"/>
      <c r="R247" s="95"/>
      <c r="S247" s="95"/>
      <c r="T247" s="95"/>
      <c r="U247" s="95"/>
      <c r="V247" s="95"/>
      <c r="W247" s="95"/>
      <c r="X247" s="95"/>
      <c r="Y247" s="95"/>
      <c r="Z247" s="95"/>
    </row>
    <row r="248" spans="1:26" ht="15" x14ac:dyDescent="0.25">
      <c r="A248" s="665"/>
      <c r="B248" s="665"/>
      <c r="C248" s="665"/>
      <c r="D248" s="665"/>
      <c r="E248" s="665"/>
      <c r="F248" s="665"/>
      <c r="G248" s="665"/>
      <c r="H248" s="95"/>
      <c r="I248" s="95"/>
      <c r="J248" s="95"/>
      <c r="K248" s="95"/>
      <c r="L248" s="95"/>
      <c r="M248" s="95"/>
      <c r="N248" s="95"/>
      <c r="O248" s="95"/>
      <c r="P248" s="95"/>
      <c r="Q248" s="95"/>
      <c r="R248" s="95"/>
      <c r="S248" s="95"/>
      <c r="T248" s="95"/>
      <c r="U248" s="95"/>
      <c r="V248" s="95"/>
      <c r="W248" s="95"/>
      <c r="X248" s="95"/>
      <c r="Y248" s="95"/>
      <c r="Z248" s="95"/>
    </row>
    <row r="249" spans="1:26" ht="15" x14ac:dyDescent="0.25">
      <c r="A249" s="665"/>
      <c r="B249" s="665"/>
      <c r="C249" s="665"/>
      <c r="D249" s="665"/>
      <c r="E249" s="665"/>
      <c r="F249" s="665"/>
      <c r="G249" s="665"/>
      <c r="H249" s="95"/>
      <c r="I249" s="95"/>
      <c r="J249" s="95"/>
      <c r="K249" s="95"/>
      <c r="L249" s="95"/>
      <c r="M249" s="95"/>
      <c r="N249" s="95"/>
      <c r="O249" s="95"/>
      <c r="P249" s="95"/>
      <c r="Q249" s="95"/>
      <c r="R249" s="95"/>
      <c r="S249" s="95"/>
      <c r="T249" s="95"/>
      <c r="U249" s="95"/>
      <c r="V249" s="95"/>
      <c r="W249" s="95"/>
      <c r="X249" s="95"/>
      <c r="Y249" s="95"/>
      <c r="Z249" s="95"/>
    </row>
    <row r="250" spans="1:26" ht="15" x14ac:dyDescent="0.25">
      <c r="A250" s="665"/>
      <c r="B250" s="665"/>
      <c r="C250" s="665"/>
      <c r="D250" s="665"/>
      <c r="E250" s="665"/>
      <c r="F250" s="665"/>
      <c r="G250" s="665"/>
      <c r="H250" s="95"/>
      <c r="I250" s="95"/>
      <c r="J250" s="95"/>
      <c r="K250" s="95"/>
      <c r="L250" s="95"/>
      <c r="M250" s="95"/>
      <c r="N250" s="95"/>
      <c r="O250" s="95"/>
      <c r="P250" s="95"/>
      <c r="Q250" s="95"/>
      <c r="R250" s="95"/>
      <c r="S250" s="95"/>
      <c r="T250" s="95"/>
      <c r="U250" s="95"/>
      <c r="V250" s="95"/>
      <c r="W250" s="95"/>
      <c r="X250" s="95"/>
      <c r="Y250" s="95"/>
      <c r="Z250" s="95"/>
    </row>
    <row r="251" spans="1:26" ht="15" x14ac:dyDescent="0.25">
      <c r="A251" s="665"/>
      <c r="B251" s="665"/>
      <c r="C251" s="665"/>
      <c r="D251" s="665"/>
      <c r="E251" s="665"/>
      <c r="F251" s="665"/>
      <c r="G251" s="665"/>
      <c r="H251" s="95"/>
      <c r="I251" s="95"/>
      <c r="J251" s="95"/>
      <c r="K251" s="95"/>
      <c r="L251" s="95"/>
      <c r="M251" s="95"/>
      <c r="N251" s="95"/>
      <c r="O251" s="95"/>
      <c r="P251" s="95"/>
      <c r="Q251" s="95"/>
      <c r="R251" s="95"/>
      <c r="S251" s="95"/>
      <c r="T251" s="95"/>
      <c r="U251" s="95"/>
      <c r="V251" s="95"/>
      <c r="W251" s="95"/>
      <c r="X251" s="95"/>
      <c r="Y251" s="95"/>
      <c r="Z251" s="95"/>
    </row>
    <row r="252" spans="1:26" ht="15" x14ac:dyDescent="0.25">
      <c r="A252" s="665"/>
      <c r="B252" s="665"/>
      <c r="C252" s="665"/>
      <c r="D252" s="665"/>
      <c r="E252" s="665"/>
      <c r="F252" s="665"/>
      <c r="G252" s="665"/>
      <c r="H252" s="95"/>
      <c r="I252" s="95"/>
      <c r="J252" s="95"/>
      <c r="K252" s="95"/>
      <c r="L252" s="95"/>
      <c r="M252" s="95"/>
      <c r="N252" s="95"/>
      <c r="O252" s="95"/>
      <c r="P252" s="95"/>
      <c r="Q252" s="95"/>
      <c r="R252" s="95"/>
      <c r="S252" s="95"/>
      <c r="T252" s="95"/>
      <c r="U252" s="95"/>
      <c r="V252" s="95"/>
      <c r="W252" s="95"/>
      <c r="X252" s="95"/>
      <c r="Y252" s="95"/>
      <c r="Z252" s="95"/>
    </row>
    <row r="253" spans="1:26" ht="15" x14ac:dyDescent="0.25">
      <c r="A253" s="665"/>
      <c r="B253" s="665"/>
      <c r="C253" s="665"/>
      <c r="D253" s="665"/>
      <c r="E253" s="665"/>
      <c r="F253" s="665"/>
      <c r="G253" s="665"/>
      <c r="H253" s="95"/>
      <c r="I253" s="95"/>
      <c r="J253" s="95"/>
      <c r="K253" s="95"/>
      <c r="L253" s="95"/>
      <c r="M253" s="95"/>
      <c r="N253" s="95"/>
      <c r="O253" s="95"/>
      <c r="P253" s="95"/>
      <c r="Q253" s="95"/>
      <c r="R253" s="95"/>
      <c r="S253" s="95"/>
      <c r="T253" s="95"/>
      <c r="U253" s="95"/>
      <c r="V253" s="95"/>
      <c r="W253" s="95"/>
      <c r="X253" s="95"/>
      <c r="Y253" s="95"/>
      <c r="Z253" s="95"/>
    </row>
    <row r="254" spans="1:26" ht="15" x14ac:dyDescent="0.25">
      <c r="A254" s="665"/>
      <c r="B254" s="665"/>
      <c r="C254" s="665"/>
      <c r="D254" s="665"/>
      <c r="E254" s="665"/>
      <c r="F254" s="665"/>
      <c r="G254" s="665"/>
      <c r="H254" s="95"/>
      <c r="I254" s="95"/>
      <c r="J254" s="95"/>
      <c r="K254" s="95"/>
      <c r="L254" s="95"/>
      <c r="M254" s="95"/>
      <c r="N254" s="95"/>
      <c r="O254" s="95"/>
      <c r="P254" s="95"/>
      <c r="Q254" s="95"/>
      <c r="R254" s="95"/>
      <c r="S254" s="95"/>
      <c r="T254" s="95"/>
      <c r="U254" s="95"/>
      <c r="V254" s="95"/>
      <c r="W254" s="95"/>
      <c r="X254" s="95"/>
      <c r="Y254" s="95"/>
      <c r="Z254" s="95"/>
    </row>
    <row r="255" spans="1:26" ht="15" x14ac:dyDescent="0.25">
      <c r="A255" s="665"/>
      <c r="B255" s="665"/>
      <c r="C255" s="665"/>
      <c r="D255" s="665"/>
      <c r="E255" s="665"/>
      <c r="F255" s="665"/>
      <c r="G255" s="665"/>
      <c r="H255" s="95"/>
      <c r="I255" s="95"/>
      <c r="J255" s="95"/>
      <c r="K255" s="95"/>
      <c r="L255" s="95"/>
      <c r="M255" s="95"/>
      <c r="N255" s="95"/>
      <c r="O255" s="95"/>
      <c r="P255" s="95"/>
      <c r="Q255" s="95"/>
      <c r="R255" s="95"/>
      <c r="S255" s="95"/>
      <c r="T255" s="95"/>
      <c r="U255" s="95"/>
      <c r="V255" s="95"/>
      <c r="W255" s="95"/>
      <c r="X255" s="95"/>
      <c r="Y255" s="95"/>
      <c r="Z255" s="95"/>
    </row>
    <row r="256" spans="1:26" ht="15" x14ac:dyDescent="0.25">
      <c r="A256" s="665"/>
      <c r="B256" s="665"/>
      <c r="C256" s="665"/>
      <c r="D256" s="665"/>
      <c r="E256" s="665"/>
      <c r="F256" s="665"/>
      <c r="G256" s="665"/>
      <c r="H256" s="95"/>
      <c r="I256" s="95"/>
      <c r="J256" s="95"/>
      <c r="K256" s="95"/>
      <c r="L256" s="95"/>
      <c r="M256" s="95"/>
      <c r="N256" s="95"/>
      <c r="O256" s="95"/>
      <c r="P256" s="95"/>
      <c r="Q256" s="95"/>
      <c r="R256" s="95"/>
      <c r="S256" s="95"/>
      <c r="T256" s="95"/>
      <c r="U256" s="95"/>
      <c r="V256" s="95"/>
      <c r="W256" s="95"/>
      <c r="X256" s="95"/>
      <c r="Y256" s="95"/>
      <c r="Z256" s="95"/>
    </row>
    <row r="257" spans="1:26" ht="15" x14ac:dyDescent="0.25">
      <c r="A257" s="665"/>
      <c r="B257" s="665"/>
      <c r="C257" s="665"/>
      <c r="D257" s="665"/>
      <c r="E257" s="665"/>
      <c r="F257" s="665"/>
      <c r="G257" s="665"/>
      <c r="H257" s="95"/>
      <c r="I257" s="95"/>
      <c r="J257" s="95"/>
      <c r="K257" s="95"/>
      <c r="L257" s="95"/>
      <c r="M257" s="95"/>
      <c r="N257" s="95"/>
      <c r="O257" s="95"/>
      <c r="P257" s="95"/>
      <c r="Q257" s="95"/>
      <c r="R257" s="95"/>
      <c r="S257" s="95"/>
      <c r="T257" s="95"/>
      <c r="U257" s="95"/>
      <c r="V257" s="95"/>
      <c r="W257" s="95"/>
      <c r="X257" s="95"/>
      <c r="Y257" s="95"/>
      <c r="Z257" s="95"/>
    </row>
    <row r="258" spans="1:26" ht="15" x14ac:dyDescent="0.25">
      <c r="A258" s="665"/>
      <c r="B258" s="665"/>
      <c r="C258" s="665"/>
      <c r="D258" s="665"/>
      <c r="E258" s="665"/>
      <c r="F258" s="665"/>
      <c r="G258" s="665"/>
      <c r="H258" s="95"/>
      <c r="I258" s="95"/>
      <c r="J258" s="95"/>
      <c r="K258" s="95"/>
      <c r="L258" s="95"/>
      <c r="M258" s="95"/>
      <c r="N258" s="95"/>
      <c r="O258" s="95"/>
      <c r="P258" s="95"/>
      <c r="Q258" s="95"/>
      <c r="R258" s="95"/>
      <c r="S258" s="95"/>
      <c r="T258" s="95"/>
      <c r="U258" s="95"/>
      <c r="V258" s="95"/>
      <c r="W258" s="95"/>
      <c r="X258" s="95"/>
      <c r="Y258" s="95"/>
      <c r="Z258" s="95"/>
    </row>
    <row r="259" spans="1:26" ht="15" x14ac:dyDescent="0.25">
      <c r="A259" s="665"/>
      <c r="B259" s="665"/>
      <c r="C259" s="665"/>
      <c r="D259" s="665"/>
      <c r="E259" s="665"/>
      <c r="F259" s="665"/>
      <c r="G259" s="665"/>
      <c r="H259" s="95"/>
      <c r="I259" s="95"/>
      <c r="J259" s="95"/>
      <c r="K259" s="95"/>
      <c r="L259" s="95"/>
      <c r="M259" s="95"/>
      <c r="N259" s="95"/>
      <c r="O259" s="95"/>
      <c r="P259" s="95"/>
      <c r="Q259" s="95"/>
      <c r="R259" s="95"/>
      <c r="S259" s="95"/>
      <c r="T259" s="95"/>
      <c r="U259" s="95"/>
      <c r="V259" s="95"/>
      <c r="W259" s="95"/>
      <c r="X259" s="95"/>
      <c r="Y259" s="95"/>
      <c r="Z259" s="95"/>
    </row>
    <row r="260" spans="1:26" ht="15" x14ac:dyDescent="0.25">
      <c r="A260" s="665"/>
      <c r="B260" s="665"/>
      <c r="C260" s="665"/>
      <c r="D260" s="665"/>
      <c r="E260" s="665"/>
      <c r="F260" s="665"/>
      <c r="G260" s="665"/>
      <c r="H260" s="95"/>
      <c r="I260" s="95"/>
      <c r="J260" s="95"/>
      <c r="K260" s="95"/>
      <c r="L260" s="95"/>
      <c r="M260" s="95"/>
      <c r="N260" s="95"/>
      <c r="O260" s="95"/>
      <c r="P260" s="95"/>
      <c r="Q260" s="95"/>
      <c r="R260" s="95"/>
      <c r="S260" s="95"/>
      <c r="T260" s="95"/>
      <c r="U260" s="95"/>
      <c r="V260" s="95"/>
      <c r="W260" s="95"/>
      <c r="X260" s="95"/>
      <c r="Y260" s="95"/>
      <c r="Z260" s="95"/>
    </row>
    <row r="261" spans="1:26" ht="15" x14ac:dyDescent="0.25">
      <c r="A261" s="665"/>
      <c r="B261" s="665"/>
      <c r="C261" s="665"/>
      <c r="D261" s="665"/>
      <c r="E261" s="665"/>
      <c r="F261" s="665"/>
      <c r="G261" s="665"/>
      <c r="H261" s="95"/>
      <c r="I261" s="95"/>
      <c r="J261" s="95"/>
      <c r="K261" s="95"/>
      <c r="L261" s="95"/>
      <c r="M261" s="95"/>
      <c r="N261" s="95"/>
      <c r="O261" s="95"/>
      <c r="P261" s="95"/>
      <c r="Q261" s="95"/>
      <c r="R261" s="95"/>
      <c r="S261" s="95"/>
      <c r="T261" s="95"/>
      <c r="U261" s="95"/>
      <c r="V261" s="95"/>
      <c r="W261" s="95"/>
      <c r="X261" s="95"/>
      <c r="Y261" s="95"/>
      <c r="Z261" s="95"/>
    </row>
    <row r="262" spans="1:26" ht="15" x14ac:dyDescent="0.25">
      <c r="A262" s="665"/>
      <c r="B262" s="665"/>
      <c r="C262" s="665"/>
      <c r="D262" s="665"/>
      <c r="E262" s="665"/>
      <c r="F262" s="665"/>
      <c r="G262" s="665"/>
      <c r="H262" s="95"/>
      <c r="I262" s="95"/>
      <c r="J262" s="95"/>
      <c r="K262" s="95"/>
      <c r="L262" s="95"/>
      <c r="M262" s="95"/>
      <c r="N262" s="95"/>
      <c r="O262" s="95"/>
      <c r="P262" s="95"/>
      <c r="Q262" s="95"/>
      <c r="R262" s="95"/>
      <c r="S262" s="95"/>
      <c r="T262" s="95"/>
      <c r="U262" s="95"/>
      <c r="V262" s="95"/>
      <c r="W262" s="95"/>
      <c r="X262" s="95"/>
      <c r="Y262" s="95"/>
      <c r="Z262" s="95"/>
    </row>
    <row r="263" spans="1:26" ht="15" x14ac:dyDescent="0.25">
      <c r="A263" s="665"/>
      <c r="B263" s="665"/>
      <c r="C263" s="665"/>
      <c r="D263" s="665"/>
      <c r="E263" s="665"/>
      <c r="F263" s="665"/>
      <c r="G263" s="665"/>
      <c r="H263" s="95"/>
      <c r="I263" s="95"/>
      <c r="J263" s="95"/>
      <c r="K263" s="95"/>
      <c r="L263" s="95"/>
      <c r="M263" s="95"/>
      <c r="N263" s="95"/>
      <c r="O263" s="95"/>
      <c r="P263" s="95"/>
      <c r="Q263" s="95"/>
      <c r="R263" s="95"/>
      <c r="S263" s="95"/>
      <c r="T263" s="95"/>
      <c r="U263" s="95"/>
      <c r="V263" s="95"/>
      <c r="W263" s="95"/>
      <c r="X263" s="95"/>
      <c r="Y263" s="95"/>
      <c r="Z263" s="95"/>
    </row>
    <row r="264" spans="1:26" ht="15" x14ac:dyDescent="0.25">
      <c r="A264" s="665"/>
      <c r="B264" s="665"/>
      <c r="C264" s="665"/>
      <c r="D264" s="665"/>
      <c r="E264" s="665"/>
      <c r="F264" s="665"/>
      <c r="G264" s="665"/>
      <c r="H264" s="95"/>
      <c r="I264" s="95"/>
      <c r="J264" s="95"/>
      <c r="K264" s="95"/>
      <c r="L264" s="95"/>
      <c r="M264" s="95"/>
      <c r="N264" s="95"/>
      <c r="O264" s="95"/>
      <c r="P264" s="95"/>
      <c r="Q264" s="95"/>
      <c r="R264" s="95"/>
      <c r="S264" s="95"/>
      <c r="T264" s="95"/>
      <c r="U264" s="95"/>
      <c r="V264" s="95"/>
      <c r="W264" s="95"/>
      <c r="X264" s="95"/>
      <c r="Y264" s="95"/>
      <c r="Z264" s="95"/>
    </row>
    <row r="265" spans="1:26" ht="15" x14ac:dyDescent="0.25">
      <c r="A265" s="665"/>
      <c r="B265" s="665"/>
      <c r="C265" s="665"/>
      <c r="D265" s="665"/>
      <c r="E265" s="665"/>
      <c r="F265" s="665"/>
      <c r="G265" s="665"/>
      <c r="H265" s="95"/>
      <c r="I265" s="95"/>
      <c r="J265" s="95"/>
      <c r="K265" s="95"/>
      <c r="L265" s="95"/>
      <c r="M265" s="95"/>
      <c r="N265" s="95"/>
      <c r="O265" s="95"/>
      <c r="P265" s="95"/>
      <c r="Q265" s="95"/>
      <c r="R265" s="95"/>
      <c r="S265" s="95"/>
      <c r="T265" s="95"/>
      <c r="U265" s="95"/>
      <c r="V265" s="95"/>
      <c r="W265" s="95"/>
      <c r="X265" s="95"/>
      <c r="Y265" s="95"/>
      <c r="Z265" s="95"/>
    </row>
    <row r="266" spans="1:26" ht="15" x14ac:dyDescent="0.25">
      <c r="A266" s="665"/>
      <c r="B266" s="665"/>
      <c r="C266" s="665"/>
      <c r="D266" s="665"/>
      <c r="E266" s="665"/>
      <c r="F266" s="665"/>
      <c r="G266" s="665"/>
      <c r="H266" s="95"/>
      <c r="I266" s="95"/>
      <c r="J266" s="95"/>
      <c r="K266" s="95"/>
      <c r="L266" s="95"/>
      <c r="M266" s="95"/>
      <c r="N266" s="95"/>
      <c r="O266" s="95"/>
      <c r="P266" s="95"/>
      <c r="Q266" s="95"/>
      <c r="R266" s="95"/>
      <c r="S266" s="95"/>
      <c r="T266" s="95"/>
      <c r="U266" s="95"/>
      <c r="V266" s="95"/>
      <c r="W266" s="95"/>
      <c r="X266" s="95"/>
      <c r="Y266" s="95"/>
      <c r="Z266" s="95"/>
    </row>
    <row r="267" spans="1:26" ht="15" x14ac:dyDescent="0.25">
      <c r="A267" s="665"/>
      <c r="B267" s="665"/>
      <c r="C267" s="665"/>
      <c r="D267" s="665"/>
      <c r="E267" s="665"/>
      <c r="F267" s="665"/>
      <c r="G267" s="665"/>
      <c r="H267" s="95"/>
      <c r="I267" s="95"/>
      <c r="J267" s="95"/>
      <c r="K267" s="95"/>
      <c r="L267" s="95"/>
      <c r="M267" s="95"/>
      <c r="N267" s="95"/>
      <c r="O267" s="95"/>
      <c r="P267" s="95"/>
      <c r="Q267" s="95"/>
      <c r="R267" s="95"/>
      <c r="S267" s="95"/>
      <c r="T267" s="95"/>
      <c r="U267" s="95"/>
      <c r="V267" s="95"/>
      <c r="W267" s="95"/>
      <c r="X267" s="95"/>
      <c r="Y267" s="95"/>
      <c r="Z267" s="95"/>
    </row>
    <row r="268" spans="1:26" ht="15" x14ac:dyDescent="0.25">
      <c r="A268" s="665"/>
      <c r="B268" s="665"/>
      <c r="C268" s="665"/>
      <c r="D268" s="665"/>
      <c r="E268" s="665"/>
      <c r="F268" s="665"/>
      <c r="G268" s="665"/>
      <c r="H268" s="95"/>
      <c r="I268" s="95"/>
      <c r="J268" s="95"/>
      <c r="K268" s="95"/>
      <c r="L268" s="95"/>
      <c r="M268" s="95"/>
      <c r="N268" s="95"/>
      <c r="O268" s="95"/>
      <c r="P268" s="95"/>
      <c r="Q268" s="95"/>
      <c r="R268" s="95"/>
      <c r="S268" s="95"/>
      <c r="T268" s="95"/>
      <c r="U268" s="95"/>
      <c r="V268" s="95"/>
      <c r="W268" s="95"/>
      <c r="X268" s="95"/>
      <c r="Y268" s="95"/>
      <c r="Z268" s="95"/>
    </row>
    <row r="269" spans="1:26" ht="15" x14ac:dyDescent="0.25">
      <c r="A269" s="665"/>
      <c r="B269" s="665"/>
      <c r="C269" s="665"/>
      <c r="D269" s="665"/>
      <c r="E269" s="665"/>
      <c r="F269" s="665"/>
      <c r="G269" s="665"/>
      <c r="H269" s="95"/>
      <c r="I269" s="95"/>
      <c r="J269" s="95"/>
      <c r="K269" s="95"/>
      <c r="L269" s="95"/>
      <c r="M269" s="95"/>
      <c r="N269" s="95"/>
      <c r="O269" s="95"/>
      <c r="P269" s="95"/>
      <c r="Q269" s="95"/>
      <c r="R269" s="95"/>
      <c r="S269" s="95"/>
      <c r="T269" s="95"/>
      <c r="U269" s="95"/>
      <c r="V269" s="95"/>
      <c r="W269" s="95"/>
      <c r="X269" s="95"/>
      <c r="Y269" s="95"/>
      <c r="Z269" s="95"/>
    </row>
    <row r="270" spans="1:26" ht="15" x14ac:dyDescent="0.25">
      <c r="A270" s="665"/>
      <c r="B270" s="665"/>
      <c r="C270" s="665"/>
      <c r="D270" s="665"/>
      <c r="E270" s="665"/>
      <c r="F270" s="665"/>
      <c r="G270" s="665"/>
      <c r="H270" s="95"/>
      <c r="I270" s="95"/>
      <c r="J270" s="95"/>
      <c r="K270" s="95"/>
      <c r="L270" s="95"/>
      <c r="M270" s="95"/>
      <c r="N270" s="95"/>
      <c r="O270" s="95"/>
      <c r="P270" s="95"/>
      <c r="Q270" s="95"/>
      <c r="R270" s="95"/>
      <c r="S270" s="95"/>
      <c r="T270" s="95"/>
      <c r="U270" s="95"/>
      <c r="V270" s="95"/>
      <c r="W270" s="95"/>
      <c r="X270" s="95"/>
      <c r="Y270" s="95"/>
      <c r="Z270" s="95"/>
    </row>
    <row r="271" spans="1:26" ht="15" x14ac:dyDescent="0.25">
      <c r="A271" s="665"/>
      <c r="B271" s="665"/>
      <c r="C271" s="665"/>
      <c r="D271" s="665"/>
      <c r="E271" s="665"/>
      <c r="F271" s="665"/>
      <c r="G271" s="665"/>
      <c r="H271" s="95"/>
      <c r="I271" s="95"/>
      <c r="J271" s="95"/>
      <c r="K271" s="95"/>
      <c r="L271" s="95"/>
      <c r="M271" s="95"/>
      <c r="N271" s="95"/>
      <c r="O271" s="95"/>
      <c r="P271" s="95"/>
      <c r="Q271" s="95"/>
      <c r="R271" s="95"/>
      <c r="S271" s="95"/>
      <c r="T271" s="95"/>
      <c r="U271" s="95"/>
      <c r="V271" s="95"/>
      <c r="W271" s="95"/>
      <c r="X271" s="95"/>
      <c r="Y271" s="95"/>
      <c r="Z271" s="95"/>
    </row>
    <row r="272" spans="1:26" ht="15" x14ac:dyDescent="0.25">
      <c r="A272" s="665"/>
      <c r="B272" s="665"/>
      <c r="C272" s="665"/>
      <c r="D272" s="665"/>
      <c r="E272" s="665"/>
      <c r="F272" s="665"/>
      <c r="G272" s="665"/>
      <c r="H272" s="95"/>
      <c r="I272" s="95"/>
      <c r="J272" s="95"/>
      <c r="K272" s="95"/>
      <c r="L272" s="95"/>
      <c r="M272" s="95"/>
      <c r="N272" s="95"/>
      <c r="O272" s="95"/>
      <c r="P272" s="95"/>
      <c r="Q272" s="95"/>
      <c r="R272" s="95"/>
      <c r="S272" s="95"/>
      <c r="T272" s="95"/>
      <c r="U272" s="95"/>
      <c r="V272" s="95"/>
      <c r="W272" s="95"/>
      <c r="X272" s="95"/>
      <c r="Y272" s="95"/>
      <c r="Z272" s="95"/>
    </row>
    <row r="273" spans="1:26" ht="15" x14ac:dyDescent="0.25">
      <c r="A273" s="665"/>
      <c r="B273" s="665"/>
      <c r="C273" s="665"/>
      <c r="D273" s="665"/>
      <c r="E273" s="665"/>
      <c r="F273" s="665"/>
      <c r="G273" s="665"/>
      <c r="H273" s="95"/>
      <c r="I273" s="95"/>
      <c r="J273" s="95"/>
      <c r="K273" s="95"/>
      <c r="L273" s="95"/>
      <c r="M273" s="95"/>
      <c r="N273" s="95"/>
      <c r="O273" s="95"/>
      <c r="P273" s="95"/>
      <c r="Q273" s="95"/>
      <c r="R273" s="95"/>
      <c r="S273" s="95"/>
      <c r="T273" s="95"/>
      <c r="U273" s="95"/>
      <c r="V273" s="95"/>
      <c r="W273" s="95"/>
      <c r="X273" s="95"/>
      <c r="Y273" s="95"/>
      <c r="Z273" s="95"/>
    </row>
    <row r="274" spans="1:26" ht="15" x14ac:dyDescent="0.25">
      <c r="A274" s="665"/>
      <c r="B274" s="665"/>
      <c r="C274" s="665"/>
      <c r="D274" s="665"/>
      <c r="E274" s="665"/>
      <c r="F274" s="665"/>
      <c r="G274" s="665"/>
      <c r="H274" s="95"/>
      <c r="I274" s="95"/>
      <c r="J274" s="95"/>
      <c r="K274" s="95"/>
      <c r="L274" s="95"/>
      <c r="M274" s="95"/>
      <c r="N274" s="95"/>
      <c r="O274" s="95"/>
      <c r="P274" s="95"/>
      <c r="Q274" s="95"/>
      <c r="R274" s="95"/>
      <c r="S274" s="95"/>
      <c r="T274" s="95"/>
      <c r="U274" s="95"/>
      <c r="V274" s="95"/>
      <c r="W274" s="95"/>
      <c r="X274" s="95"/>
      <c r="Y274" s="95"/>
      <c r="Z274" s="95"/>
    </row>
    <row r="275" spans="1:26" ht="15" x14ac:dyDescent="0.25">
      <c r="A275" s="665"/>
      <c r="B275" s="665"/>
      <c r="C275" s="665"/>
      <c r="D275" s="665"/>
      <c r="E275" s="665"/>
      <c r="F275" s="665"/>
      <c r="G275" s="665"/>
      <c r="H275" s="95"/>
      <c r="I275" s="95"/>
      <c r="J275" s="95"/>
      <c r="K275" s="95"/>
      <c r="L275" s="95"/>
      <c r="M275" s="95"/>
      <c r="N275" s="95"/>
      <c r="O275" s="95"/>
      <c r="P275" s="95"/>
      <c r="Q275" s="95"/>
      <c r="R275" s="95"/>
      <c r="S275" s="95"/>
      <c r="T275" s="95"/>
      <c r="U275" s="95"/>
      <c r="V275" s="95"/>
      <c r="W275" s="95"/>
      <c r="X275" s="95"/>
      <c r="Y275" s="95"/>
      <c r="Z275" s="95"/>
    </row>
    <row r="276" spans="1:26" ht="15" x14ac:dyDescent="0.25">
      <c r="A276" s="665"/>
      <c r="B276" s="665"/>
      <c r="C276" s="665"/>
      <c r="D276" s="665"/>
      <c r="E276" s="665"/>
      <c r="F276" s="665"/>
      <c r="G276" s="665"/>
      <c r="H276" s="95"/>
      <c r="I276" s="95"/>
      <c r="J276" s="95"/>
      <c r="K276" s="95"/>
      <c r="L276" s="95"/>
      <c r="M276" s="95"/>
      <c r="N276" s="95"/>
      <c r="O276" s="95"/>
      <c r="P276" s="95"/>
      <c r="Q276" s="95"/>
      <c r="R276" s="95"/>
      <c r="S276" s="95"/>
      <c r="T276" s="95"/>
      <c r="U276" s="95"/>
      <c r="V276" s="95"/>
      <c r="W276" s="95"/>
      <c r="X276" s="95"/>
      <c r="Y276" s="95"/>
      <c r="Z276" s="95"/>
    </row>
    <row r="277" spans="1:26" ht="15" x14ac:dyDescent="0.25">
      <c r="A277" s="665"/>
      <c r="B277" s="665"/>
      <c r="C277" s="665"/>
      <c r="D277" s="665"/>
      <c r="E277" s="665"/>
      <c r="F277" s="665"/>
      <c r="G277" s="665"/>
      <c r="H277" s="95"/>
      <c r="I277" s="95"/>
      <c r="J277" s="95"/>
      <c r="K277" s="95"/>
      <c r="L277" s="95"/>
      <c r="M277" s="95"/>
      <c r="N277" s="95"/>
      <c r="O277" s="95"/>
      <c r="P277" s="95"/>
      <c r="Q277" s="95"/>
      <c r="R277" s="95"/>
      <c r="S277" s="95"/>
      <c r="T277" s="95"/>
      <c r="U277" s="95"/>
      <c r="V277" s="95"/>
      <c r="W277" s="95"/>
      <c r="X277" s="95"/>
      <c r="Y277" s="95"/>
      <c r="Z277" s="95"/>
    </row>
    <row r="278" spans="1:26" ht="15" x14ac:dyDescent="0.25">
      <c r="A278" s="665"/>
      <c r="B278" s="665"/>
      <c r="C278" s="665"/>
      <c r="D278" s="665"/>
      <c r="E278" s="665"/>
      <c r="F278" s="665"/>
      <c r="G278" s="665"/>
      <c r="H278" s="95"/>
      <c r="I278" s="95"/>
      <c r="J278" s="95"/>
      <c r="K278" s="95"/>
      <c r="L278" s="95"/>
      <c r="M278" s="95"/>
      <c r="N278" s="95"/>
      <c r="O278" s="95"/>
      <c r="P278" s="95"/>
      <c r="Q278" s="95"/>
      <c r="R278" s="95"/>
      <c r="S278" s="95"/>
      <c r="T278" s="95"/>
      <c r="U278" s="95"/>
      <c r="V278" s="95"/>
      <c r="W278" s="95"/>
      <c r="X278" s="95"/>
      <c r="Y278" s="95"/>
      <c r="Z278" s="95"/>
    </row>
    <row r="279" spans="1:26" ht="15" x14ac:dyDescent="0.25">
      <c r="A279" s="665"/>
      <c r="B279" s="665"/>
      <c r="C279" s="665"/>
      <c r="D279" s="665"/>
      <c r="E279" s="665"/>
      <c r="F279" s="665"/>
      <c r="G279" s="665"/>
      <c r="H279" s="95"/>
      <c r="I279" s="95"/>
      <c r="J279" s="95"/>
      <c r="K279" s="95"/>
      <c r="L279" s="95"/>
      <c r="M279" s="95"/>
      <c r="N279" s="95"/>
      <c r="O279" s="95"/>
      <c r="P279" s="95"/>
      <c r="Q279" s="95"/>
      <c r="R279" s="95"/>
      <c r="S279" s="95"/>
      <c r="T279" s="95"/>
      <c r="U279" s="95"/>
      <c r="V279" s="95"/>
      <c r="W279" s="95"/>
      <c r="X279" s="95"/>
      <c r="Y279" s="95"/>
      <c r="Z279" s="95"/>
    </row>
    <row r="280" spans="1:26" ht="15" x14ac:dyDescent="0.25">
      <c r="A280" s="665"/>
      <c r="B280" s="665"/>
      <c r="C280" s="665"/>
      <c r="D280" s="665"/>
      <c r="E280" s="665"/>
      <c r="F280" s="665"/>
      <c r="G280" s="665"/>
      <c r="H280" s="95"/>
      <c r="I280" s="95"/>
      <c r="J280" s="95"/>
      <c r="K280" s="95"/>
      <c r="L280" s="95"/>
      <c r="M280" s="95"/>
      <c r="N280" s="95"/>
      <c r="O280" s="95"/>
      <c r="P280" s="95"/>
      <c r="Q280" s="95"/>
      <c r="R280" s="95"/>
      <c r="S280" s="95"/>
      <c r="T280" s="95"/>
      <c r="U280" s="95"/>
      <c r="V280" s="95"/>
      <c r="W280" s="95"/>
      <c r="X280" s="95"/>
      <c r="Y280" s="95"/>
      <c r="Z280" s="95"/>
    </row>
    <row r="281" spans="1:26" ht="15" x14ac:dyDescent="0.25">
      <c r="A281" s="665"/>
      <c r="B281" s="665"/>
      <c r="C281" s="665"/>
      <c r="D281" s="665"/>
      <c r="E281" s="665"/>
      <c r="F281" s="665"/>
      <c r="G281" s="665"/>
      <c r="H281" s="95"/>
      <c r="I281" s="95"/>
      <c r="J281" s="95"/>
      <c r="K281" s="95"/>
      <c r="L281" s="95"/>
      <c r="M281" s="95"/>
      <c r="N281" s="95"/>
      <c r="O281" s="95"/>
      <c r="P281" s="95"/>
      <c r="Q281" s="95"/>
      <c r="R281" s="95"/>
      <c r="S281" s="95"/>
      <c r="T281" s="95"/>
      <c r="U281" s="95"/>
      <c r="V281" s="95"/>
      <c r="W281" s="95"/>
      <c r="X281" s="95"/>
      <c r="Y281" s="95"/>
      <c r="Z281" s="95"/>
    </row>
    <row r="282" spans="1:26" ht="15" x14ac:dyDescent="0.25">
      <c r="A282" s="665"/>
      <c r="B282" s="665"/>
      <c r="C282" s="665"/>
      <c r="D282" s="665"/>
      <c r="E282" s="665"/>
      <c r="F282" s="665"/>
      <c r="G282" s="665"/>
      <c r="H282" s="95"/>
      <c r="I282" s="95"/>
      <c r="J282" s="95"/>
      <c r="K282" s="95"/>
      <c r="L282" s="95"/>
      <c r="M282" s="95"/>
      <c r="N282" s="95"/>
      <c r="O282" s="95"/>
      <c r="P282" s="95"/>
      <c r="Q282" s="95"/>
      <c r="R282" s="95"/>
      <c r="S282" s="95"/>
      <c r="T282" s="95"/>
      <c r="U282" s="95"/>
      <c r="V282" s="95"/>
      <c r="W282" s="95"/>
      <c r="X282" s="95"/>
      <c r="Y282" s="95"/>
      <c r="Z282" s="95"/>
    </row>
    <row r="283" spans="1:26" ht="15" x14ac:dyDescent="0.25">
      <c r="A283" s="665"/>
      <c r="B283" s="665"/>
      <c r="C283" s="665"/>
      <c r="D283" s="665"/>
      <c r="E283" s="665"/>
      <c r="F283" s="665"/>
      <c r="G283" s="665"/>
      <c r="H283" s="95"/>
      <c r="I283" s="95"/>
      <c r="J283" s="95"/>
      <c r="K283" s="95"/>
      <c r="L283" s="95"/>
      <c r="M283" s="95"/>
      <c r="N283" s="95"/>
      <c r="O283" s="95"/>
      <c r="P283" s="95"/>
      <c r="Q283" s="95"/>
      <c r="R283" s="95"/>
      <c r="S283" s="95"/>
      <c r="T283" s="95"/>
      <c r="U283" s="95"/>
      <c r="V283" s="95"/>
      <c r="W283" s="95"/>
      <c r="X283" s="95"/>
      <c r="Y283" s="95"/>
      <c r="Z283" s="95"/>
    </row>
    <row r="284" spans="1:26" ht="15" x14ac:dyDescent="0.25">
      <c r="A284" s="665"/>
      <c r="B284" s="665"/>
      <c r="C284" s="665"/>
      <c r="D284" s="665"/>
      <c r="E284" s="665"/>
      <c r="F284" s="665"/>
      <c r="G284" s="665"/>
      <c r="H284" s="95"/>
      <c r="I284" s="95"/>
      <c r="J284" s="95"/>
      <c r="K284" s="95"/>
      <c r="L284" s="95"/>
      <c r="M284" s="95"/>
      <c r="N284" s="95"/>
      <c r="O284" s="95"/>
      <c r="P284" s="95"/>
      <c r="Q284" s="95"/>
      <c r="R284" s="95"/>
      <c r="S284" s="95"/>
      <c r="T284" s="95"/>
      <c r="U284" s="95"/>
      <c r="V284" s="95"/>
      <c r="W284" s="95"/>
      <c r="X284" s="95"/>
      <c r="Y284" s="95"/>
      <c r="Z284" s="95"/>
    </row>
    <row r="285" spans="1:26" ht="15" x14ac:dyDescent="0.25">
      <c r="A285" s="665"/>
      <c r="B285" s="665"/>
      <c r="C285" s="665"/>
      <c r="D285" s="665"/>
      <c r="E285" s="665"/>
      <c r="F285" s="665"/>
      <c r="G285" s="665"/>
      <c r="H285" s="95"/>
      <c r="I285" s="95"/>
      <c r="J285" s="95"/>
      <c r="K285" s="95"/>
      <c r="L285" s="95"/>
      <c r="M285" s="95"/>
      <c r="N285" s="95"/>
      <c r="O285" s="95"/>
      <c r="P285" s="95"/>
      <c r="Q285" s="95"/>
      <c r="R285" s="95"/>
      <c r="S285" s="95"/>
      <c r="T285" s="95"/>
      <c r="U285" s="95"/>
      <c r="V285" s="95"/>
      <c r="W285" s="95"/>
      <c r="X285" s="95"/>
      <c r="Y285" s="95"/>
      <c r="Z285" s="95"/>
    </row>
    <row r="286" spans="1:26" ht="15" x14ac:dyDescent="0.25">
      <c r="A286" s="665"/>
      <c r="B286" s="665"/>
      <c r="C286" s="665"/>
      <c r="D286" s="665"/>
      <c r="E286" s="665"/>
      <c r="F286" s="665"/>
      <c r="G286" s="665"/>
      <c r="H286" s="95"/>
      <c r="I286" s="95"/>
      <c r="J286" s="95"/>
      <c r="K286" s="95"/>
      <c r="L286" s="95"/>
      <c r="M286" s="95"/>
      <c r="N286" s="95"/>
      <c r="O286" s="95"/>
      <c r="P286" s="95"/>
      <c r="Q286" s="95"/>
      <c r="R286" s="95"/>
      <c r="S286" s="95"/>
      <c r="T286" s="95"/>
      <c r="U286" s="95"/>
      <c r="V286" s="95"/>
      <c r="W286" s="95"/>
      <c r="X286" s="95"/>
      <c r="Y286" s="95"/>
      <c r="Z286" s="95"/>
    </row>
    <row r="287" spans="1:26" ht="15" x14ac:dyDescent="0.25">
      <c r="A287" s="665"/>
      <c r="B287" s="665"/>
      <c r="C287" s="665"/>
      <c r="D287" s="665"/>
      <c r="E287" s="665"/>
      <c r="F287" s="665"/>
      <c r="G287" s="665"/>
      <c r="H287" s="95"/>
      <c r="I287" s="95"/>
      <c r="J287" s="95"/>
      <c r="K287" s="95"/>
      <c r="L287" s="95"/>
      <c r="M287" s="95"/>
      <c r="N287" s="95"/>
      <c r="O287" s="95"/>
      <c r="P287" s="95"/>
      <c r="Q287" s="95"/>
      <c r="R287" s="95"/>
      <c r="S287" s="95"/>
      <c r="T287" s="95"/>
      <c r="U287" s="95"/>
      <c r="V287" s="95"/>
      <c r="W287" s="95"/>
      <c r="X287" s="95"/>
      <c r="Y287" s="95"/>
      <c r="Z287" s="95"/>
    </row>
    <row r="288" spans="1:26" ht="15" x14ac:dyDescent="0.25">
      <c r="A288" s="665"/>
      <c r="B288" s="665"/>
      <c r="C288" s="665"/>
      <c r="D288" s="665"/>
      <c r="E288" s="665"/>
      <c r="F288" s="665"/>
      <c r="G288" s="665"/>
      <c r="H288" s="95"/>
      <c r="I288" s="95"/>
      <c r="J288" s="95"/>
      <c r="K288" s="95"/>
      <c r="L288" s="95"/>
      <c r="M288" s="95"/>
      <c r="N288" s="95"/>
      <c r="O288" s="95"/>
      <c r="P288" s="95"/>
      <c r="Q288" s="95"/>
      <c r="R288" s="95"/>
      <c r="S288" s="95"/>
      <c r="T288" s="95"/>
      <c r="U288" s="95"/>
      <c r="V288" s="95"/>
      <c r="W288" s="95"/>
      <c r="X288" s="95"/>
      <c r="Y288" s="95"/>
      <c r="Z288" s="95"/>
    </row>
    <row r="289" spans="1:26" ht="15" x14ac:dyDescent="0.25">
      <c r="A289" s="665"/>
      <c r="B289" s="665"/>
      <c r="C289" s="665"/>
      <c r="D289" s="665"/>
      <c r="E289" s="665"/>
      <c r="F289" s="665"/>
      <c r="G289" s="665"/>
      <c r="H289" s="95"/>
      <c r="I289" s="95"/>
      <c r="J289" s="95"/>
      <c r="K289" s="95"/>
      <c r="L289" s="95"/>
      <c r="M289" s="95"/>
      <c r="N289" s="95"/>
      <c r="O289" s="95"/>
      <c r="P289" s="95"/>
      <c r="Q289" s="95"/>
      <c r="R289" s="95"/>
      <c r="S289" s="95"/>
      <c r="T289" s="95"/>
      <c r="U289" s="95"/>
      <c r="V289" s="95"/>
      <c r="W289" s="95"/>
      <c r="X289" s="95"/>
      <c r="Y289" s="95"/>
      <c r="Z289" s="95"/>
    </row>
    <row r="290" spans="1:26" ht="15" x14ac:dyDescent="0.25">
      <c r="A290" s="665"/>
      <c r="B290" s="665"/>
      <c r="C290" s="665"/>
      <c r="D290" s="665"/>
      <c r="E290" s="665"/>
      <c r="F290" s="665"/>
      <c r="G290" s="665"/>
      <c r="H290" s="95"/>
      <c r="I290" s="95"/>
      <c r="J290" s="95"/>
      <c r="K290" s="95"/>
      <c r="L290" s="95"/>
      <c r="M290" s="95"/>
      <c r="N290" s="95"/>
      <c r="O290" s="95"/>
      <c r="P290" s="95"/>
      <c r="Q290" s="95"/>
      <c r="R290" s="95"/>
      <c r="S290" s="95"/>
      <c r="T290" s="95"/>
      <c r="U290" s="95"/>
      <c r="V290" s="95"/>
      <c r="W290" s="95"/>
      <c r="X290" s="95"/>
      <c r="Y290" s="95"/>
      <c r="Z290" s="95"/>
    </row>
    <row r="291" spans="1:26" ht="15" x14ac:dyDescent="0.25">
      <c r="A291" s="665"/>
      <c r="B291" s="665"/>
      <c r="C291" s="665"/>
      <c r="D291" s="665"/>
      <c r="E291" s="665"/>
      <c r="F291" s="665"/>
      <c r="G291" s="665"/>
      <c r="H291" s="95"/>
      <c r="I291" s="95"/>
      <c r="J291" s="95"/>
      <c r="K291" s="95"/>
      <c r="L291" s="95"/>
      <c r="M291" s="95"/>
      <c r="N291" s="95"/>
      <c r="O291" s="95"/>
      <c r="P291" s="95"/>
      <c r="Q291" s="95"/>
      <c r="R291" s="95"/>
      <c r="S291" s="95"/>
      <c r="T291" s="95"/>
      <c r="U291" s="95"/>
      <c r="V291" s="95"/>
      <c r="W291" s="95"/>
      <c r="X291" s="95"/>
      <c r="Y291" s="95"/>
      <c r="Z291" s="95"/>
    </row>
    <row r="292" spans="1:26" ht="15" x14ac:dyDescent="0.25">
      <c r="A292" s="665"/>
      <c r="B292" s="665"/>
      <c r="C292" s="665"/>
      <c r="D292" s="665"/>
      <c r="E292" s="665"/>
      <c r="F292" s="665"/>
      <c r="G292" s="665"/>
      <c r="H292" s="95"/>
      <c r="I292" s="95"/>
      <c r="J292" s="95"/>
      <c r="K292" s="95"/>
      <c r="L292" s="95"/>
      <c r="M292" s="95"/>
      <c r="N292" s="95"/>
      <c r="O292" s="95"/>
      <c r="P292" s="95"/>
      <c r="Q292" s="95"/>
      <c r="R292" s="95"/>
      <c r="S292" s="95"/>
      <c r="T292" s="95"/>
      <c r="U292" s="95"/>
      <c r="V292" s="95"/>
      <c r="W292" s="95"/>
      <c r="X292" s="95"/>
      <c r="Y292" s="95"/>
      <c r="Z292" s="95"/>
    </row>
    <row r="293" spans="1:26" ht="15" x14ac:dyDescent="0.25">
      <c r="A293" s="665"/>
      <c r="B293" s="665"/>
      <c r="C293" s="665"/>
      <c r="D293" s="665"/>
      <c r="E293" s="665"/>
      <c r="F293" s="665"/>
      <c r="G293" s="665"/>
      <c r="H293" s="95"/>
      <c r="I293" s="95"/>
      <c r="J293" s="95"/>
      <c r="K293" s="95"/>
      <c r="L293" s="95"/>
      <c r="M293" s="95"/>
      <c r="N293" s="95"/>
      <c r="O293" s="95"/>
      <c r="P293" s="95"/>
      <c r="Q293" s="95"/>
      <c r="R293" s="95"/>
      <c r="S293" s="95"/>
      <c r="T293" s="95"/>
      <c r="U293" s="95"/>
      <c r="V293" s="95"/>
      <c r="W293" s="95"/>
      <c r="X293" s="95"/>
      <c r="Y293" s="95"/>
      <c r="Z293" s="95"/>
    </row>
    <row r="294" spans="1:26" ht="15" x14ac:dyDescent="0.25">
      <c r="A294" s="665"/>
      <c r="B294" s="665"/>
      <c r="C294" s="665"/>
      <c r="D294" s="665"/>
      <c r="E294" s="665"/>
      <c r="F294" s="665"/>
      <c r="G294" s="665"/>
      <c r="H294" s="95"/>
      <c r="I294" s="95"/>
      <c r="J294" s="95"/>
      <c r="K294" s="95"/>
      <c r="L294" s="95"/>
      <c r="M294" s="95"/>
      <c r="N294" s="95"/>
      <c r="O294" s="95"/>
      <c r="P294" s="95"/>
      <c r="Q294" s="95"/>
      <c r="R294" s="95"/>
      <c r="S294" s="95"/>
      <c r="T294" s="95"/>
      <c r="U294" s="95"/>
      <c r="V294" s="95"/>
      <c r="W294" s="95"/>
      <c r="X294" s="95"/>
      <c r="Y294" s="95"/>
      <c r="Z294" s="95"/>
    </row>
    <row r="295" spans="1:26" ht="15" x14ac:dyDescent="0.25">
      <c r="A295" s="665"/>
      <c r="B295" s="665"/>
      <c r="C295" s="665"/>
      <c r="D295" s="665"/>
      <c r="E295" s="665"/>
      <c r="F295" s="665"/>
      <c r="G295" s="665"/>
      <c r="H295" s="95"/>
      <c r="I295" s="95"/>
      <c r="J295" s="95"/>
      <c r="K295" s="95"/>
      <c r="L295" s="95"/>
      <c r="M295" s="95"/>
      <c r="N295" s="95"/>
      <c r="O295" s="95"/>
      <c r="P295" s="95"/>
      <c r="Q295" s="95"/>
      <c r="R295" s="95"/>
      <c r="S295" s="95"/>
      <c r="T295" s="95"/>
      <c r="U295" s="95"/>
      <c r="V295" s="95"/>
      <c r="W295" s="95"/>
      <c r="X295" s="95"/>
      <c r="Y295" s="95"/>
      <c r="Z295" s="95"/>
    </row>
    <row r="296" spans="1:26" ht="15" x14ac:dyDescent="0.25">
      <c r="A296" s="665"/>
      <c r="B296" s="665"/>
      <c r="C296" s="665"/>
      <c r="D296" s="665"/>
      <c r="E296" s="665"/>
      <c r="F296" s="665"/>
      <c r="G296" s="665"/>
      <c r="H296" s="95"/>
      <c r="I296" s="95"/>
      <c r="J296" s="95"/>
      <c r="K296" s="95"/>
      <c r="L296" s="95"/>
      <c r="M296" s="95"/>
      <c r="N296" s="95"/>
      <c r="O296" s="95"/>
      <c r="P296" s="95"/>
      <c r="Q296" s="95"/>
      <c r="R296" s="95"/>
      <c r="S296" s="95"/>
      <c r="T296" s="95"/>
      <c r="U296" s="95"/>
      <c r="V296" s="95"/>
      <c r="W296" s="95"/>
      <c r="X296" s="95"/>
      <c r="Y296" s="95"/>
      <c r="Z296" s="95"/>
    </row>
    <row r="297" spans="1:26" ht="15" x14ac:dyDescent="0.25">
      <c r="A297" s="665"/>
      <c r="B297" s="665"/>
      <c r="C297" s="665"/>
      <c r="D297" s="665"/>
      <c r="E297" s="665"/>
      <c r="F297" s="665"/>
      <c r="G297" s="665"/>
      <c r="H297" s="95"/>
      <c r="I297" s="95"/>
      <c r="J297" s="95"/>
      <c r="K297" s="95"/>
      <c r="L297" s="95"/>
      <c r="M297" s="95"/>
      <c r="N297" s="95"/>
      <c r="O297" s="95"/>
      <c r="P297" s="95"/>
      <c r="Q297" s="95"/>
      <c r="R297" s="95"/>
      <c r="S297" s="95"/>
      <c r="T297" s="95"/>
      <c r="U297" s="95"/>
      <c r="V297" s="95"/>
      <c r="W297" s="95"/>
      <c r="X297" s="95"/>
      <c r="Y297" s="95"/>
      <c r="Z297" s="95"/>
    </row>
    <row r="298" spans="1:26" ht="15" x14ac:dyDescent="0.25">
      <c r="A298" s="665"/>
      <c r="B298" s="665"/>
      <c r="C298" s="665"/>
      <c r="D298" s="665"/>
      <c r="E298" s="665"/>
      <c r="F298" s="665"/>
      <c r="G298" s="665"/>
      <c r="H298" s="95"/>
      <c r="I298" s="95"/>
      <c r="J298" s="95"/>
      <c r="K298" s="95"/>
      <c r="L298" s="95"/>
      <c r="M298" s="95"/>
      <c r="N298" s="95"/>
      <c r="O298" s="95"/>
      <c r="P298" s="95"/>
      <c r="Q298" s="95"/>
      <c r="R298" s="95"/>
      <c r="S298" s="95"/>
      <c r="T298" s="95"/>
      <c r="U298" s="95"/>
      <c r="V298" s="95"/>
      <c r="W298" s="95"/>
      <c r="X298" s="95"/>
      <c r="Y298" s="95"/>
      <c r="Z298" s="95"/>
    </row>
    <row r="299" spans="1:26" ht="15" x14ac:dyDescent="0.25">
      <c r="A299" s="665"/>
      <c r="B299" s="665"/>
      <c r="C299" s="665"/>
      <c r="D299" s="665"/>
      <c r="E299" s="665"/>
      <c r="F299" s="665"/>
      <c r="G299" s="665"/>
      <c r="H299" s="95"/>
      <c r="I299" s="95"/>
      <c r="J299" s="95"/>
      <c r="K299" s="95"/>
      <c r="L299" s="95"/>
      <c r="M299" s="95"/>
      <c r="N299" s="95"/>
      <c r="O299" s="95"/>
      <c r="P299" s="95"/>
      <c r="Q299" s="95"/>
      <c r="R299" s="95"/>
      <c r="S299" s="95"/>
      <c r="T299" s="95"/>
      <c r="U299" s="95"/>
      <c r="V299" s="95"/>
      <c r="W299" s="95"/>
      <c r="X299" s="95"/>
      <c r="Y299" s="95"/>
      <c r="Z299" s="95"/>
    </row>
    <row r="300" spans="1:26" ht="15" x14ac:dyDescent="0.25">
      <c r="A300" s="665"/>
      <c r="B300" s="665"/>
      <c r="C300" s="665"/>
      <c r="D300" s="665"/>
      <c r="E300" s="665"/>
      <c r="F300" s="665"/>
      <c r="G300" s="665"/>
      <c r="H300" s="95"/>
      <c r="I300" s="95"/>
      <c r="J300" s="95"/>
      <c r="K300" s="95"/>
      <c r="L300" s="95"/>
      <c r="M300" s="95"/>
      <c r="N300" s="95"/>
      <c r="O300" s="95"/>
      <c r="P300" s="95"/>
      <c r="Q300" s="95"/>
      <c r="R300" s="95"/>
      <c r="S300" s="95"/>
      <c r="T300" s="95"/>
      <c r="U300" s="95"/>
      <c r="V300" s="95"/>
      <c r="W300" s="95"/>
      <c r="X300" s="95"/>
      <c r="Y300" s="95"/>
      <c r="Z300" s="95"/>
    </row>
    <row r="301" spans="1:26" ht="15" x14ac:dyDescent="0.25">
      <c r="A301" s="665"/>
      <c r="B301" s="665"/>
      <c r="C301" s="665"/>
      <c r="D301" s="665"/>
      <c r="E301" s="665"/>
      <c r="F301" s="665"/>
      <c r="G301" s="665"/>
      <c r="H301" s="95"/>
      <c r="I301" s="95"/>
      <c r="J301" s="95"/>
      <c r="K301" s="95"/>
      <c r="L301" s="95"/>
      <c r="M301" s="95"/>
      <c r="N301" s="95"/>
      <c r="O301" s="95"/>
      <c r="P301" s="95"/>
      <c r="Q301" s="95"/>
      <c r="R301" s="95"/>
      <c r="S301" s="95"/>
      <c r="T301" s="95"/>
      <c r="U301" s="95"/>
      <c r="V301" s="95"/>
      <c r="W301" s="95"/>
      <c r="X301" s="95"/>
      <c r="Y301" s="95"/>
      <c r="Z301" s="95"/>
    </row>
    <row r="302" spans="1:26" ht="15" x14ac:dyDescent="0.25">
      <c r="A302" s="665"/>
      <c r="B302" s="665"/>
      <c r="C302" s="665"/>
      <c r="D302" s="665"/>
      <c r="E302" s="665"/>
      <c r="F302" s="665"/>
      <c r="G302" s="665"/>
      <c r="H302" s="95"/>
      <c r="I302" s="95"/>
      <c r="J302" s="95"/>
      <c r="K302" s="95"/>
      <c r="L302" s="95"/>
      <c r="M302" s="95"/>
      <c r="N302" s="95"/>
      <c r="O302" s="95"/>
      <c r="P302" s="95"/>
      <c r="Q302" s="95"/>
      <c r="R302" s="95"/>
      <c r="S302" s="95"/>
      <c r="T302" s="95"/>
      <c r="U302" s="95"/>
      <c r="V302" s="95"/>
      <c r="W302" s="95"/>
      <c r="X302" s="95"/>
      <c r="Y302" s="95"/>
      <c r="Z302" s="95"/>
    </row>
    <row r="303" spans="1:26" ht="15" x14ac:dyDescent="0.25">
      <c r="A303" s="665"/>
      <c r="B303" s="665"/>
      <c r="C303" s="665"/>
      <c r="D303" s="665"/>
      <c r="E303" s="665"/>
      <c r="F303" s="665"/>
      <c r="G303" s="665"/>
      <c r="H303" s="95"/>
      <c r="I303" s="95"/>
      <c r="J303" s="95"/>
      <c r="K303" s="95"/>
      <c r="L303" s="95"/>
      <c r="M303" s="95"/>
      <c r="N303" s="95"/>
      <c r="O303" s="95"/>
      <c r="P303" s="95"/>
      <c r="Q303" s="95"/>
      <c r="R303" s="95"/>
      <c r="S303" s="95"/>
      <c r="T303" s="95"/>
      <c r="U303" s="95"/>
      <c r="V303" s="95"/>
      <c r="W303" s="95"/>
      <c r="X303" s="95"/>
      <c r="Y303" s="95"/>
      <c r="Z303" s="95"/>
    </row>
    <row r="304" spans="1:26" ht="15" x14ac:dyDescent="0.25">
      <c r="A304" s="665"/>
      <c r="B304" s="665"/>
      <c r="C304" s="665"/>
      <c r="D304" s="665"/>
      <c r="E304" s="665"/>
      <c r="F304" s="665"/>
      <c r="G304" s="665"/>
      <c r="H304" s="95"/>
      <c r="I304" s="95"/>
      <c r="J304" s="95"/>
      <c r="K304" s="95"/>
      <c r="L304" s="95"/>
      <c r="M304" s="95"/>
      <c r="N304" s="95"/>
      <c r="O304" s="95"/>
      <c r="P304" s="95"/>
      <c r="Q304" s="95"/>
      <c r="R304" s="95"/>
      <c r="S304" s="95"/>
      <c r="T304" s="95"/>
      <c r="U304" s="95"/>
      <c r="V304" s="95"/>
      <c r="W304" s="95"/>
      <c r="X304" s="95"/>
      <c r="Y304" s="95"/>
      <c r="Z304" s="95"/>
    </row>
    <row r="305" spans="1:26" ht="15" x14ac:dyDescent="0.25">
      <c r="A305" s="665"/>
      <c r="B305" s="665"/>
      <c r="C305" s="665"/>
      <c r="D305" s="665"/>
      <c r="E305" s="665"/>
      <c r="F305" s="665"/>
      <c r="G305" s="665"/>
      <c r="H305" s="95"/>
      <c r="I305" s="95"/>
      <c r="J305" s="95"/>
      <c r="K305" s="95"/>
      <c r="L305" s="95"/>
      <c r="M305" s="95"/>
      <c r="N305" s="95"/>
      <c r="O305" s="95"/>
      <c r="P305" s="95"/>
      <c r="Q305" s="95"/>
      <c r="R305" s="95"/>
      <c r="S305" s="95"/>
      <c r="T305" s="95"/>
      <c r="U305" s="95"/>
      <c r="V305" s="95"/>
      <c r="W305" s="95"/>
      <c r="X305" s="95"/>
      <c r="Y305" s="95"/>
      <c r="Z305" s="95"/>
    </row>
    <row r="306" spans="1:26" ht="15" x14ac:dyDescent="0.25">
      <c r="A306" s="665"/>
      <c r="B306" s="665"/>
      <c r="C306" s="665"/>
      <c r="D306" s="665"/>
      <c r="E306" s="665"/>
      <c r="F306" s="665"/>
      <c r="G306" s="665"/>
      <c r="H306" s="95"/>
      <c r="I306" s="95"/>
      <c r="J306" s="95"/>
      <c r="K306" s="95"/>
      <c r="L306" s="95"/>
      <c r="M306" s="95"/>
      <c r="N306" s="95"/>
      <c r="O306" s="95"/>
      <c r="P306" s="95"/>
      <c r="Q306" s="95"/>
      <c r="R306" s="95"/>
      <c r="S306" s="95"/>
      <c r="T306" s="95"/>
      <c r="U306" s="95"/>
      <c r="V306" s="95"/>
      <c r="W306" s="95"/>
      <c r="X306" s="95"/>
      <c r="Y306" s="95"/>
      <c r="Z306" s="95"/>
    </row>
    <row r="307" spans="1:26" ht="15" x14ac:dyDescent="0.25">
      <c r="A307" s="665"/>
      <c r="B307" s="665"/>
      <c r="C307" s="665"/>
      <c r="D307" s="665"/>
      <c r="E307" s="665"/>
      <c r="F307" s="665"/>
      <c r="G307" s="665"/>
      <c r="H307" s="95"/>
      <c r="I307" s="95"/>
      <c r="J307" s="95"/>
      <c r="K307" s="95"/>
      <c r="L307" s="95"/>
      <c r="M307" s="95"/>
      <c r="N307" s="95"/>
      <c r="O307" s="95"/>
      <c r="P307" s="95"/>
      <c r="Q307" s="95"/>
      <c r="R307" s="95"/>
      <c r="S307" s="95"/>
      <c r="T307" s="95"/>
      <c r="U307" s="95"/>
      <c r="V307" s="95"/>
      <c r="W307" s="95"/>
      <c r="X307" s="95"/>
      <c r="Y307" s="95"/>
      <c r="Z307" s="95"/>
    </row>
    <row r="308" spans="1:26" ht="15" x14ac:dyDescent="0.25">
      <c r="A308" s="665"/>
      <c r="B308" s="665"/>
      <c r="C308" s="665"/>
      <c r="D308" s="665"/>
      <c r="E308" s="665"/>
      <c r="F308" s="665"/>
      <c r="G308" s="665"/>
      <c r="H308" s="95"/>
      <c r="I308" s="95"/>
      <c r="J308" s="95"/>
      <c r="K308" s="95"/>
      <c r="L308" s="95"/>
      <c r="M308" s="95"/>
      <c r="N308" s="95"/>
      <c r="O308" s="95"/>
      <c r="P308" s="95"/>
      <c r="Q308" s="95"/>
      <c r="R308" s="95"/>
      <c r="S308" s="95"/>
      <c r="T308" s="95"/>
      <c r="U308" s="95"/>
      <c r="V308" s="95"/>
      <c r="W308" s="95"/>
      <c r="X308" s="95"/>
      <c r="Y308" s="95"/>
      <c r="Z308" s="95"/>
    </row>
    <row r="309" spans="1:26" ht="15" x14ac:dyDescent="0.25">
      <c r="A309" s="665"/>
      <c r="B309" s="665"/>
      <c r="C309" s="665"/>
      <c r="D309" s="665"/>
      <c r="E309" s="665"/>
      <c r="F309" s="665"/>
      <c r="G309" s="665"/>
      <c r="H309" s="95"/>
      <c r="I309" s="95"/>
      <c r="J309" s="95"/>
      <c r="K309" s="95"/>
      <c r="L309" s="95"/>
      <c r="M309" s="95"/>
      <c r="N309" s="95"/>
      <c r="O309" s="95"/>
      <c r="P309" s="95"/>
      <c r="Q309" s="95"/>
      <c r="R309" s="95"/>
      <c r="S309" s="95"/>
      <c r="T309" s="95"/>
      <c r="U309" s="95"/>
      <c r="V309" s="95"/>
      <c r="W309" s="95"/>
      <c r="X309" s="95"/>
      <c r="Y309" s="95"/>
      <c r="Z309" s="95"/>
    </row>
    <row r="310" spans="1:26" ht="15" x14ac:dyDescent="0.25">
      <c r="A310" s="665"/>
      <c r="B310" s="665"/>
      <c r="C310" s="665"/>
      <c r="D310" s="665"/>
      <c r="E310" s="665"/>
      <c r="F310" s="665"/>
      <c r="G310" s="665"/>
      <c r="H310" s="95"/>
      <c r="I310" s="95"/>
      <c r="J310" s="95"/>
      <c r="K310" s="95"/>
      <c r="L310" s="95"/>
      <c r="M310" s="95"/>
      <c r="N310" s="95"/>
      <c r="O310" s="95"/>
      <c r="P310" s="95"/>
      <c r="Q310" s="95"/>
      <c r="R310" s="95"/>
      <c r="S310" s="95"/>
      <c r="T310" s="95"/>
      <c r="U310" s="95"/>
      <c r="V310" s="95"/>
      <c r="W310" s="95"/>
      <c r="X310" s="95"/>
      <c r="Y310" s="95"/>
      <c r="Z310" s="95"/>
    </row>
    <row r="311" spans="1:26" ht="15" x14ac:dyDescent="0.25">
      <c r="A311" s="665"/>
      <c r="B311" s="665"/>
      <c r="C311" s="665"/>
      <c r="D311" s="665"/>
      <c r="E311" s="665"/>
      <c r="F311" s="665"/>
      <c r="G311" s="665"/>
      <c r="H311" s="95"/>
      <c r="I311" s="95"/>
      <c r="J311" s="95"/>
      <c r="K311" s="95"/>
      <c r="L311" s="95"/>
      <c r="M311" s="95"/>
      <c r="N311" s="95"/>
      <c r="O311" s="95"/>
      <c r="P311" s="95"/>
      <c r="Q311" s="95"/>
      <c r="R311" s="95"/>
      <c r="S311" s="95"/>
      <c r="T311" s="95"/>
      <c r="U311" s="95"/>
      <c r="V311" s="95"/>
      <c r="W311" s="95"/>
      <c r="X311" s="95"/>
      <c r="Y311" s="95"/>
      <c r="Z311" s="95"/>
    </row>
    <row r="312" spans="1:26" ht="15" x14ac:dyDescent="0.25">
      <c r="A312" s="665"/>
      <c r="B312" s="665"/>
      <c r="C312" s="665"/>
      <c r="D312" s="665"/>
      <c r="E312" s="665"/>
      <c r="F312" s="665"/>
      <c r="G312" s="665"/>
      <c r="H312" s="95"/>
      <c r="I312" s="95"/>
      <c r="J312" s="95"/>
      <c r="K312" s="95"/>
      <c r="L312" s="95"/>
      <c r="M312" s="95"/>
      <c r="N312" s="95"/>
      <c r="O312" s="95"/>
      <c r="P312" s="95"/>
      <c r="Q312" s="95"/>
      <c r="R312" s="95"/>
      <c r="S312" s="95"/>
      <c r="T312" s="95"/>
      <c r="U312" s="95"/>
      <c r="V312" s="95"/>
      <c r="W312" s="95"/>
      <c r="X312" s="95"/>
      <c r="Y312" s="95"/>
      <c r="Z312" s="95"/>
    </row>
    <row r="313" spans="1:26" ht="15" x14ac:dyDescent="0.25">
      <c r="A313" s="665"/>
      <c r="B313" s="665"/>
      <c r="C313" s="665"/>
      <c r="D313" s="665"/>
      <c r="E313" s="665"/>
      <c r="F313" s="665"/>
      <c r="G313" s="665"/>
      <c r="H313" s="95"/>
      <c r="I313" s="95"/>
      <c r="J313" s="95"/>
      <c r="K313" s="95"/>
      <c r="L313" s="95"/>
      <c r="M313" s="95"/>
      <c r="N313" s="95"/>
      <c r="O313" s="95"/>
      <c r="P313" s="95"/>
      <c r="Q313" s="95"/>
      <c r="R313" s="95"/>
      <c r="S313" s="95"/>
      <c r="T313" s="95"/>
      <c r="U313" s="95"/>
      <c r="V313" s="95"/>
      <c r="W313" s="95"/>
      <c r="X313" s="95"/>
      <c r="Y313" s="95"/>
      <c r="Z313" s="95"/>
    </row>
    <row r="314" spans="1:26" ht="15" x14ac:dyDescent="0.25">
      <c r="A314" s="665"/>
      <c r="B314" s="665"/>
      <c r="C314" s="665"/>
      <c r="D314" s="665"/>
      <c r="E314" s="665"/>
      <c r="F314" s="665"/>
      <c r="G314" s="665"/>
      <c r="H314" s="95"/>
      <c r="I314" s="95"/>
      <c r="J314" s="95"/>
      <c r="K314" s="95"/>
      <c r="L314" s="95"/>
      <c r="M314" s="95"/>
      <c r="N314" s="95"/>
      <c r="O314" s="95"/>
      <c r="P314" s="95"/>
      <c r="Q314" s="95"/>
      <c r="R314" s="95"/>
      <c r="S314" s="95"/>
      <c r="T314" s="95"/>
      <c r="U314" s="95"/>
      <c r="V314" s="95"/>
      <c r="W314" s="95"/>
      <c r="X314" s="95"/>
      <c r="Y314" s="95"/>
      <c r="Z314" s="95"/>
    </row>
    <row r="315" spans="1:26" ht="15" x14ac:dyDescent="0.25">
      <c r="A315" s="665"/>
      <c r="B315" s="665"/>
      <c r="C315" s="665"/>
      <c r="D315" s="665"/>
      <c r="E315" s="665"/>
      <c r="F315" s="665"/>
      <c r="G315" s="665"/>
      <c r="H315" s="95"/>
      <c r="I315" s="95"/>
      <c r="J315" s="95"/>
      <c r="K315" s="95"/>
      <c r="L315" s="95"/>
      <c r="M315" s="95"/>
      <c r="N315" s="95"/>
      <c r="O315" s="95"/>
      <c r="P315" s="95"/>
      <c r="Q315" s="95"/>
      <c r="R315" s="95"/>
      <c r="S315" s="95"/>
      <c r="T315" s="95"/>
      <c r="U315" s="95"/>
      <c r="V315" s="95"/>
      <c r="W315" s="95"/>
      <c r="X315" s="95"/>
      <c r="Y315" s="95"/>
      <c r="Z315" s="95"/>
    </row>
    <row r="316" spans="1:26" ht="15" x14ac:dyDescent="0.25">
      <c r="A316" s="665"/>
      <c r="B316" s="665"/>
      <c r="C316" s="665"/>
      <c r="D316" s="665"/>
      <c r="E316" s="665"/>
      <c r="F316" s="665"/>
      <c r="G316" s="665"/>
      <c r="H316" s="95"/>
      <c r="I316" s="95"/>
      <c r="J316" s="95"/>
      <c r="K316" s="95"/>
      <c r="L316" s="95"/>
      <c r="M316" s="95"/>
      <c r="N316" s="95"/>
      <c r="O316" s="95"/>
      <c r="P316" s="95"/>
      <c r="Q316" s="95"/>
      <c r="R316" s="95"/>
      <c r="S316" s="95"/>
      <c r="T316" s="95"/>
      <c r="U316" s="95"/>
      <c r="V316" s="95"/>
      <c r="W316" s="95"/>
      <c r="X316" s="95"/>
      <c r="Y316" s="95"/>
      <c r="Z316" s="95"/>
    </row>
    <row r="317" spans="1:26" ht="15" x14ac:dyDescent="0.25">
      <c r="A317" s="665"/>
      <c r="B317" s="665"/>
      <c r="C317" s="665"/>
      <c r="D317" s="665"/>
      <c r="E317" s="665"/>
      <c r="F317" s="665"/>
      <c r="G317" s="665"/>
      <c r="H317" s="95"/>
      <c r="I317" s="95"/>
      <c r="J317" s="95"/>
      <c r="K317" s="95"/>
      <c r="L317" s="95"/>
      <c r="M317" s="95"/>
      <c r="N317" s="95"/>
      <c r="O317" s="95"/>
      <c r="P317" s="95"/>
      <c r="Q317" s="95"/>
      <c r="R317" s="95"/>
      <c r="S317" s="95"/>
      <c r="T317" s="95"/>
      <c r="U317" s="95"/>
      <c r="V317" s="95"/>
      <c r="W317" s="95"/>
      <c r="X317" s="95"/>
      <c r="Y317" s="95"/>
      <c r="Z317" s="95"/>
    </row>
    <row r="318" spans="1:26" ht="15" x14ac:dyDescent="0.25">
      <c r="A318" s="665"/>
      <c r="B318" s="665"/>
      <c r="C318" s="665"/>
      <c r="D318" s="665"/>
      <c r="E318" s="665"/>
      <c r="F318" s="665"/>
      <c r="G318" s="665"/>
      <c r="H318" s="95"/>
      <c r="I318" s="95"/>
      <c r="J318" s="95"/>
      <c r="K318" s="95"/>
      <c r="L318" s="95"/>
      <c r="M318" s="95"/>
      <c r="N318" s="95"/>
      <c r="O318" s="95"/>
      <c r="P318" s="95"/>
      <c r="Q318" s="95"/>
      <c r="R318" s="95"/>
      <c r="S318" s="95"/>
      <c r="T318" s="95"/>
      <c r="U318" s="95"/>
      <c r="V318" s="95"/>
      <c r="W318" s="95"/>
      <c r="X318" s="95"/>
      <c r="Y318" s="95"/>
      <c r="Z318" s="95"/>
    </row>
    <row r="319" spans="1:26" ht="15" x14ac:dyDescent="0.25">
      <c r="A319" s="665"/>
      <c r="B319" s="665"/>
      <c r="C319" s="665"/>
      <c r="D319" s="665"/>
      <c r="E319" s="665"/>
      <c r="F319" s="665"/>
      <c r="G319" s="665"/>
      <c r="H319" s="95"/>
      <c r="I319" s="95"/>
      <c r="J319" s="95"/>
      <c r="K319" s="95"/>
      <c r="L319" s="95"/>
      <c r="M319" s="95"/>
      <c r="N319" s="95"/>
      <c r="O319" s="95"/>
      <c r="P319" s="95"/>
      <c r="Q319" s="95"/>
      <c r="R319" s="95"/>
      <c r="S319" s="95"/>
      <c r="T319" s="95"/>
      <c r="U319" s="95"/>
      <c r="V319" s="95"/>
      <c r="W319" s="95"/>
      <c r="X319" s="95"/>
      <c r="Y319" s="95"/>
      <c r="Z319" s="95"/>
    </row>
    <row r="320" spans="1:26" ht="15" x14ac:dyDescent="0.25">
      <c r="A320" s="665"/>
      <c r="B320" s="665"/>
      <c r="C320" s="665"/>
      <c r="D320" s="665"/>
      <c r="E320" s="665"/>
      <c r="F320" s="665"/>
      <c r="G320" s="665"/>
      <c r="H320" s="95"/>
      <c r="I320" s="95"/>
      <c r="J320" s="95"/>
      <c r="K320" s="95"/>
      <c r="L320" s="95"/>
      <c r="M320" s="95"/>
      <c r="N320" s="95"/>
      <c r="O320" s="95"/>
      <c r="P320" s="95"/>
      <c r="Q320" s="95"/>
      <c r="R320" s="95"/>
      <c r="S320" s="95"/>
      <c r="T320" s="95"/>
      <c r="U320" s="95"/>
      <c r="V320" s="95"/>
      <c r="W320" s="95"/>
      <c r="X320" s="95"/>
      <c r="Y320" s="95"/>
      <c r="Z320" s="95"/>
    </row>
    <row r="321" spans="1:26" ht="15" x14ac:dyDescent="0.25">
      <c r="A321" s="665"/>
      <c r="B321" s="665"/>
      <c r="C321" s="665"/>
      <c r="D321" s="665"/>
      <c r="E321" s="665"/>
      <c r="F321" s="665"/>
      <c r="G321" s="665"/>
      <c r="H321" s="95"/>
      <c r="I321" s="95"/>
      <c r="J321" s="95"/>
      <c r="K321" s="95"/>
      <c r="L321" s="95"/>
      <c r="M321" s="95"/>
      <c r="N321" s="95"/>
      <c r="O321" s="95"/>
      <c r="P321" s="95"/>
      <c r="Q321" s="95"/>
      <c r="R321" s="95"/>
      <c r="S321" s="95"/>
      <c r="T321" s="95"/>
      <c r="U321" s="95"/>
      <c r="V321" s="95"/>
      <c r="W321" s="95"/>
      <c r="X321" s="95"/>
      <c r="Y321" s="95"/>
      <c r="Z321" s="95"/>
    </row>
    <row r="322" spans="1:26" ht="15" x14ac:dyDescent="0.25">
      <c r="A322" s="665"/>
      <c r="B322" s="665"/>
      <c r="C322" s="665"/>
      <c r="D322" s="665"/>
      <c r="E322" s="665"/>
      <c r="F322" s="665"/>
      <c r="G322" s="665"/>
      <c r="H322" s="95"/>
      <c r="I322" s="95"/>
      <c r="J322" s="95"/>
      <c r="K322" s="95"/>
      <c r="L322" s="95"/>
      <c r="M322" s="95"/>
      <c r="N322" s="95"/>
      <c r="O322" s="95"/>
      <c r="P322" s="95"/>
      <c r="Q322" s="95"/>
      <c r="R322" s="95"/>
      <c r="S322" s="95"/>
      <c r="T322" s="95"/>
      <c r="U322" s="95"/>
      <c r="V322" s="95"/>
      <c r="W322" s="95"/>
      <c r="X322" s="95"/>
      <c r="Y322" s="95"/>
      <c r="Z322" s="95"/>
    </row>
    <row r="323" spans="1:26" ht="15" x14ac:dyDescent="0.25">
      <c r="A323" s="665"/>
      <c r="B323" s="665"/>
      <c r="C323" s="665"/>
      <c r="D323" s="665"/>
      <c r="E323" s="665"/>
      <c r="F323" s="665"/>
      <c r="G323" s="665"/>
      <c r="H323" s="95"/>
      <c r="I323" s="95"/>
      <c r="J323" s="95"/>
      <c r="K323" s="95"/>
      <c r="L323" s="95"/>
      <c r="M323" s="95"/>
      <c r="N323" s="95"/>
      <c r="O323" s="95"/>
      <c r="P323" s="95"/>
      <c r="Q323" s="95"/>
      <c r="R323" s="95"/>
      <c r="S323" s="95"/>
      <c r="T323" s="95"/>
      <c r="U323" s="95"/>
      <c r="V323" s="95"/>
      <c r="W323" s="95"/>
      <c r="X323" s="95"/>
      <c r="Y323" s="95"/>
      <c r="Z323" s="95"/>
    </row>
    <row r="324" spans="1:26" ht="15" x14ac:dyDescent="0.25">
      <c r="A324" s="665"/>
      <c r="B324" s="665"/>
      <c r="C324" s="665"/>
      <c r="D324" s="665"/>
      <c r="E324" s="665"/>
      <c r="F324" s="665"/>
      <c r="G324" s="665"/>
      <c r="H324" s="95"/>
      <c r="I324" s="95"/>
      <c r="J324" s="95"/>
      <c r="K324" s="95"/>
      <c r="L324" s="95"/>
      <c r="M324" s="95"/>
      <c r="N324" s="95"/>
      <c r="O324" s="95"/>
      <c r="P324" s="95"/>
      <c r="Q324" s="95"/>
      <c r="R324" s="95"/>
      <c r="S324" s="95"/>
      <c r="T324" s="95"/>
      <c r="U324" s="95"/>
      <c r="V324" s="95"/>
      <c r="W324" s="95"/>
      <c r="X324" s="95"/>
      <c r="Y324" s="95"/>
      <c r="Z324" s="95"/>
    </row>
    <row r="325" spans="1:26" ht="15" x14ac:dyDescent="0.25">
      <c r="A325" s="665"/>
      <c r="B325" s="665"/>
      <c r="C325" s="665"/>
      <c r="D325" s="665"/>
      <c r="E325" s="665"/>
      <c r="F325" s="665"/>
      <c r="G325" s="665"/>
      <c r="H325" s="95"/>
      <c r="I325" s="95"/>
      <c r="J325" s="95"/>
      <c r="K325" s="95"/>
      <c r="L325" s="95"/>
      <c r="M325" s="95"/>
      <c r="N325" s="95"/>
      <c r="O325" s="95"/>
      <c r="P325" s="95"/>
      <c r="Q325" s="95"/>
      <c r="R325" s="95"/>
      <c r="S325" s="95"/>
      <c r="T325" s="95"/>
      <c r="U325" s="95"/>
      <c r="V325" s="95"/>
      <c r="W325" s="95"/>
      <c r="X325" s="95"/>
      <c r="Y325" s="95"/>
      <c r="Z325" s="95"/>
    </row>
    <row r="326" spans="1:26" ht="15" x14ac:dyDescent="0.25">
      <c r="A326" s="665"/>
      <c r="B326" s="665"/>
      <c r="C326" s="665"/>
      <c r="D326" s="665"/>
      <c r="E326" s="665"/>
      <c r="F326" s="665"/>
      <c r="G326" s="665"/>
      <c r="H326" s="95"/>
      <c r="I326" s="95"/>
      <c r="J326" s="95"/>
      <c r="K326" s="95"/>
      <c r="L326" s="95"/>
      <c r="M326" s="95"/>
      <c r="N326" s="95"/>
      <c r="O326" s="95"/>
      <c r="P326" s="95"/>
      <c r="Q326" s="95"/>
      <c r="R326" s="95"/>
      <c r="S326" s="95"/>
      <c r="T326" s="95"/>
      <c r="U326" s="95"/>
      <c r="V326" s="95"/>
      <c r="W326" s="95"/>
      <c r="X326" s="95"/>
      <c r="Y326" s="95"/>
      <c r="Z326" s="95"/>
    </row>
    <row r="327" spans="1:26" ht="15" x14ac:dyDescent="0.25">
      <c r="A327" s="665"/>
      <c r="B327" s="665"/>
      <c r="C327" s="665"/>
      <c r="D327" s="665"/>
      <c r="E327" s="665"/>
      <c r="F327" s="665"/>
      <c r="G327" s="665"/>
      <c r="H327" s="95"/>
      <c r="I327" s="95"/>
      <c r="J327" s="95"/>
      <c r="K327" s="95"/>
      <c r="L327" s="95"/>
      <c r="M327" s="95"/>
      <c r="N327" s="95"/>
      <c r="O327" s="95"/>
      <c r="P327" s="95"/>
      <c r="Q327" s="95"/>
      <c r="R327" s="95"/>
      <c r="S327" s="95"/>
      <c r="T327" s="95"/>
      <c r="U327" s="95"/>
      <c r="V327" s="95"/>
      <c r="W327" s="95"/>
      <c r="X327" s="95"/>
      <c r="Y327" s="95"/>
      <c r="Z327" s="95"/>
    </row>
    <row r="328" spans="1:26" ht="15" x14ac:dyDescent="0.25">
      <c r="A328" s="665"/>
      <c r="B328" s="665"/>
      <c r="C328" s="665"/>
      <c r="D328" s="665"/>
      <c r="E328" s="665"/>
      <c r="F328" s="665"/>
      <c r="G328" s="665"/>
      <c r="H328" s="95"/>
      <c r="I328" s="95"/>
      <c r="J328" s="95"/>
      <c r="K328" s="95"/>
      <c r="L328" s="95"/>
      <c r="M328" s="95"/>
      <c r="N328" s="95"/>
      <c r="O328" s="95"/>
      <c r="P328" s="95"/>
      <c r="Q328" s="95"/>
      <c r="R328" s="95"/>
      <c r="S328" s="95"/>
      <c r="T328" s="95"/>
      <c r="U328" s="95"/>
      <c r="V328" s="95"/>
      <c r="W328" s="95"/>
      <c r="X328" s="95"/>
      <c r="Y328" s="95"/>
      <c r="Z328" s="95"/>
    </row>
    <row r="329" spans="1:26" ht="15" x14ac:dyDescent="0.25">
      <c r="A329" s="665"/>
      <c r="B329" s="665"/>
      <c r="C329" s="665"/>
      <c r="D329" s="665"/>
      <c r="E329" s="665"/>
      <c r="F329" s="665"/>
      <c r="G329" s="665"/>
      <c r="H329" s="95"/>
      <c r="I329" s="95"/>
      <c r="J329" s="95"/>
      <c r="K329" s="95"/>
      <c r="L329" s="95"/>
      <c r="M329" s="95"/>
      <c r="N329" s="95"/>
      <c r="O329" s="95"/>
      <c r="P329" s="95"/>
      <c r="Q329" s="95"/>
      <c r="R329" s="95"/>
      <c r="S329" s="95"/>
      <c r="T329" s="95"/>
      <c r="U329" s="95"/>
      <c r="V329" s="95"/>
      <c r="W329" s="95"/>
      <c r="X329" s="95"/>
      <c r="Y329" s="95"/>
      <c r="Z329" s="95"/>
    </row>
    <row r="330" spans="1:26" ht="15" x14ac:dyDescent="0.25">
      <c r="A330" s="665"/>
      <c r="B330" s="665"/>
      <c r="C330" s="665"/>
      <c r="D330" s="665"/>
      <c r="E330" s="665"/>
      <c r="F330" s="665"/>
      <c r="G330" s="665"/>
      <c r="H330" s="95"/>
      <c r="I330" s="95"/>
      <c r="J330" s="95"/>
      <c r="K330" s="95"/>
      <c r="L330" s="95"/>
      <c r="M330" s="95"/>
      <c r="N330" s="95"/>
      <c r="O330" s="95"/>
      <c r="P330" s="95"/>
      <c r="Q330" s="95"/>
      <c r="R330" s="95"/>
      <c r="S330" s="95"/>
      <c r="T330" s="95"/>
      <c r="U330" s="95"/>
      <c r="V330" s="95"/>
      <c r="W330" s="95"/>
      <c r="X330" s="95"/>
      <c r="Y330" s="95"/>
      <c r="Z330" s="95"/>
    </row>
    <row r="331" spans="1:26" ht="15" x14ac:dyDescent="0.25">
      <c r="A331" s="665"/>
      <c r="B331" s="665"/>
      <c r="C331" s="665"/>
      <c r="D331" s="665"/>
      <c r="E331" s="665"/>
      <c r="F331" s="665"/>
      <c r="G331" s="665"/>
      <c r="H331" s="95"/>
      <c r="I331" s="95"/>
      <c r="J331" s="95"/>
      <c r="K331" s="95"/>
      <c r="L331" s="95"/>
      <c r="M331" s="95"/>
      <c r="N331" s="95"/>
      <c r="O331" s="95"/>
      <c r="P331" s="95"/>
      <c r="Q331" s="95"/>
      <c r="R331" s="95"/>
      <c r="S331" s="95"/>
      <c r="T331" s="95"/>
      <c r="U331" s="95"/>
      <c r="V331" s="95"/>
      <c r="W331" s="95"/>
      <c r="X331" s="95"/>
      <c r="Y331" s="95"/>
      <c r="Z331" s="95"/>
    </row>
    <row r="332" spans="1:26" ht="15" x14ac:dyDescent="0.25">
      <c r="A332" s="665"/>
      <c r="B332" s="665"/>
      <c r="C332" s="665"/>
      <c r="D332" s="665"/>
      <c r="E332" s="665"/>
      <c r="F332" s="665"/>
      <c r="G332" s="665"/>
      <c r="H332" s="95"/>
      <c r="I332" s="95"/>
      <c r="J332" s="95"/>
      <c r="K332" s="95"/>
      <c r="L332" s="95"/>
      <c r="M332" s="95"/>
      <c r="N332" s="95"/>
      <c r="O332" s="95"/>
      <c r="P332" s="95"/>
      <c r="Q332" s="95"/>
      <c r="R332" s="95"/>
      <c r="S332" s="95"/>
      <c r="T332" s="95"/>
      <c r="U332" s="95"/>
      <c r="V332" s="95"/>
      <c r="W332" s="95"/>
      <c r="X332" s="95"/>
      <c r="Y332" s="95"/>
      <c r="Z332" s="95"/>
    </row>
    <row r="333" spans="1:26" ht="15" x14ac:dyDescent="0.25">
      <c r="A333" s="665"/>
      <c r="B333" s="665"/>
      <c r="C333" s="665"/>
      <c r="D333" s="665"/>
      <c r="E333" s="665"/>
      <c r="F333" s="665"/>
      <c r="G333" s="665"/>
      <c r="H333" s="95"/>
      <c r="I333" s="95"/>
      <c r="J333" s="95"/>
      <c r="K333" s="95"/>
      <c r="L333" s="95"/>
      <c r="M333" s="95"/>
      <c r="N333" s="95"/>
      <c r="O333" s="95"/>
      <c r="P333" s="95"/>
      <c r="Q333" s="95"/>
      <c r="R333" s="95"/>
      <c r="S333" s="95"/>
      <c r="T333" s="95"/>
      <c r="U333" s="95"/>
      <c r="V333" s="95"/>
      <c r="W333" s="95"/>
      <c r="X333" s="95"/>
      <c r="Y333" s="95"/>
      <c r="Z333" s="95"/>
    </row>
    <row r="334" spans="1:26" ht="15" x14ac:dyDescent="0.25">
      <c r="A334" s="665"/>
      <c r="B334" s="665"/>
      <c r="C334" s="665"/>
      <c r="D334" s="665"/>
      <c r="E334" s="665"/>
      <c r="F334" s="665"/>
      <c r="G334" s="665"/>
      <c r="H334" s="95"/>
      <c r="I334" s="95"/>
      <c r="J334" s="95"/>
      <c r="K334" s="95"/>
      <c r="L334" s="95"/>
      <c r="M334" s="95"/>
      <c r="N334" s="95"/>
      <c r="O334" s="95"/>
      <c r="P334" s="95"/>
      <c r="Q334" s="95"/>
      <c r="R334" s="95"/>
      <c r="S334" s="95"/>
      <c r="T334" s="95"/>
      <c r="U334" s="95"/>
      <c r="V334" s="95"/>
      <c r="W334" s="95"/>
      <c r="X334" s="95"/>
      <c r="Y334" s="95"/>
      <c r="Z334" s="95"/>
    </row>
    <row r="335" spans="1:26" ht="15" x14ac:dyDescent="0.25">
      <c r="A335" s="665"/>
      <c r="B335" s="665"/>
      <c r="C335" s="665"/>
      <c r="D335" s="665"/>
      <c r="E335" s="665"/>
      <c r="F335" s="665"/>
      <c r="G335" s="665"/>
      <c r="H335" s="95"/>
      <c r="I335" s="95"/>
      <c r="J335" s="95"/>
      <c r="K335" s="95"/>
      <c r="L335" s="95"/>
      <c r="M335" s="95"/>
      <c r="N335" s="95"/>
      <c r="O335" s="95"/>
      <c r="P335" s="95"/>
      <c r="Q335" s="95"/>
      <c r="R335" s="95"/>
      <c r="S335" s="95"/>
      <c r="T335" s="95"/>
      <c r="U335" s="95"/>
      <c r="V335" s="95"/>
      <c r="W335" s="95"/>
      <c r="X335" s="95"/>
      <c r="Y335" s="95"/>
      <c r="Z335" s="95"/>
    </row>
    <row r="336" spans="1:26" ht="15" x14ac:dyDescent="0.25">
      <c r="A336" s="665"/>
      <c r="B336" s="665"/>
      <c r="C336" s="665"/>
      <c r="D336" s="665"/>
      <c r="E336" s="665"/>
      <c r="F336" s="665"/>
      <c r="G336" s="665"/>
      <c r="H336" s="95"/>
      <c r="I336" s="95"/>
      <c r="J336" s="95"/>
      <c r="K336" s="95"/>
      <c r="L336" s="95"/>
      <c r="M336" s="95"/>
      <c r="N336" s="95"/>
      <c r="O336" s="95"/>
      <c r="P336" s="95"/>
      <c r="Q336" s="95"/>
      <c r="R336" s="95"/>
      <c r="S336" s="95"/>
      <c r="T336" s="95"/>
      <c r="U336" s="95"/>
      <c r="V336" s="95"/>
      <c r="W336" s="95"/>
      <c r="X336" s="95"/>
      <c r="Y336" s="95"/>
      <c r="Z336" s="95"/>
    </row>
    <row r="337" spans="1:26" ht="15" x14ac:dyDescent="0.25">
      <c r="A337" s="665"/>
      <c r="B337" s="665"/>
      <c r="C337" s="665"/>
      <c r="D337" s="665"/>
      <c r="E337" s="665"/>
      <c r="F337" s="665"/>
      <c r="G337" s="665"/>
      <c r="H337" s="95"/>
      <c r="I337" s="95"/>
      <c r="J337" s="95"/>
      <c r="K337" s="95"/>
      <c r="L337" s="95"/>
      <c r="M337" s="95"/>
      <c r="N337" s="95"/>
      <c r="O337" s="95"/>
      <c r="P337" s="95"/>
      <c r="Q337" s="95"/>
      <c r="R337" s="95"/>
      <c r="S337" s="95"/>
      <c r="T337" s="95"/>
      <c r="U337" s="95"/>
      <c r="V337" s="95"/>
      <c r="W337" s="95"/>
      <c r="X337" s="95"/>
      <c r="Y337" s="95"/>
      <c r="Z337" s="95"/>
    </row>
    <row r="338" spans="1:26" ht="15" x14ac:dyDescent="0.25">
      <c r="A338" s="665"/>
      <c r="B338" s="665"/>
      <c r="C338" s="665"/>
      <c r="D338" s="665"/>
      <c r="E338" s="665"/>
      <c r="F338" s="665"/>
      <c r="G338" s="665"/>
      <c r="H338" s="95"/>
      <c r="I338" s="95"/>
      <c r="J338" s="95"/>
      <c r="K338" s="95"/>
      <c r="L338" s="95"/>
      <c r="M338" s="95"/>
      <c r="N338" s="95"/>
      <c r="O338" s="95"/>
      <c r="P338" s="95"/>
      <c r="Q338" s="95"/>
      <c r="R338" s="95"/>
      <c r="S338" s="95"/>
      <c r="T338" s="95"/>
      <c r="U338" s="95"/>
      <c r="V338" s="95"/>
      <c r="W338" s="95"/>
      <c r="X338" s="95"/>
      <c r="Y338" s="95"/>
      <c r="Z338" s="95"/>
    </row>
    <row r="339" spans="1:26" ht="15" x14ac:dyDescent="0.25">
      <c r="A339" s="665"/>
      <c r="B339" s="665"/>
      <c r="C339" s="665"/>
      <c r="D339" s="665"/>
      <c r="E339" s="665"/>
      <c r="F339" s="665"/>
      <c r="G339" s="665"/>
      <c r="H339" s="95"/>
      <c r="I339" s="95"/>
      <c r="J339" s="95"/>
      <c r="K339" s="95"/>
      <c r="L339" s="95"/>
      <c r="M339" s="95"/>
      <c r="N339" s="95"/>
      <c r="O339" s="95"/>
      <c r="P339" s="95"/>
      <c r="Q339" s="95"/>
      <c r="R339" s="95"/>
      <c r="S339" s="95"/>
      <c r="T339" s="95"/>
      <c r="U339" s="95"/>
      <c r="V339" s="95"/>
      <c r="W339" s="95"/>
      <c r="X339" s="95"/>
      <c r="Y339" s="95"/>
      <c r="Z339" s="95"/>
    </row>
    <row r="340" spans="1:26" ht="15" x14ac:dyDescent="0.25">
      <c r="A340" s="665"/>
      <c r="B340" s="665"/>
      <c r="C340" s="665"/>
      <c r="D340" s="665"/>
      <c r="E340" s="665"/>
      <c r="F340" s="665"/>
      <c r="G340" s="665"/>
      <c r="H340" s="95"/>
      <c r="I340" s="95"/>
      <c r="J340" s="95"/>
      <c r="K340" s="95"/>
      <c r="L340" s="95"/>
      <c r="M340" s="95"/>
      <c r="N340" s="95"/>
      <c r="O340" s="95"/>
      <c r="P340" s="95"/>
      <c r="Q340" s="95"/>
      <c r="R340" s="95"/>
      <c r="S340" s="95"/>
      <c r="T340" s="95"/>
      <c r="U340" s="95"/>
      <c r="V340" s="95"/>
      <c r="W340" s="95"/>
      <c r="X340" s="95"/>
      <c r="Y340" s="95"/>
      <c r="Z340" s="95"/>
    </row>
    <row r="341" spans="1:26" ht="15" x14ac:dyDescent="0.25">
      <c r="A341" s="665"/>
      <c r="B341" s="665"/>
      <c r="C341" s="665"/>
      <c r="D341" s="665"/>
      <c r="E341" s="665"/>
      <c r="F341" s="665"/>
      <c r="G341" s="665"/>
      <c r="H341" s="95"/>
      <c r="I341" s="95"/>
      <c r="J341" s="95"/>
      <c r="K341" s="95"/>
      <c r="L341" s="95"/>
      <c r="M341" s="95"/>
      <c r="N341" s="95"/>
      <c r="O341" s="95"/>
      <c r="P341" s="95"/>
      <c r="Q341" s="95"/>
      <c r="R341" s="95"/>
      <c r="S341" s="95"/>
      <c r="T341" s="95"/>
      <c r="U341" s="95"/>
      <c r="V341" s="95"/>
      <c r="W341" s="95"/>
      <c r="X341" s="95"/>
      <c r="Y341" s="95"/>
      <c r="Z341" s="95"/>
    </row>
    <row r="342" spans="1:26" ht="15" x14ac:dyDescent="0.25">
      <c r="A342" s="665"/>
      <c r="B342" s="665"/>
      <c r="C342" s="665"/>
      <c r="D342" s="665"/>
      <c r="E342" s="665"/>
      <c r="F342" s="665"/>
      <c r="G342" s="665"/>
      <c r="H342" s="95"/>
      <c r="I342" s="95"/>
      <c r="J342" s="95"/>
      <c r="K342" s="95"/>
      <c r="L342" s="95"/>
      <c r="M342" s="95"/>
      <c r="N342" s="95"/>
      <c r="O342" s="95"/>
      <c r="P342" s="95"/>
      <c r="Q342" s="95"/>
      <c r="R342" s="95"/>
      <c r="S342" s="95"/>
      <c r="T342" s="95"/>
      <c r="U342" s="95"/>
      <c r="V342" s="95"/>
      <c r="W342" s="95"/>
      <c r="X342" s="95"/>
      <c r="Y342" s="95"/>
      <c r="Z342" s="95"/>
    </row>
    <row r="343" spans="1:26" ht="15" x14ac:dyDescent="0.25">
      <c r="A343" s="665"/>
      <c r="B343" s="665"/>
      <c r="C343" s="665"/>
      <c r="D343" s="665"/>
      <c r="E343" s="665"/>
      <c r="F343" s="665"/>
      <c r="G343" s="665"/>
      <c r="H343" s="95"/>
      <c r="I343" s="95"/>
      <c r="J343" s="95"/>
      <c r="K343" s="95"/>
      <c r="L343" s="95"/>
      <c r="M343" s="95"/>
      <c r="N343" s="95"/>
      <c r="O343" s="95"/>
      <c r="P343" s="95"/>
      <c r="Q343" s="95"/>
      <c r="R343" s="95"/>
      <c r="S343" s="95"/>
      <c r="T343" s="95"/>
      <c r="U343" s="95"/>
      <c r="V343" s="95"/>
      <c r="W343" s="95"/>
      <c r="X343" s="95"/>
      <c r="Y343" s="95"/>
      <c r="Z343" s="95"/>
    </row>
    <row r="344" spans="1:26" ht="15" x14ac:dyDescent="0.25">
      <c r="A344" s="665"/>
      <c r="B344" s="665"/>
      <c r="C344" s="665"/>
      <c r="D344" s="665"/>
      <c r="E344" s="665"/>
      <c r="F344" s="665"/>
      <c r="G344" s="665"/>
      <c r="H344" s="95"/>
      <c r="I344" s="95"/>
      <c r="J344" s="95"/>
      <c r="K344" s="95"/>
      <c r="L344" s="95"/>
      <c r="M344" s="95"/>
      <c r="N344" s="95"/>
      <c r="O344" s="95"/>
      <c r="P344" s="95"/>
      <c r="Q344" s="95"/>
      <c r="R344" s="95"/>
      <c r="S344" s="95"/>
      <c r="T344" s="95"/>
      <c r="U344" s="95"/>
      <c r="V344" s="95"/>
      <c r="W344" s="95"/>
      <c r="X344" s="95"/>
      <c r="Y344" s="95"/>
      <c r="Z344" s="95"/>
    </row>
    <row r="345" spans="1:26" ht="15" x14ac:dyDescent="0.25">
      <c r="A345" s="665"/>
      <c r="B345" s="665"/>
      <c r="C345" s="665"/>
      <c r="D345" s="665"/>
      <c r="E345" s="665"/>
      <c r="F345" s="665"/>
      <c r="G345" s="665"/>
      <c r="H345" s="95"/>
      <c r="I345" s="95"/>
      <c r="J345" s="95"/>
      <c r="K345" s="95"/>
      <c r="L345" s="95"/>
      <c r="M345" s="95"/>
      <c r="N345" s="95"/>
      <c r="O345" s="95"/>
      <c r="P345" s="95"/>
      <c r="Q345" s="95"/>
      <c r="R345" s="95"/>
      <c r="S345" s="95"/>
      <c r="T345" s="95"/>
      <c r="U345" s="95"/>
      <c r="V345" s="95"/>
      <c r="W345" s="95"/>
      <c r="X345" s="95"/>
      <c r="Y345" s="95"/>
      <c r="Z345" s="95"/>
    </row>
    <row r="346" spans="1:26" ht="15" x14ac:dyDescent="0.25">
      <c r="A346" s="665"/>
      <c r="B346" s="665"/>
      <c r="C346" s="665"/>
      <c r="D346" s="665"/>
      <c r="E346" s="665"/>
      <c r="F346" s="665"/>
      <c r="G346" s="665"/>
      <c r="H346" s="95"/>
      <c r="I346" s="95"/>
      <c r="J346" s="95"/>
      <c r="K346" s="95"/>
      <c r="L346" s="95"/>
      <c r="M346" s="95"/>
      <c r="N346" s="95"/>
      <c r="O346" s="95"/>
      <c r="P346" s="95"/>
      <c r="Q346" s="95"/>
      <c r="R346" s="95"/>
      <c r="S346" s="95"/>
      <c r="T346" s="95"/>
      <c r="U346" s="95"/>
      <c r="V346" s="95"/>
      <c r="W346" s="95"/>
      <c r="X346" s="95"/>
      <c r="Y346" s="95"/>
      <c r="Z346" s="95"/>
    </row>
    <row r="347" spans="1:26" ht="15" x14ac:dyDescent="0.25">
      <c r="A347" s="665"/>
      <c r="B347" s="665"/>
      <c r="C347" s="665"/>
      <c r="D347" s="665"/>
      <c r="E347" s="665"/>
      <c r="F347" s="665"/>
      <c r="G347" s="665"/>
      <c r="H347" s="95"/>
      <c r="I347" s="95"/>
      <c r="J347" s="95"/>
      <c r="K347" s="95"/>
      <c r="L347" s="95"/>
      <c r="M347" s="95"/>
      <c r="N347" s="95"/>
      <c r="O347" s="95"/>
      <c r="P347" s="95"/>
      <c r="Q347" s="95"/>
      <c r="R347" s="95"/>
      <c r="S347" s="95"/>
      <c r="T347" s="95"/>
      <c r="U347" s="95"/>
      <c r="V347" s="95"/>
      <c r="W347" s="95"/>
      <c r="X347" s="95"/>
      <c r="Y347" s="95"/>
      <c r="Z347" s="95"/>
    </row>
    <row r="348" spans="1:26" ht="15" x14ac:dyDescent="0.25">
      <c r="A348" s="665"/>
      <c r="B348" s="665"/>
      <c r="C348" s="665"/>
      <c r="D348" s="665"/>
      <c r="E348" s="665"/>
      <c r="F348" s="665"/>
      <c r="G348" s="665"/>
      <c r="H348" s="95"/>
      <c r="I348" s="95"/>
      <c r="J348" s="95"/>
      <c r="K348" s="95"/>
      <c r="L348" s="95"/>
      <c r="M348" s="95"/>
      <c r="N348" s="95"/>
      <c r="O348" s="95"/>
      <c r="P348" s="95"/>
      <c r="Q348" s="95"/>
      <c r="R348" s="95"/>
      <c r="S348" s="95"/>
      <c r="T348" s="95"/>
      <c r="U348" s="95"/>
      <c r="V348" s="95"/>
      <c r="W348" s="95"/>
      <c r="X348" s="95"/>
      <c r="Y348" s="95"/>
      <c r="Z348" s="95"/>
    </row>
    <row r="349" spans="1:26" ht="15" x14ac:dyDescent="0.25">
      <c r="A349" s="665"/>
      <c r="B349" s="665"/>
      <c r="C349" s="665"/>
      <c r="D349" s="665"/>
      <c r="E349" s="665"/>
      <c r="F349" s="665"/>
      <c r="G349" s="665"/>
      <c r="H349" s="95"/>
      <c r="I349" s="95"/>
      <c r="J349" s="95"/>
      <c r="K349" s="95"/>
      <c r="L349" s="95"/>
      <c r="M349" s="95"/>
      <c r="N349" s="95"/>
      <c r="O349" s="95"/>
      <c r="P349" s="95"/>
      <c r="Q349" s="95"/>
      <c r="R349" s="95"/>
      <c r="S349" s="95"/>
      <c r="T349" s="95"/>
      <c r="U349" s="95"/>
      <c r="V349" s="95"/>
      <c r="W349" s="95"/>
      <c r="X349" s="95"/>
      <c r="Y349" s="95"/>
      <c r="Z349" s="95"/>
    </row>
    <row r="350" spans="1:26" ht="15" x14ac:dyDescent="0.25">
      <c r="A350" s="665"/>
      <c r="B350" s="665"/>
      <c r="C350" s="665"/>
      <c r="D350" s="665"/>
      <c r="E350" s="665"/>
      <c r="F350" s="665"/>
      <c r="G350" s="665"/>
      <c r="H350" s="95"/>
      <c r="I350" s="95"/>
      <c r="J350" s="95"/>
      <c r="K350" s="95"/>
      <c r="L350" s="95"/>
      <c r="M350" s="95"/>
      <c r="N350" s="95"/>
      <c r="O350" s="95"/>
      <c r="P350" s="95"/>
      <c r="Q350" s="95"/>
      <c r="R350" s="95"/>
      <c r="S350" s="95"/>
      <c r="T350" s="95"/>
      <c r="U350" s="95"/>
      <c r="V350" s="95"/>
      <c r="W350" s="95"/>
      <c r="X350" s="95"/>
      <c r="Y350" s="95"/>
      <c r="Z350" s="95"/>
    </row>
    <row r="351" spans="1:26" ht="15" x14ac:dyDescent="0.25">
      <c r="A351" s="665"/>
      <c r="B351" s="665"/>
      <c r="C351" s="665"/>
      <c r="D351" s="665"/>
      <c r="E351" s="665"/>
      <c r="F351" s="665"/>
      <c r="G351" s="665"/>
      <c r="H351" s="95"/>
      <c r="I351" s="95"/>
      <c r="J351" s="95"/>
      <c r="K351" s="95"/>
      <c r="L351" s="95"/>
      <c r="M351" s="95"/>
      <c r="N351" s="95"/>
      <c r="O351" s="95"/>
      <c r="P351" s="95"/>
      <c r="Q351" s="95"/>
      <c r="R351" s="95"/>
      <c r="S351" s="95"/>
      <c r="T351" s="95"/>
      <c r="U351" s="95"/>
      <c r="V351" s="95"/>
      <c r="W351" s="95"/>
      <c r="X351" s="95"/>
      <c r="Y351" s="95"/>
      <c r="Z351" s="95"/>
    </row>
    <row r="352" spans="1:26" ht="15" x14ac:dyDescent="0.25">
      <c r="A352" s="665"/>
      <c r="B352" s="665"/>
      <c r="C352" s="665"/>
      <c r="D352" s="665"/>
      <c r="E352" s="665"/>
      <c r="F352" s="665"/>
      <c r="G352" s="665"/>
      <c r="H352" s="95"/>
      <c r="I352" s="95"/>
      <c r="J352" s="95"/>
      <c r="K352" s="95"/>
      <c r="L352" s="95"/>
      <c r="M352" s="95"/>
      <c r="N352" s="95"/>
      <c r="O352" s="95"/>
      <c r="P352" s="95"/>
      <c r="Q352" s="95"/>
      <c r="R352" s="95"/>
      <c r="S352" s="95"/>
      <c r="T352" s="95"/>
      <c r="U352" s="95"/>
      <c r="V352" s="95"/>
      <c r="W352" s="95"/>
      <c r="X352" s="95"/>
      <c r="Y352" s="95"/>
      <c r="Z352" s="95"/>
    </row>
    <row r="353" spans="1:26" ht="15" x14ac:dyDescent="0.25">
      <c r="A353" s="665"/>
      <c r="B353" s="665"/>
      <c r="C353" s="665"/>
      <c r="D353" s="665"/>
      <c r="E353" s="665"/>
      <c r="F353" s="665"/>
      <c r="G353" s="665"/>
      <c r="H353" s="95"/>
      <c r="I353" s="95"/>
      <c r="J353" s="95"/>
      <c r="K353" s="95"/>
      <c r="L353" s="95"/>
      <c r="M353" s="95"/>
      <c r="N353" s="95"/>
      <c r="O353" s="95"/>
      <c r="P353" s="95"/>
      <c r="Q353" s="95"/>
      <c r="R353" s="95"/>
      <c r="S353" s="95"/>
      <c r="T353" s="95"/>
      <c r="U353" s="95"/>
      <c r="V353" s="95"/>
      <c r="W353" s="95"/>
      <c r="X353" s="95"/>
      <c r="Y353" s="95"/>
      <c r="Z353" s="95"/>
    </row>
    <row r="354" spans="1:26" ht="15" x14ac:dyDescent="0.25">
      <c r="A354" s="665"/>
      <c r="B354" s="665"/>
      <c r="C354" s="665"/>
      <c r="D354" s="665"/>
      <c r="E354" s="665"/>
      <c r="F354" s="665"/>
      <c r="G354" s="665"/>
      <c r="H354" s="95"/>
      <c r="I354" s="95"/>
      <c r="J354" s="95"/>
      <c r="K354" s="95"/>
      <c r="L354" s="95"/>
      <c r="M354" s="95"/>
      <c r="N354" s="95"/>
      <c r="O354" s="95"/>
      <c r="P354" s="95"/>
      <c r="Q354" s="95"/>
      <c r="R354" s="95"/>
      <c r="S354" s="95"/>
      <c r="T354" s="95"/>
      <c r="U354" s="95"/>
      <c r="V354" s="95"/>
      <c r="W354" s="95"/>
      <c r="X354" s="95"/>
      <c r="Y354" s="95"/>
      <c r="Z354" s="95"/>
    </row>
    <row r="355" spans="1:26" ht="15" x14ac:dyDescent="0.25">
      <c r="A355" s="665"/>
      <c r="B355" s="665"/>
      <c r="C355" s="665"/>
      <c r="D355" s="665"/>
      <c r="E355" s="665"/>
      <c r="F355" s="665"/>
      <c r="G355" s="665"/>
      <c r="H355" s="95"/>
      <c r="I355" s="95"/>
      <c r="J355" s="95"/>
      <c r="K355" s="95"/>
      <c r="L355" s="95"/>
      <c r="M355" s="95"/>
      <c r="N355" s="95"/>
      <c r="O355" s="95"/>
      <c r="P355" s="95"/>
      <c r="Q355" s="95"/>
      <c r="R355" s="95"/>
      <c r="S355" s="95"/>
      <c r="T355" s="95"/>
      <c r="U355" s="95"/>
      <c r="V355" s="95"/>
      <c r="W355" s="95"/>
      <c r="X355" s="95"/>
      <c r="Y355" s="95"/>
      <c r="Z355" s="95"/>
    </row>
    <row r="356" spans="1:26" ht="15" x14ac:dyDescent="0.25">
      <c r="A356" s="665"/>
      <c r="B356" s="665"/>
      <c r="C356" s="665"/>
      <c r="D356" s="665"/>
      <c r="E356" s="665"/>
      <c r="F356" s="665"/>
      <c r="G356" s="665"/>
      <c r="H356" s="95"/>
      <c r="I356" s="95"/>
      <c r="J356" s="95"/>
      <c r="K356" s="95"/>
      <c r="L356" s="95"/>
      <c r="M356" s="95"/>
      <c r="N356" s="95"/>
      <c r="O356" s="95"/>
      <c r="P356" s="95"/>
      <c r="Q356" s="95"/>
      <c r="R356" s="95"/>
      <c r="S356" s="95"/>
      <c r="T356" s="95"/>
      <c r="U356" s="95"/>
      <c r="V356" s="95"/>
      <c r="W356" s="95"/>
      <c r="X356" s="95"/>
      <c r="Y356" s="95"/>
      <c r="Z356" s="95"/>
    </row>
    <row r="357" spans="1:26" ht="15" x14ac:dyDescent="0.25">
      <c r="A357" s="665"/>
      <c r="B357" s="665"/>
      <c r="C357" s="665"/>
      <c r="D357" s="665"/>
      <c r="E357" s="665"/>
      <c r="F357" s="665"/>
      <c r="G357" s="665"/>
      <c r="H357" s="95"/>
      <c r="I357" s="95"/>
      <c r="J357" s="95"/>
      <c r="K357" s="95"/>
      <c r="L357" s="95"/>
      <c r="M357" s="95"/>
      <c r="N357" s="95"/>
      <c r="O357" s="95"/>
      <c r="P357" s="95"/>
      <c r="Q357" s="95"/>
      <c r="R357" s="95"/>
      <c r="S357" s="95"/>
      <c r="T357" s="95"/>
      <c r="U357" s="95"/>
      <c r="V357" s="95"/>
      <c r="W357" s="95"/>
      <c r="X357" s="95"/>
      <c r="Y357" s="95"/>
      <c r="Z357" s="95"/>
    </row>
    <row r="358" spans="1:26" ht="15" x14ac:dyDescent="0.25">
      <c r="A358" s="665"/>
      <c r="B358" s="665"/>
      <c r="C358" s="665"/>
      <c r="D358" s="665"/>
      <c r="E358" s="665"/>
      <c r="F358" s="665"/>
      <c r="G358" s="665"/>
      <c r="H358" s="95"/>
      <c r="I358" s="95"/>
      <c r="J358" s="95"/>
      <c r="K358" s="95"/>
      <c r="L358" s="95"/>
      <c r="M358" s="95"/>
      <c r="N358" s="95"/>
      <c r="O358" s="95"/>
      <c r="P358" s="95"/>
      <c r="Q358" s="95"/>
      <c r="R358" s="95"/>
      <c r="S358" s="95"/>
      <c r="T358" s="95"/>
      <c r="U358" s="95"/>
      <c r="V358" s="95"/>
      <c r="W358" s="95"/>
      <c r="X358" s="95"/>
      <c r="Y358" s="95"/>
      <c r="Z358" s="95"/>
    </row>
    <row r="359" spans="1:26" ht="15" x14ac:dyDescent="0.25">
      <c r="A359" s="665"/>
      <c r="B359" s="665"/>
      <c r="C359" s="665"/>
      <c r="D359" s="665"/>
      <c r="E359" s="665"/>
      <c r="F359" s="665"/>
      <c r="G359" s="665"/>
      <c r="H359" s="95"/>
      <c r="I359" s="95"/>
      <c r="J359" s="95"/>
      <c r="K359" s="95"/>
      <c r="L359" s="95"/>
      <c r="M359" s="95"/>
      <c r="N359" s="95"/>
      <c r="O359" s="95"/>
      <c r="P359" s="95"/>
      <c r="Q359" s="95"/>
      <c r="R359" s="95"/>
      <c r="S359" s="95"/>
      <c r="T359" s="95"/>
      <c r="U359" s="95"/>
      <c r="V359" s="95"/>
      <c r="W359" s="95"/>
      <c r="X359" s="95"/>
      <c r="Y359" s="95"/>
      <c r="Z359" s="95"/>
    </row>
    <row r="360" spans="1:26" ht="15" x14ac:dyDescent="0.25">
      <c r="A360" s="665"/>
      <c r="B360" s="665"/>
      <c r="C360" s="665"/>
      <c r="D360" s="665"/>
      <c r="E360" s="665"/>
      <c r="F360" s="665"/>
      <c r="G360" s="665"/>
      <c r="H360" s="95"/>
      <c r="I360" s="95"/>
      <c r="J360" s="95"/>
      <c r="K360" s="95"/>
      <c r="L360" s="95"/>
      <c r="M360" s="95"/>
      <c r="N360" s="95"/>
      <c r="O360" s="95"/>
      <c r="P360" s="95"/>
      <c r="Q360" s="95"/>
      <c r="R360" s="95"/>
      <c r="S360" s="95"/>
      <c r="T360" s="95"/>
      <c r="U360" s="95"/>
      <c r="V360" s="95"/>
      <c r="W360" s="95"/>
      <c r="X360" s="95"/>
      <c r="Y360" s="95"/>
      <c r="Z360" s="95"/>
    </row>
    <row r="361" spans="1:26" ht="15" x14ac:dyDescent="0.25">
      <c r="A361" s="665"/>
      <c r="B361" s="665"/>
      <c r="C361" s="665"/>
      <c r="D361" s="665"/>
      <c r="E361" s="665"/>
      <c r="F361" s="665"/>
      <c r="G361" s="665"/>
      <c r="H361" s="95"/>
      <c r="I361" s="95"/>
      <c r="J361" s="95"/>
      <c r="K361" s="95"/>
      <c r="L361" s="95"/>
      <c r="M361" s="95"/>
      <c r="N361" s="95"/>
      <c r="O361" s="95"/>
      <c r="P361" s="95"/>
      <c r="Q361" s="95"/>
      <c r="R361" s="95"/>
      <c r="S361" s="95"/>
      <c r="T361" s="95"/>
      <c r="U361" s="95"/>
      <c r="V361" s="95"/>
      <c r="W361" s="95"/>
      <c r="X361" s="95"/>
      <c r="Y361" s="95"/>
      <c r="Z361" s="95"/>
    </row>
    <row r="362" spans="1:26" ht="15" x14ac:dyDescent="0.25">
      <c r="A362" s="665"/>
      <c r="B362" s="665"/>
      <c r="C362" s="665"/>
      <c r="D362" s="665"/>
      <c r="E362" s="665"/>
      <c r="F362" s="665"/>
      <c r="G362" s="665"/>
      <c r="H362" s="95"/>
      <c r="I362" s="95"/>
      <c r="J362" s="95"/>
      <c r="K362" s="95"/>
      <c r="L362" s="95"/>
      <c r="M362" s="95"/>
      <c r="N362" s="95"/>
      <c r="O362" s="95"/>
      <c r="P362" s="95"/>
      <c r="Q362" s="95"/>
      <c r="R362" s="95"/>
      <c r="S362" s="95"/>
      <c r="T362" s="95"/>
      <c r="U362" s="95"/>
      <c r="V362" s="95"/>
      <c r="W362" s="95"/>
      <c r="X362" s="95"/>
      <c r="Y362" s="95"/>
      <c r="Z362" s="95"/>
    </row>
    <row r="363" spans="1:26" ht="15" x14ac:dyDescent="0.25">
      <c r="A363" s="665"/>
      <c r="B363" s="665"/>
      <c r="C363" s="665"/>
      <c r="D363" s="665"/>
      <c r="E363" s="665"/>
      <c r="F363" s="665"/>
      <c r="G363" s="665"/>
      <c r="H363" s="95"/>
      <c r="I363" s="95"/>
      <c r="J363" s="95"/>
      <c r="K363" s="95"/>
      <c r="L363" s="95"/>
      <c r="M363" s="95"/>
      <c r="N363" s="95"/>
      <c r="O363" s="95"/>
      <c r="P363" s="95"/>
      <c r="Q363" s="95"/>
      <c r="R363" s="95"/>
      <c r="S363" s="95"/>
      <c r="T363" s="95"/>
      <c r="U363" s="95"/>
      <c r="V363" s="95"/>
      <c r="W363" s="95"/>
      <c r="X363" s="95"/>
      <c r="Y363" s="95"/>
      <c r="Z363" s="95"/>
    </row>
    <row r="364" spans="1:26" ht="15" x14ac:dyDescent="0.25">
      <c r="A364" s="665"/>
      <c r="B364" s="665"/>
      <c r="C364" s="665"/>
      <c r="D364" s="665"/>
      <c r="E364" s="665"/>
      <c r="F364" s="665"/>
      <c r="G364" s="665"/>
      <c r="H364" s="95"/>
      <c r="I364" s="95"/>
      <c r="J364" s="95"/>
      <c r="K364" s="95"/>
      <c r="L364" s="95"/>
      <c r="M364" s="95"/>
      <c r="N364" s="95"/>
      <c r="O364" s="95"/>
      <c r="P364" s="95"/>
      <c r="Q364" s="95"/>
      <c r="R364" s="95"/>
      <c r="S364" s="95"/>
      <c r="T364" s="95"/>
      <c r="U364" s="95"/>
      <c r="V364" s="95"/>
      <c r="W364" s="95"/>
      <c r="X364" s="95"/>
      <c r="Y364" s="95"/>
      <c r="Z364" s="95"/>
    </row>
    <row r="365" spans="1:26" ht="15" x14ac:dyDescent="0.25">
      <c r="A365" s="665"/>
      <c r="B365" s="665"/>
      <c r="C365" s="665"/>
      <c r="D365" s="665"/>
      <c r="E365" s="665"/>
      <c r="F365" s="665"/>
      <c r="G365" s="665"/>
      <c r="H365" s="95"/>
      <c r="I365" s="95"/>
      <c r="J365" s="95"/>
      <c r="K365" s="95"/>
      <c r="L365" s="95"/>
      <c r="M365" s="95"/>
      <c r="N365" s="95"/>
      <c r="O365" s="95"/>
      <c r="P365" s="95"/>
      <c r="Q365" s="95"/>
      <c r="R365" s="95"/>
      <c r="S365" s="95"/>
      <c r="T365" s="95"/>
      <c r="U365" s="95"/>
      <c r="V365" s="95"/>
      <c r="W365" s="95"/>
      <c r="X365" s="95"/>
      <c r="Y365" s="95"/>
      <c r="Z365" s="95"/>
    </row>
    <row r="366" spans="1:26" ht="15" x14ac:dyDescent="0.25">
      <c r="A366" s="665"/>
      <c r="B366" s="665"/>
      <c r="C366" s="665"/>
      <c r="D366" s="665"/>
      <c r="E366" s="665"/>
      <c r="F366" s="665"/>
      <c r="G366" s="665"/>
      <c r="H366" s="95"/>
      <c r="I366" s="95"/>
      <c r="J366" s="95"/>
      <c r="K366" s="95"/>
      <c r="L366" s="95"/>
      <c r="M366" s="95"/>
      <c r="N366" s="95"/>
      <c r="O366" s="95"/>
      <c r="P366" s="95"/>
      <c r="Q366" s="95"/>
      <c r="R366" s="95"/>
      <c r="S366" s="95"/>
      <c r="T366" s="95"/>
      <c r="U366" s="95"/>
      <c r="V366" s="95"/>
      <c r="W366" s="95"/>
      <c r="X366" s="95"/>
      <c r="Y366" s="95"/>
      <c r="Z366" s="95"/>
    </row>
    <row r="367" spans="1:26" ht="15" x14ac:dyDescent="0.25">
      <c r="A367" s="665"/>
      <c r="B367" s="665"/>
      <c r="C367" s="665"/>
      <c r="D367" s="665"/>
      <c r="E367" s="665"/>
      <c r="F367" s="665"/>
      <c r="G367" s="665"/>
      <c r="H367" s="95"/>
      <c r="I367" s="95"/>
      <c r="J367" s="95"/>
      <c r="K367" s="95"/>
      <c r="L367" s="95"/>
      <c r="M367" s="95"/>
      <c r="N367" s="95"/>
      <c r="O367" s="95"/>
      <c r="P367" s="95"/>
      <c r="Q367" s="95"/>
      <c r="R367" s="95"/>
      <c r="S367" s="95"/>
      <c r="T367" s="95"/>
      <c r="U367" s="95"/>
      <c r="V367" s="95"/>
      <c r="W367" s="95"/>
      <c r="X367" s="95"/>
      <c r="Y367" s="95"/>
      <c r="Z367" s="95"/>
    </row>
    <row r="368" spans="1:26" ht="15" x14ac:dyDescent="0.25">
      <c r="A368" s="665"/>
      <c r="B368" s="665"/>
      <c r="C368" s="665"/>
      <c r="D368" s="665"/>
      <c r="E368" s="665"/>
      <c r="F368" s="665"/>
      <c r="G368" s="665"/>
      <c r="H368" s="95"/>
      <c r="I368" s="95"/>
      <c r="J368" s="95"/>
      <c r="K368" s="95"/>
      <c r="L368" s="95"/>
      <c r="M368" s="95"/>
      <c r="N368" s="95"/>
      <c r="O368" s="95"/>
      <c r="P368" s="95"/>
      <c r="Q368" s="95"/>
      <c r="R368" s="95"/>
      <c r="S368" s="95"/>
      <c r="T368" s="95"/>
      <c r="U368" s="95"/>
      <c r="V368" s="95"/>
      <c r="W368" s="95"/>
      <c r="X368" s="95"/>
      <c r="Y368" s="95"/>
      <c r="Z368" s="95"/>
    </row>
    <row r="369" spans="1:26" ht="15" x14ac:dyDescent="0.25">
      <c r="A369" s="665"/>
      <c r="B369" s="665"/>
      <c r="C369" s="665"/>
      <c r="D369" s="665"/>
      <c r="E369" s="665"/>
      <c r="F369" s="665"/>
      <c r="G369" s="665"/>
      <c r="H369" s="95"/>
      <c r="I369" s="95"/>
      <c r="J369" s="95"/>
      <c r="K369" s="95"/>
      <c r="L369" s="95"/>
      <c r="M369" s="95"/>
      <c r="N369" s="95"/>
      <c r="O369" s="95"/>
      <c r="P369" s="95"/>
      <c r="Q369" s="95"/>
      <c r="R369" s="95"/>
      <c r="S369" s="95"/>
      <c r="T369" s="95"/>
      <c r="U369" s="95"/>
      <c r="V369" s="95"/>
      <c r="W369" s="95"/>
      <c r="X369" s="95"/>
      <c r="Y369" s="95"/>
      <c r="Z369" s="95"/>
    </row>
    <row r="370" spans="1:26" ht="15" x14ac:dyDescent="0.25">
      <c r="A370" s="665"/>
      <c r="B370" s="665"/>
      <c r="C370" s="665"/>
      <c r="D370" s="665"/>
      <c r="E370" s="665"/>
      <c r="F370" s="665"/>
      <c r="G370" s="665"/>
      <c r="H370" s="95"/>
      <c r="I370" s="95"/>
      <c r="J370" s="95"/>
      <c r="K370" s="95"/>
      <c r="L370" s="95"/>
      <c r="M370" s="95"/>
      <c r="N370" s="95"/>
      <c r="O370" s="95"/>
      <c r="P370" s="95"/>
      <c r="Q370" s="95"/>
      <c r="R370" s="95"/>
      <c r="S370" s="95"/>
      <c r="T370" s="95"/>
      <c r="U370" s="95"/>
      <c r="V370" s="95"/>
      <c r="W370" s="95"/>
      <c r="X370" s="95"/>
      <c r="Y370" s="95"/>
      <c r="Z370" s="95"/>
    </row>
    <row r="371" spans="1:26" ht="15" x14ac:dyDescent="0.25">
      <c r="A371" s="665"/>
      <c r="B371" s="665"/>
      <c r="C371" s="665"/>
      <c r="D371" s="665"/>
      <c r="E371" s="665"/>
      <c r="F371" s="665"/>
      <c r="G371" s="665"/>
      <c r="H371" s="95"/>
      <c r="I371" s="95"/>
      <c r="J371" s="95"/>
      <c r="K371" s="95"/>
      <c r="L371" s="95"/>
      <c r="M371" s="95"/>
      <c r="N371" s="95"/>
      <c r="O371" s="95"/>
      <c r="P371" s="95"/>
      <c r="Q371" s="95"/>
      <c r="R371" s="95"/>
      <c r="S371" s="95"/>
      <c r="T371" s="95"/>
      <c r="U371" s="95"/>
      <c r="V371" s="95"/>
      <c r="W371" s="95"/>
      <c r="X371" s="95"/>
      <c r="Y371" s="95"/>
      <c r="Z371" s="95"/>
    </row>
    <row r="372" spans="1:26" ht="15" x14ac:dyDescent="0.25">
      <c r="A372" s="665"/>
      <c r="B372" s="665"/>
      <c r="C372" s="665"/>
      <c r="D372" s="665"/>
      <c r="E372" s="665"/>
      <c r="F372" s="665"/>
      <c r="G372" s="665"/>
      <c r="H372" s="95"/>
      <c r="I372" s="95"/>
      <c r="J372" s="95"/>
      <c r="K372" s="95"/>
      <c r="L372" s="95"/>
      <c r="M372" s="95"/>
      <c r="N372" s="95"/>
      <c r="O372" s="95"/>
      <c r="P372" s="95"/>
      <c r="Q372" s="95"/>
      <c r="R372" s="95"/>
      <c r="S372" s="95"/>
      <c r="T372" s="95"/>
      <c r="U372" s="95"/>
      <c r="V372" s="95"/>
      <c r="W372" s="95"/>
      <c r="X372" s="95"/>
      <c r="Y372" s="95"/>
      <c r="Z372" s="95"/>
    </row>
    <row r="373" spans="1:26" ht="15" x14ac:dyDescent="0.25">
      <c r="A373" s="665"/>
      <c r="B373" s="665"/>
      <c r="C373" s="665"/>
      <c r="D373" s="665"/>
      <c r="E373" s="665"/>
      <c r="F373" s="665"/>
      <c r="G373" s="665"/>
      <c r="H373" s="95"/>
      <c r="I373" s="95"/>
      <c r="J373" s="95"/>
      <c r="K373" s="95"/>
      <c r="L373" s="95"/>
      <c r="M373" s="95"/>
      <c r="N373" s="95"/>
      <c r="O373" s="95"/>
      <c r="P373" s="95"/>
      <c r="Q373" s="95"/>
      <c r="R373" s="95"/>
      <c r="S373" s="95"/>
      <c r="T373" s="95"/>
      <c r="U373" s="95"/>
      <c r="V373" s="95"/>
      <c r="W373" s="95"/>
      <c r="X373" s="95"/>
      <c r="Y373" s="95"/>
      <c r="Z373" s="95"/>
    </row>
    <row r="374" spans="1:26" ht="15" x14ac:dyDescent="0.25">
      <c r="A374" s="665"/>
      <c r="B374" s="665"/>
      <c r="C374" s="665"/>
      <c r="D374" s="665"/>
      <c r="E374" s="665"/>
      <c r="F374" s="665"/>
      <c r="G374" s="665"/>
      <c r="H374" s="95"/>
      <c r="I374" s="95"/>
      <c r="J374" s="95"/>
      <c r="K374" s="95"/>
      <c r="L374" s="95"/>
      <c r="M374" s="95"/>
      <c r="N374" s="95"/>
      <c r="O374" s="95"/>
      <c r="P374" s="95"/>
      <c r="Q374" s="95"/>
      <c r="R374" s="95"/>
      <c r="S374" s="95"/>
      <c r="T374" s="95"/>
      <c r="U374" s="95"/>
      <c r="V374" s="95"/>
      <c r="W374" s="95"/>
      <c r="X374" s="95"/>
      <c r="Y374" s="95"/>
      <c r="Z374" s="95"/>
    </row>
    <row r="375" spans="1:26" ht="15" x14ac:dyDescent="0.25">
      <c r="A375" s="665"/>
      <c r="B375" s="665"/>
      <c r="C375" s="665"/>
      <c r="D375" s="665"/>
      <c r="E375" s="665"/>
      <c r="F375" s="665"/>
      <c r="G375" s="665"/>
      <c r="H375" s="95"/>
      <c r="I375" s="95"/>
      <c r="J375" s="95"/>
      <c r="K375" s="95"/>
      <c r="L375" s="95"/>
      <c r="M375" s="95"/>
      <c r="N375" s="95"/>
      <c r="O375" s="95"/>
      <c r="P375" s="95"/>
      <c r="Q375" s="95"/>
      <c r="R375" s="95"/>
      <c r="S375" s="95"/>
      <c r="T375" s="95"/>
      <c r="U375" s="95"/>
      <c r="V375" s="95"/>
      <c r="W375" s="95"/>
      <c r="X375" s="95"/>
      <c r="Y375" s="95"/>
      <c r="Z375" s="95"/>
    </row>
    <row r="376" spans="1:26" ht="15" x14ac:dyDescent="0.25">
      <c r="A376" s="665"/>
      <c r="B376" s="665"/>
      <c r="C376" s="665"/>
      <c r="D376" s="665"/>
      <c r="E376" s="665"/>
      <c r="F376" s="665"/>
      <c r="G376" s="665"/>
      <c r="H376" s="95"/>
      <c r="I376" s="95"/>
      <c r="J376" s="95"/>
      <c r="K376" s="95"/>
      <c r="L376" s="95"/>
      <c r="M376" s="95"/>
      <c r="N376" s="95"/>
      <c r="O376" s="95"/>
      <c r="P376" s="95"/>
      <c r="Q376" s="95"/>
      <c r="R376" s="95"/>
      <c r="S376" s="95"/>
      <c r="T376" s="95"/>
      <c r="U376" s="95"/>
      <c r="V376" s="95"/>
      <c r="W376" s="95"/>
      <c r="X376" s="95"/>
      <c r="Y376" s="95"/>
      <c r="Z376" s="95"/>
    </row>
    <row r="377" spans="1:26" ht="15" x14ac:dyDescent="0.25">
      <c r="A377" s="665"/>
      <c r="B377" s="665"/>
      <c r="C377" s="665"/>
      <c r="D377" s="665"/>
      <c r="E377" s="665"/>
      <c r="F377" s="665"/>
      <c r="G377" s="665"/>
      <c r="H377" s="95"/>
      <c r="I377" s="95"/>
      <c r="J377" s="95"/>
      <c r="K377" s="95"/>
      <c r="L377" s="95"/>
      <c r="M377" s="95"/>
      <c r="N377" s="95"/>
      <c r="O377" s="95"/>
      <c r="P377" s="95"/>
      <c r="Q377" s="95"/>
      <c r="R377" s="95"/>
      <c r="S377" s="95"/>
      <c r="T377" s="95"/>
      <c r="U377" s="95"/>
      <c r="V377" s="95"/>
      <c r="W377" s="95"/>
      <c r="X377" s="95"/>
      <c r="Y377" s="95"/>
      <c r="Z377" s="95"/>
    </row>
    <row r="378" spans="1:26" ht="15" x14ac:dyDescent="0.25">
      <c r="A378" s="665"/>
      <c r="B378" s="665"/>
      <c r="C378" s="665"/>
      <c r="D378" s="665"/>
      <c r="E378" s="665"/>
      <c r="F378" s="665"/>
      <c r="G378" s="665"/>
      <c r="H378" s="95"/>
      <c r="I378" s="95"/>
      <c r="J378" s="95"/>
      <c r="K378" s="95"/>
      <c r="L378" s="95"/>
      <c r="M378" s="95"/>
      <c r="N378" s="95"/>
      <c r="O378" s="95"/>
      <c r="P378" s="95"/>
      <c r="Q378" s="95"/>
      <c r="R378" s="95"/>
      <c r="S378" s="95"/>
      <c r="T378" s="95"/>
      <c r="U378" s="95"/>
      <c r="V378" s="95"/>
      <c r="W378" s="95"/>
      <c r="X378" s="95"/>
      <c r="Y378" s="95"/>
      <c r="Z378" s="95"/>
    </row>
    <row r="379" spans="1:26" ht="15" x14ac:dyDescent="0.25">
      <c r="A379" s="665"/>
      <c r="B379" s="665"/>
      <c r="C379" s="665"/>
      <c r="D379" s="665"/>
      <c r="E379" s="665"/>
      <c r="F379" s="665"/>
      <c r="G379" s="665"/>
      <c r="H379" s="95"/>
      <c r="I379" s="95"/>
      <c r="J379" s="95"/>
      <c r="K379" s="95"/>
      <c r="L379" s="95"/>
      <c r="M379" s="95"/>
      <c r="N379" s="95"/>
      <c r="O379" s="95"/>
      <c r="P379" s="95"/>
      <c r="Q379" s="95"/>
      <c r="R379" s="95"/>
      <c r="S379" s="95"/>
      <c r="T379" s="95"/>
      <c r="U379" s="95"/>
      <c r="V379" s="95"/>
      <c r="W379" s="95"/>
      <c r="X379" s="95"/>
      <c r="Y379" s="95"/>
      <c r="Z379" s="95"/>
    </row>
    <row r="380" spans="1:26" ht="15" x14ac:dyDescent="0.25">
      <c r="A380" s="665"/>
      <c r="B380" s="665"/>
      <c r="C380" s="665"/>
      <c r="D380" s="665"/>
      <c r="E380" s="665"/>
      <c r="F380" s="665"/>
      <c r="G380" s="665"/>
      <c r="H380" s="95"/>
      <c r="I380" s="95"/>
      <c r="J380" s="95"/>
      <c r="K380" s="95"/>
      <c r="L380" s="95"/>
      <c r="M380" s="95"/>
      <c r="N380" s="95"/>
      <c r="O380" s="95"/>
      <c r="P380" s="95"/>
      <c r="Q380" s="95"/>
      <c r="R380" s="95"/>
      <c r="S380" s="95"/>
      <c r="T380" s="95"/>
      <c r="U380" s="95"/>
      <c r="V380" s="95"/>
      <c r="W380" s="95"/>
      <c r="X380" s="95"/>
      <c r="Y380" s="95"/>
      <c r="Z380" s="95"/>
    </row>
    <row r="381" spans="1:26" ht="15" x14ac:dyDescent="0.25">
      <c r="A381" s="665"/>
      <c r="B381" s="665"/>
      <c r="C381" s="665"/>
      <c r="D381" s="665"/>
      <c r="E381" s="665"/>
      <c r="F381" s="665"/>
      <c r="G381" s="665"/>
      <c r="H381" s="95"/>
      <c r="I381" s="95"/>
      <c r="J381" s="95"/>
      <c r="K381" s="95"/>
      <c r="L381" s="95"/>
      <c r="M381" s="95"/>
      <c r="N381" s="95"/>
      <c r="O381" s="95"/>
      <c r="P381" s="95"/>
      <c r="Q381" s="95"/>
      <c r="R381" s="95"/>
      <c r="S381" s="95"/>
      <c r="T381" s="95"/>
      <c r="U381" s="95"/>
      <c r="V381" s="95"/>
      <c r="W381" s="95"/>
      <c r="X381" s="95"/>
      <c r="Y381" s="95"/>
      <c r="Z381" s="95"/>
    </row>
    <row r="382" spans="1:26" ht="15" x14ac:dyDescent="0.25">
      <c r="A382" s="665"/>
      <c r="B382" s="665"/>
      <c r="C382" s="665"/>
      <c r="D382" s="665"/>
      <c r="E382" s="665"/>
      <c r="F382" s="665"/>
      <c r="G382" s="665"/>
      <c r="H382" s="95"/>
      <c r="I382" s="95"/>
      <c r="J382" s="95"/>
      <c r="K382" s="95"/>
      <c r="L382" s="95"/>
      <c r="M382" s="95"/>
      <c r="N382" s="95"/>
      <c r="O382" s="95"/>
      <c r="P382" s="95"/>
      <c r="Q382" s="95"/>
      <c r="R382" s="95"/>
      <c r="S382" s="95"/>
      <c r="T382" s="95"/>
      <c r="U382" s="95"/>
      <c r="V382" s="95"/>
      <c r="W382" s="95"/>
      <c r="X382" s="95"/>
      <c r="Y382" s="95"/>
      <c r="Z382" s="95"/>
    </row>
    <row r="383" spans="1:26" ht="15" x14ac:dyDescent="0.25">
      <c r="A383" s="665"/>
      <c r="B383" s="665"/>
      <c r="C383" s="665"/>
      <c r="D383" s="665"/>
      <c r="E383" s="665"/>
      <c r="F383" s="665"/>
      <c r="G383" s="665"/>
      <c r="H383" s="95"/>
      <c r="I383" s="95"/>
      <c r="J383" s="95"/>
      <c r="K383" s="95"/>
      <c r="L383" s="95"/>
      <c r="M383" s="95"/>
      <c r="N383" s="95"/>
      <c r="O383" s="95"/>
      <c r="P383" s="95"/>
      <c r="Q383" s="95"/>
      <c r="R383" s="95"/>
      <c r="S383" s="95"/>
      <c r="T383" s="95"/>
      <c r="U383" s="95"/>
      <c r="V383" s="95"/>
      <c r="W383" s="95"/>
      <c r="X383" s="95"/>
      <c r="Y383" s="95"/>
      <c r="Z383" s="95"/>
    </row>
    <row r="384" spans="1:26" ht="15" x14ac:dyDescent="0.25">
      <c r="A384" s="665"/>
      <c r="B384" s="665"/>
      <c r="C384" s="665"/>
      <c r="D384" s="665"/>
      <c r="E384" s="665"/>
      <c r="F384" s="665"/>
      <c r="G384" s="665"/>
      <c r="H384" s="95"/>
      <c r="I384" s="95"/>
      <c r="J384" s="95"/>
      <c r="K384" s="95"/>
      <c r="L384" s="95"/>
      <c r="M384" s="95"/>
      <c r="N384" s="95"/>
      <c r="O384" s="95"/>
      <c r="P384" s="95"/>
      <c r="Q384" s="95"/>
      <c r="R384" s="95"/>
      <c r="S384" s="95"/>
      <c r="T384" s="95"/>
      <c r="U384" s="95"/>
      <c r="V384" s="95"/>
      <c r="W384" s="95"/>
      <c r="X384" s="95"/>
      <c r="Y384" s="95"/>
      <c r="Z384" s="95"/>
    </row>
    <row r="385" spans="1:26" ht="15" x14ac:dyDescent="0.25">
      <c r="A385" s="665"/>
      <c r="B385" s="665"/>
      <c r="C385" s="665"/>
      <c r="D385" s="665"/>
      <c r="E385" s="665"/>
      <c r="F385" s="665"/>
      <c r="G385" s="665"/>
      <c r="H385" s="95"/>
      <c r="I385" s="95"/>
      <c r="J385" s="95"/>
      <c r="K385" s="95"/>
      <c r="L385" s="95"/>
      <c r="M385" s="95"/>
      <c r="N385" s="95"/>
      <c r="O385" s="95"/>
      <c r="P385" s="95"/>
      <c r="Q385" s="95"/>
      <c r="R385" s="95"/>
      <c r="S385" s="95"/>
      <c r="T385" s="95"/>
      <c r="U385" s="95"/>
      <c r="V385" s="95"/>
      <c r="W385" s="95"/>
      <c r="X385" s="95"/>
      <c r="Y385" s="95"/>
      <c r="Z385" s="95"/>
    </row>
    <row r="386" spans="1:26" ht="15" x14ac:dyDescent="0.25">
      <c r="A386" s="665"/>
      <c r="B386" s="665"/>
      <c r="C386" s="665"/>
      <c r="D386" s="665"/>
      <c r="E386" s="665"/>
      <c r="F386" s="665"/>
      <c r="G386" s="665"/>
      <c r="H386" s="95"/>
      <c r="I386" s="95"/>
      <c r="J386" s="95"/>
      <c r="K386" s="95"/>
      <c r="L386" s="95"/>
      <c r="M386" s="95"/>
      <c r="N386" s="95"/>
      <c r="O386" s="95"/>
      <c r="P386" s="95"/>
      <c r="Q386" s="95"/>
      <c r="R386" s="95"/>
      <c r="S386" s="95"/>
      <c r="T386" s="95"/>
      <c r="U386" s="95"/>
      <c r="V386" s="95"/>
      <c r="W386" s="95"/>
      <c r="X386" s="95"/>
      <c r="Y386" s="95"/>
      <c r="Z386" s="95"/>
    </row>
    <row r="387" spans="1:26" ht="15" x14ac:dyDescent="0.25">
      <c r="A387" s="665"/>
      <c r="B387" s="665"/>
      <c r="C387" s="665"/>
      <c r="D387" s="665"/>
      <c r="E387" s="665"/>
      <c r="F387" s="665"/>
      <c r="G387" s="665"/>
      <c r="H387" s="95"/>
      <c r="I387" s="95"/>
      <c r="J387" s="95"/>
      <c r="K387" s="95"/>
      <c r="L387" s="95"/>
      <c r="M387" s="95"/>
      <c r="N387" s="95"/>
      <c r="O387" s="95"/>
      <c r="P387" s="95"/>
      <c r="Q387" s="95"/>
      <c r="R387" s="95"/>
      <c r="S387" s="95"/>
      <c r="T387" s="95"/>
      <c r="U387" s="95"/>
      <c r="V387" s="95"/>
      <c r="W387" s="95"/>
      <c r="X387" s="95"/>
      <c r="Y387" s="95"/>
      <c r="Z387" s="95"/>
    </row>
    <row r="388" spans="1:26" ht="15" x14ac:dyDescent="0.25">
      <c r="A388" s="665"/>
      <c r="B388" s="665"/>
      <c r="C388" s="665"/>
      <c r="D388" s="665"/>
      <c r="E388" s="665"/>
      <c r="F388" s="665"/>
      <c r="G388" s="665"/>
      <c r="H388" s="95"/>
      <c r="I388" s="95"/>
      <c r="J388" s="95"/>
      <c r="K388" s="95"/>
      <c r="L388" s="95"/>
      <c r="M388" s="95"/>
      <c r="N388" s="95"/>
      <c r="O388" s="95"/>
      <c r="P388" s="95"/>
      <c r="Q388" s="95"/>
      <c r="R388" s="95"/>
      <c r="S388" s="95"/>
      <c r="T388" s="95"/>
      <c r="U388" s="95"/>
      <c r="V388" s="95"/>
      <c r="W388" s="95"/>
      <c r="X388" s="95"/>
      <c r="Y388" s="95"/>
      <c r="Z388" s="95"/>
    </row>
    <row r="389" spans="1:26" ht="15" x14ac:dyDescent="0.25">
      <c r="A389" s="665"/>
      <c r="B389" s="665"/>
      <c r="C389" s="665"/>
      <c r="D389" s="665"/>
      <c r="E389" s="665"/>
      <c r="F389" s="665"/>
      <c r="G389" s="665"/>
      <c r="H389" s="95"/>
      <c r="I389" s="95"/>
      <c r="J389" s="95"/>
      <c r="K389" s="95"/>
      <c r="L389" s="95"/>
      <c r="M389" s="95"/>
      <c r="N389" s="95"/>
      <c r="O389" s="95"/>
      <c r="P389" s="95"/>
      <c r="Q389" s="95"/>
      <c r="R389" s="95"/>
      <c r="S389" s="95"/>
      <c r="T389" s="95"/>
      <c r="U389" s="95"/>
      <c r="V389" s="95"/>
      <c r="W389" s="95"/>
      <c r="X389" s="95"/>
      <c r="Y389" s="95"/>
      <c r="Z389" s="95"/>
    </row>
    <row r="390" spans="1:26" ht="15" x14ac:dyDescent="0.25">
      <c r="A390" s="665"/>
      <c r="B390" s="665"/>
      <c r="C390" s="665"/>
      <c r="D390" s="665"/>
      <c r="E390" s="665"/>
      <c r="F390" s="665"/>
      <c r="G390" s="665"/>
      <c r="H390" s="95"/>
      <c r="I390" s="95"/>
      <c r="J390" s="95"/>
      <c r="K390" s="95"/>
      <c r="L390" s="95"/>
      <c r="M390" s="95"/>
      <c r="N390" s="95"/>
      <c r="O390" s="95"/>
      <c r="P390" s="95"/>
      <c r="Q390" s="95"/>
      <c r="R390" s="95"/>
      <c r="S390" s="95"/>
      <c r="T390" s="95"/>
      <c r="U390" s="95"/>
      <c r="V390" s="95"/>
      <c r="W390" s="95"/>
      <c r="X390" s="95"/>
      <c r="Y390" s="95"/>
      <c r="Z390" s="95"/>
    </row>
    <row r="391" spans="1:26" ht="15" x14ac:dyDescent="0.25">
      <c r="A391" s="665"/>
      <c r="B391" s="665"/>
      <c r="C391" s="665"/>
      <c r="D391" s="665"/>
      <c r="E391" s="665"/>
      <c r="F391" s="665"/>
      <c r="G391" s="665"/>
      <c r="H391" s="95"/>
      <c r="I391" s="95"/>
      <c r="J391" s="95"/>
      <c r="K391" s="95"/>
      <c r="L391" s="95"/>
      <c r="M391" s="95"/>
      <c r="N391" s="95"/>
      <c r="O391" s="95"/>
      <c r="P391" s="95"/>
      <c r="Q391" s="95"/>
      <c r="R391" s="95"/>
      <c r="S391" s="95"/>
      <c r="T391" s="95"/>
      <c r="U391" s="95"/>
      <c r="V391" s="95"/>
      <c r="W391" s="95"/>
      <c r="X391" s="95"/>
      <c r="Y391" s="95"/>
      <c r="Z391" s="95"/>
    </row>
    <row r="392" spans="1:26" ht="15" x14ac:dyDescent="0.25">
      <c r="A392" s="665"/>
      <c r="B392" s="665"/>
      <c r="C392" s="665"/>
      <c r="D392" s="665"/>
      <c r="E392" s="665"/>
      <c r="F392" s="665"/>
      <c r="G392" s="665"/>
      <c r="H392" s="95"/>
      <c r="I392" s="95"/>
      <c r="J392" s="95"/>
      <c r="K392" s="95"/>
      <c r="L392" s="95"/>
      <c r="M392" s="95"/>
      <c r="N392" s="95"/>
      <c r="O392" s="95"/>
      <c r="P392" s="95"/>
      <c r="Q392" s="95"/>
      <c r="R392" s="95"/>
      <c r="S392" s="95"/>
      <c r="T392" s="95"/>
      <c r="U392" s="95"/>
      <c r="V392" s="95"/>
      <c r="W392" s="95"/>
      <c r="X392" s="95"/>
      <c r="Y392" s="95"/>
      <c r="Z392" s="95"/>
    </row>
    <row r="393" spans="1:26" ht="15" x14ac:dyDescent="0.25">
      <c r="A393" s="665"/>
      <c r="B393" s="665"/>
      <c r="C393" s="665"/>
      <c r="D393" s="665"/>
      <c r="E393" s="665"/>
      <c r="F393" s="665"/>
      <c r="G393" s="665"/>
      <c r="H393" s="95"/>
      <c r="I393" s="95"/>
      <c r="J393" s="95"/>
      <c r="K393" s="95"/>
      <c r="L393" s="95"/>
      <c r="M393" s="95"/>
      <c r="N393" s="95"/>
      <c r="O393" s="95"/>
      <c r="P393" s="95"/>
      <c r="Q393" s="95"/>
      <c r="R393" s="95"/>
      <c r="S393" s="95"/>
      <c r="T393" s="95"/>
      <c r="U393" s="95"/>
      <c r="V393" s="95"/>
      <c r="W393" s="95"/>
      <c r="X393" s="95"/>
      <c r="Y393" s="95"/>
      <c r="Z393" s="95"/>
    </row>
    <row r="394" spans="1:26" ht="15" x14ac:dyDescent="0.25">
      <c r="A394" s="665"/>
      <c r="B394" s="665"/>
      <c r="C394" s="665"/>
      <c r="D394" s="665"/>
      <c r="E394" s="665"/>
      <c r="F394" s="665"/>
      <c r="G394" s="665"/>
      <c r="H394" s="95"/>
      <c r="I394" s="95"/>
      <c r="J394" s="95"/>
      <c r="K394" s="95"/>
      <c r="L394" s="95"/>
      <c r="M394" s="95"/>
      <c r="N394" s="95"/>
      <c r="O394" s="95"/>
      <c r="P394" s="95"/>
      <c r="Q394" s="95"/>
      <c r="R394" s="95"/>
      <c r="S394" s="95"/>
      <c r="T394" s="95"/>
      <c r="U394" s="95"/>
      <c r="V394" s="95"/>
      <c r="W394" s="95"/>
      <c r="X394" s="95"/>
      <c r="Y394" s="95"/>
      <c r="Z394" s="95"/>
    </row>
    <row r="395" spans="1:26" ht="15" x14ac:dyDescent="0.25">
      <c r="A395" s="665"/>
      <c r="B395" s="665"/>
      <c r="C395" s="665"/>
      <c r="D395" s="665"/>
      <c r="E395" s="665"/>
      <c r="F395" s="665"/>
      <c r="G395" s="665"/>
      <c r="H395" s="95"/>
      <c r="I395" s="95"/>
      <c r="J395" s="95"/>
      <c r="K395" s="95"/>
      <c r="L395" s="95"/>
      <c r="M395" s="95"/>
      <c r="N395" s="95"/>
      <c r="O395" s="95"/>
      <c r="P395" s="95"/>
      <c r="Q395" s="95"/>
      <c r="R395" s="95"/>
      <c r="S395" s="95"/>
      <c r="T395" s="95"/>
      <c r="U395" s="95"/>
      <c r="V395" s="95"/>
      <c r="W395" s="95"/>
      <c r="X395" s="95"/>
      <c r="Y395" s="95"/>
      <c r="Z395" s="95"/>
    </row>
    <row r="396" spans="1:26" ht="15" x14ac:dyDescent="0.25">
      <c r="A396" s="665"/>
      <c r="B396" s="665"/>
      <c r="C396" s="665"/>
      <c r="D396" s="665"/>
      <c r="E396" s="665"/>
      <c r="F396" s="665"/>
      <c r="G396" s="665"/>
      <c r="H396" s="95"/>
      <c r="I396" s="95"/>
      <c r="J396" s="95"/>
      <c r="K396" s="95"/>
      <c r="L396" s="95"/>
      <c r="M396" s="95"/>
      <c r="N396" s="95"/>
      <c r="O396" s="95"/>
      <c r="P396" s="95"/>
      <c r="Q396" s="95"/>
      <c r="R396" s="95"/>
      <c r="S396" s="95"/>
      <c r="T396" s="95"/>
      <c r="U396" s="95"/>
      <c r="V396" s="95"/>
      <c r="W396" s="95"/>
      <c r="X396" s="95"/>
      <c r="Y396" s="95"/>
      <c r="Z396" s="95"/>
    </row>
    <row r="397" spans="1:26" ht="15" x14ac:dyDescent="0.25">
      <c r="A397" s="665"/>
      <c r="B397" s="665"/>
      <c r="C397" s="665"/>
      <c r="D397" s="665"/>
      <c r="E397" s="665"/>
      <c r="F397" s="665"/>
      <c r="G397" s="665"/>
      <c r="H397" s="95"/>
      <c r="I397" s="95"/>
      <c r="J397" s="95"/>
      <c r="K397" s="95"/>
      <c r="L397" s="95"/>
      <c r="M397" s="95"/>
      <c r="N397" s="95"/>
      <c r="O397" s="95"/>
      <c r="P397" s="95"/>
      <c r="Q397" s="95"/>
      <c r="R397" s="95"/>
      <c r="S397" s="95"/>
      <c r="T397" s="95"/>
      <c r="U397" s="95"/>
      <c r="V397" s="95"/>
      <c r="W397" s="95"/>
      <c r="X397" s="95"/>
      <c r="Y397" s="95"/>
      <c r="Z397" s="95"/>
    </row>
    <row r="398" spans="1:26" ht="15" x14ac:dyDescent="0.25">
      <c r="A398" s="665"/>
      <c r="B398" s="665"/>
      <c r="C398" s="665"/>
      <c r="D398" s="665"/>
      <c r="E398" s="665"/>
      <c r="F398" s="665"/>
      <c r="G398" s="665"/>
      <c r="H398" s="95"/>
      <c r="I398" s="95"/>
      <c r="J398" s="95"/>
      <c r="K398" s="95"/>
      <c r="L398" s="95"/>
      <c r="M398" s="95"/>
      <c r="N398" s="95"/>
      <c r="O398" s="95"/>
      <c r="P398" s="95"/>
      <c r="Q398" s="95"/>
      <c r="R398" s="95"/>
      <c r="S398" s="95"/>
      <c r="T398" s="95"/>
      <c r="U398" s="95"/>
      <c r="V398" s="95"/>
      <c r="W398" s="95"/>
      <c r="X398" s="95"/>
      <c r="Y398" s="95"/>
      <c r="Z398" s="95"/>
    </row>
    <row r="399" spans="1:26" ht="15" x14ac:dyDescent="0.25">
      <c r="A399" s="665"/>
      <c r="B399" s="665"/>
      <c r="C399" s="665"/>
      <c r="D399" s="665"/>
      <c r="E399" s="665"/>
      <c r="F399" s="665"/>
      <c r="G399" s="665"/>
      <c r="H399" s="95"/>
      <c r="I399" s="95"/>
      <c r="J399" s="95"/>
      <c r="K399" s="95"/>
      <c r="L399" s="95"/>
      <c r="M399" s="95"/>
      <c r="N399" s="95"/>
      <c r="O399" s="95"/>
      <c r="P399" s="95"/>
      <c r="Q399" s="95"/>
      <c r="R399" s="95"/>
      <c r="S399" s="95"/>
      <c r="T399" s="95"/>
      <c r="U399" s="95"/>
      <c r="V399" s="95"/>
      <c r="W399" s="95"/>
      <c r="X399" s="95"/>
      <c r="Y399" s="95"/>
      <c r="Z399" s="95"/>
    </row>
    <row r="400" spans="1:26" ht="15" x14ac:dyDescent="0.25">
      <c r="A400" s="665"/>
      <c r="B400" s="665"/>
      <c r="C400" s="665"/>
      <c r="D400" s="665"/>
      <c r="E400" s="665"/>
      <c r="F400" s="665"/>
      <c r="G400" s="665"/>
      <c r="H400" s="95"/>
      <c r="I400" s="95"/>
      <c r="J400" s="95"/>
      <c r="K400" s="95"/>
      <c r="L400" s="95"/>
      <c r="M400" s="95"/>
      <c r="N400" s="95"/>
      <c r="O400" s="95"/>
      <c r="P400" s="95"/>
      <c r="Q400" s="95"/>
      <c r="R400" s="95"/>
      <c r="S400" s="95"/>
      <c r="T400" s="95"/>
      <c r="U400" s="95"/>
      <c r="V400" s="95"/>
      <c r="W400" s="95"/>
      <c r="X400" s="95"/>
      <c r="Y400" s="95"/>
      <c r="Z400" s="95"/>
    </row>
    <row r="401" spans="1:26" ht="15" x14ac:dyDescent="0.25">
      <c r="A401" s="665"/>
      <c r="B401" s="665"/>
      <c r="C401" s="665"/>
      <c r="D401" s="665"/>
      <c r="E401" s="665"/>
      <c r="F401" s="665"/>
      <c r="G401" s="665"/>
      <c r="H401" s="95"/>
      <c r="I401" s="95"/>
      <c r="J401" s="95"/>
      <c r="K401" s="95"/>
      <c r="L401" s="95"/>
      <c r="M401" s="95"/>
      <c r="N401" s="95"/>
      <c r="O401" s="95"/>
      <c r="P401" s="95"/>
      <c r="Q401" s="95"/>
      <c r="R401" s="95"/>
      <c r="S401" s="95"/>
      <c r="T401" s="95"/>
      <c r="U401" s="95"/>
      <c r="V401" s="95"/>
      <c r="W401" s="95"/>
      <c r="X401" s="95"/>
      <c r="Y401" s="95"/>
      <c r="Z401" s="95"/>
    </row>
    <row r="402" spans="1:26" ht="15" x14ac:dyDescent="0.25">
      <c r="A402" s="665"/>
      <c r="B402" s="665"/>
      <c r="C402" s="665"/>
      <c r="D402" s="665"/>
      <c r="E402" s="665"/>
      <c r="F402" s="665"/>
      <c r="G402" s="665"/>
      <c r="H402" s="95"/>
      <c r="I402" s="95"/>
      <c r="J402" s="95"/>
      <c r="K402" s="95"/>
      <c r="L402" s="95"/>
      <c r="M402" s="95"/>
      <c r="N402" s="95"/>
      <c r="O402" s="95"/>
      <c r="P402" s="95"/>
      <c r="Q402" s="95"/>
      <c r="R402" s="95"/>
      <c r="S402" s="95"/>
      <c r="T402" s="95"/>
      <c r="U402" s="95"/>
      <c r="V402" s="95"/>
      <c r="W402" s="95"/>
      <c r="X402" s="95"/>
      <c r="Y402" s="95"/>
      <c r="Z402" s="95"/>
    </row>
    <row r="403" spans="1:26" ht="15" x14ac:dyDescent="0.25">
      <c r="A403" s="665"/>
      <c r="B403" s="665"/>
      <c r="C403" s="665"/>
      <c r="D403" s="665"/>
      <c r="E403" s="665"/>
      <c r="F403" s="665"/>
      <c r="G403" s="665"/>
      <c r="H403" s="95"/>
      <c r="I403" s="95"/>
      <c r="J403" s="95"/>
      <c r="K403" s="95"/>
      <c r="L403" s="95"/>
      <c r="M403" s="95"/>
      <c r="N403" s="95"/>
      <c r="O403" s="95"/>
      <c r="P403" s="95"/>
      <c r="Q403" s="95"/>
      <c r="R403" s="95"/>
      <c r="S403" s="95"/>
      <c r="T403" s="95"/>
      <c r="U403" s="95"/>
      <c r="V403" s="95"/>
      <c r="W403" s="95"/>
      <c r="X403" s="95"/>
      <c r="Y403" s="95"/>
      <c r="Z403" s="95"/>
    </row>
    <row r="404" spans="1:26" ht="15" x14ac:dyDescent="0.25">
      <c r="A404" s="665"/>
      <c r="B404" s="665"/>
      <c r="C404" s="665"/>
      <c r="D404" s="665"/>
      <c r="E404" s="665"/>
      <c r="F404" s="665"/>
      <c r="G404" s="665"/>
      <c r="H404" s="95"/>
      <c r="I404" s="95"/>
      <c r="J404" s="95"/>
      <c r="K404" s="95"/>
      <c r="L404" s="95"/>
      <c r="M404" s="95"/>
      <c r="N404" s="95"/>
      <c r="O404" s="95"/>
      <c r="P404" s="95"/>
      <c r="Q404" s="95"/>
      <c r="R404" s="95"/>
      <c r="S404" s="95"/>
      <c r="T404" s="95"/>
      <c r="U404" s="95"/>
      <c r="V404" s="95"/>
      <c r="W404" s="95"/>
      <c r="X404" s="95"/>
      <c r="Y404" s="95"/>
      <c r="Z404" s="95"/>
    </row>
    <row r="405" spans="1:26" ht="15" x14ac:dyDescent="0.25">
      <c r="A405" s="665"/>
      <c r="B405" s="665"/>
      <c r="C405" s="665"/>
      <c r="D405" s="665"/>
      <c r="E405" s="665"/>
      <c r="F405" s="665"/>
      <c r="G405" s="665"/>
      <c r="H405" s="95"/>
      <c r="I405" s="95"/>
      <c r="J405" s="95"/>
      <c r="K405" s="95"/>
      <c r="L405" s="95"/>
      <c r="M405" s="95"/>
      <c r="N405" s="95"/>
      <c r="O405" s="95"/>
      <c r="P405" s="95"/>
      <c r="Q405" s="95"/>
      <c r="R405" s="95"/>
      <c r="S405" s="95"/>
      <c r="T405" s="95"/>
      <c r="U405" s="95"/>
      <c r="V405" s="95"/>
      <c r="W405" s="95"/>
      <c r="X405" s="95"/>
      <c r="Y405" s="95"/>
      <c r="Z405" s="95"/>
    </row>
    <row r="406" spans="1:26" ht="15" x14ac:dyDescent="0.25">
      <c r="A406" s="665"/>
      <c r="B406" s="665"/>
      <c r="C406" s="665"/>
      <c r="D406" s="665"/>
      <c r="E406" s="665"/>
      <c r="F406" s="665"/>
      <c r="G406" s="665"/>
      <c r="H406" s="95"/>
      <c r="I406" s="95"/>
      <c r="J406" s="95"/>
      <c r="K406" s="95"/>
      <c r="L406" s="95"/>
      <c r="M406" s="95"/>
      <c r="N406" s="95"/>
      <c r="O406" s="95"/>
      <c r="P406" s="95"/>
      <c r="Q406" s="95"/>
      <c r="R406" s="95"/>
      <c r="S406" s="95"/>
      <c r="T406" s="95"/>
      <c r="U406" s="95"/>
      <c r="V406" s="95"/>
      <c r="W406" s="95"/>
      <c r="X406" s="95"/>
      <c r="Y406" s="95"/>
      <c r="Z406" s="95"/>
    </row>
    <row r="407" spans="1:26" ht="15" x14ac:dyDescent="0.25">
      <c r="A407" s="665"/>
      <c r="B407" s="665"/>
      <c r="C407" s="665"/>
      <c r="D407" s="665"/>
      <c r="E407" s="665"/>
      <c r="F407" s="665"/>
      <c r="G407" s="665"/>
      <c r="H407" s="95"/>
      <c r="I407" s="95"/>
      <c r="J407" s="95"/>
      <c r="K407" s="95"/>
      <c r="L407" s="95"/>
      <c r="M407" s="95"/>
      <c r="N407" s="95"/>
      <c r="O407" s="95"/>
      <c r="P407" s="95"/>
      <c r="Q407" s="95"/>
      <c r="R407" s="95"/>
      <c r="S407" s="95"/>
      <c r="T407" s="95"/>
      <c r="U407" s="95"/>
      <c r="V407" s="95"/>
      <c r="W407" s="95"/>
      <c r="X407" s="95"/>
      <c r="Y407" s="95"/>
      <c r="Z407" s="95"/>
    </row>
    <row r="408" spans="1:26" ht="15" x14ac:dyDescent="0.25">
      <c r="A408" s="665"/>
      <c r="B408" s="665"/>
      <c r="C408" s="665"/>
      <c r="D408" s="665"/>
      <c r="E408" s="665"/>
      <c r="F408" s="665"/>
      <c r="G408" s="665"/>
      <c r="H408" s="95"/>
      <c r="I408" s="95"/>
      <c r="J408" s="95"/>
      <c r="K408" s="95"/>
      <c r="L408" s="95"/>
      <c r="M408" s="95"/>
      <c r="N408" s="95"/>
      <c r="O408" s="95"/>
      <c r="P408" s="95"/>
      <c r="Q408" s="95"/>
      <c r="R408" s="95"/>
      <c r="S408" s="95"/>
      <c r="T408" s="95"/>
      <c r="U408" s="95"/>
      <c r="V408" s="95"/>
      <c r="W408" s="95"/>
      <c r="X408" s="95"/>
      <c r="Y408" s="95"/>
      <c r="Z408" s="95"/>
    </row>
    <row r="409" spans="1:26" ht="15" x14ac:dyDescent="0.25">
      <c r="A409" s="665"/>
      <c r="B409" s="665"/>
      <c r="C409" s="665"/>
      <c r="D409" s="665"/>
      <c r="E409" s="665"/>
      <c r="F409" s="665"/>
      <c r="G409" s="665"/>
      <c r="H409" s="95"/>
      <c r="I409" s="95"/>
      <c r="J409" s="95"/>
      <c r="K409" s="95"/>
      <c r="L409" s="95"/>
      <c r="M409" s="95"/>
      <c r="N409" s="95"/>
      <c r="O409" s="95"/>
      <c r="P409" s="95"/>
      <c r="Q409" s="95"/>
      <c r="R409" s="95"/>
      <c r="S409" s="95"/>
      <c r="T409" s="95"/>
      <c r="U409" s="95"/>
      <c r="V409" s="95"/>
      <c r="W409" s="95"/>
      <c r="X409" s="95"/>
      <c r="Y409" s="95"/>
      <c r="Z409" s="95"/>
    </row>
    <row r="410" spans="1:26" ht="15" x14ac:dyDescent="0.25">
      <c r="A410" s="665"/>
      <c r="B410" s="665"/>
      <c r="C410" s="665"/>
      <c r="D410" s="665"/>
      <c r="E410" s="665"/>
      <c r="F410" s="665"/>
      <c r="G410" s="665"/>
      <c r="H410" s="95"/>
      <c r="I410" s="95"/>
      <c r="J410" s="95"/>
      <c r="K410" s="95"/>
      <c r="L410" s="95"/>
      <c r="M410" s="95"/>
      <c r="N410" s="95"/>
      <c r="O410" s="95"/>
      <c r="P410" s="95"/>
      <c r="Q410" s="95"/>
      <c r="R410" s="95"/>
      <c r="S410" s="95"/>
      <c r="T410" s="95"/>
      <c r="U410" s="95"/>
      <c r="V410" s="95"/>
      <c r="W410" s="95"/>
      <c r="X410" s="95"/>
      <c r="Y410" s="95"/>
      <c r="Z410" s="95"/>
    </row>
    <row r="411" spans="1:26" ht="15" x14ac:dyDescent="0.25">
      <c r="A411" s="665"/>
      <c r="B411" s="665"/>
      <c r="C411" s="665"/>
      <c r="D411" s="665"/>
      <c r="E411" s="665"/>
      <c r="F411" s="665"/>
      <c r="G411" s="665"/>
      <c r="H411" s="95"/>
      <c r="I411" s="95"/>
      <c r="J411" s="95"/>
      <c r="K411" s="95"/>
      <c r="L411" s="95"/>
      <c r="M411" s="95"/>
      <c r="N411" s="95"/>
      <c r="O411" s="95"/>
      <c r="P411" s="95"/>
      <c r="Q411" s="95"/>
      <c r="R411" s="95"/>
      <c r="S411" s="95"/>
      <c r="T411" s="95"/>
      <c r="U411" s="95"/>
      <c r="V411" s="95"/>
      <c r="W411" s="95"/>
      <c r="X411" s="95"/>
      <c r="Y411" s="95"/>
      <c r="Z411" s="95"/>
    </row>
    <row r="412" spans="1:26" ht="15" x14ac:dyDescent="0.25">
      <c r="A412" s="665"/>
      <c r="B412" s="665"/>
      <c r="C412" s="665"/>
      <c r="D412" s="665"/>
      <c r="E412" s="665"/>
      <c r="F412" s="665"/>
      <c r="G412" s="665"/>
      <c r="H412" s="95"/>
      <c r="I412" s="95"/>
      <c r="J412" s="95"/>
      <c r="K412" s="95"/>
      <c r="L412" s="95"/>
      <c r="M412" s="95"/>
      <c r="N412" s="95"/>
      <c r="O412" s="95"/>
      <c r="P412" s="95"/>
      <c r="Q412" s="95"/>
      <c r="R412" s="95"/>
      <c r="S412" s="95"/>
      <c r="T412" s="95"/>
      <c r="U412" s="95"/>
      <c r="V412" s="95"/>
      <c r="W412" s="95"/>
      <c r="X412" s="95"/>
      <c r="Y412" s="95"/>
      <c r="Z412" s="95"/>
    </row>
    <row r="413" spans="1:26" ht="15" x14ac:dyDescent="0.25">
      <c r="A413" s="665"/>
      <c r="B413" s="665"/>
      <c r="C413" s="665"/>
      <c r="D413" s="665"/>
      <c r="E413" s="665"/>
      <c r="F413" s="665"/>
      <c r="G413" s="665"/>
      <c r="H413" s="95"/>
      <c r="I413" s="95"/>
      <c r="J413" s="95"/>
      <c r="K413" s="95"/>
      <c r="L413" s="95"/>
      <c r="M413" s="95"/>
      <c r="N413" s="95"/>
      <c r="O413" s="95"/>
      <c r="P413" s="95"/>
      <c r="Q413" s="95"/>
      <c r="R413" s="95"/>
      <c r="S413" s="95"/>
      <c r="T413" s="95"/>
      <c r="U413" s="95"/>
      <c r="V413" s="95"/>
      <c r="W413" s="95"/>
      <c r="X413" s="95"/>
      <c r="Y413" s="95"/>
      <c r="Z413" s="95"/>
    </row>
    <row r="414" spans="1:26" ht="15" x14ac:dyDescent="0.25">
      <c r="A414" s="665"/>
      <c r="B414" s="665"/>
      <c r="C414" s="665"/>
      <c r="D414" s="665"/>
      <c r="E414" s="665"/>
      <c r="F414" s="665"/>
      <c r="G414" s="665"/>
      <c r="H414" s="95"/>
      <c r="I414" s="95"/>
      <c r="J414" s="95"/>
      <c r="K414" s="95"/>
      <c r="L414" s="95"/>
      <c r="M414" s="95"/>
      <c r="N414" s="95"/>
      <c r="O414" s="95"/>
      <c r="P414" s="95"/>
      <c r="Q414" s="95"/>
      <c r="R414" s="95"/>
      <c r="S414" s="95"/>
      <c r="T414" s="95"/>
      <c r="U414" s="95"/>
      <c r="V414" s="95"/>
      <c r="W414" s="95"/>
      <c r="X414" s="95"/>
      <c r="Y414" s="95"/>
      <c r="Z414" s="95"/>
    </row>
    <row r="415" spans="1:26" ht="15" x14ac:dyDescent="0.25">
      <c r="A415" s="665"/>
      <c r="B415" s="665"/>
      <c r="C415" s="665"/>
      <c r="D415" s="665"/>
      <c r="E415" s="665"/>
      <c r="F415" s="665"/>
      <c r="G415" s="665"/>
      <c r="H415" s="95"/>
      <c r="I415" s="95"/>
      <c r="J415" s="95"/>
      <c r="K415" s="95"/>
      <c r="L415" s="95"/>
      <c r="M415" s="95"/>
      <c r="N415" s="95"/>
      <c r="O415" s="95"/>
      <c r="P415" s="95"/>
      <c r="Q415" s="95"/>
      <c r="R415" s="95"/>
      <c r="S415" s="95"/>
      <c r="T415" s="95"/>
      <c r="U415" s="95"/>
      <c r="V415" s="95"/>
      <c r="W415" s="95"/>
      <c r="X415" s="95"/>
      <c r="Y415" s="95"/>
      <c r="Z415" s="95"/>
    </row>
    <row r="416" spans="1:26" ht="15" x14ac:dyDescent="0.25">
      <c r="A416" s="665"/>
      <c r="B416" s="665"/>
      <c r="C416" s="665"/>
      <c r="D416" s="665"/>
      <c r="E416" s="665"/>
      <c r="F416" s="665"/>
      <c r="G416" s="665"/>
      <c r="H416" s="95"/>
      <c r="I416" s="95"/>
      <c r="J416" s="95"/>
      <c r="K416" s="95"/>
      <c r="L416" s="95"/>
      <c r="M416" s="95"/>
      <c r="N416" s="95"/>
      <c r="O416" s="95"/>
      <c r="P416" s="95"/>
      <c r="Q416" s="95"/>
      <c r="R416" s="95"/>
      <c r="S416" s="95"/>
      <c r="T416" s="95"/>
      <c r="U416" s="95"/>
      <c r="V416" s="95"/>
      <c r="W416" s="95"/>
      <c r="X416" s="95"/>
      <c r="Y416" s="95"/>
      <c r="Z416" s="95"/>
    </row>
    <row r="417" spans="1:26" ht="15" x14ac:dyDescent="0.25">
      <c r="A417" s="665"/>
      <c r="B417" s="665"/>
      <c r="C417" s="665"/>
      <c r="D417" s="665"/>
      <c r="E417" s="665"/>
      <c r="F417" s="665"/>
      <c r="G417" s="665"/>
      <c r="H417" s="95"/>
      <c r="I417" s="95"/>
      <c r="J417" s="95"/>
      <c r="K417" s="95"/>
      <c r="L417" s="95"/>
      <c r="M417" s="95"/>
      <c r="N417" s="95"/>
      <c r="O417" s="95"/>
      <c r="P417" s="95"/>
      <c r="Q417" s="95"/>
      <c r="R417" s="95"/>
      <c r="S417" s="95"/>
      <c r="T417" s="95"/>
      <c r="U417" s="95"/>
      <c r="V417" s="95"/>
      <c r="W417" s="95"/>
      <c r="X417" s="95"/>
      <c r="Y417" s="95"/>
      <c r="Z417" s="95"/>
    </row>
    <row r="418" spans="1:26" ht="15" x14ac:dyDescent="0.25">
      <c r="A418" s="665"/>
      <c r="B418" s="665"/>
      <c r="C418" s="665"/>
      <c r="D418" s="665"/>
      <c r="E418" s="665"/>
      <c r="F418" s="665"/>
      <c r="G418" s="665"/>
      <c r="H418" s="95"/>
      <c r="I418" s="95"/>
      <c r="J418" s="95"/>
      <c r="K418" s="95"/>
      <c r="L418" s="95"/>
      <c r="M418" s="95"/>
      <c r="N418" s="95"/>
      <c r="O418" s="95"/>
      <c r="P418" s="95"/>
      <c r="Q418" s="95"/>
      <c r="R418" s="95"/>
      <c r="S418" s="95"/>
      <c r="T418" s="95"/>
      <c r="U418" s="95"/>
      <c r="V418" s="95"/>
      <c r="W418" s="95"/>
      <c r="X418" s="95"/>
      <c r="Y418" s="95"/>
      <c r="Z418" s="95"/>
    </row>
    <row r="419" spans="1:26" ht="15" x14ac:dyDescent="0.25">
      <c r="A419" s="665"/>
      <c r="B419" s="665"/>
      <c r="C419" s="665"/>
      <c r="D419" s="665"/>
      <c r="E419" s="665"/>
      <c r="F419" s="665"/>
      <c r="G419" s="665"/>
      <c r="H419" s="95"/>
      <c r="I419" s="95"/>
      <c r="J419" s="95"/>
      <c r="K419" s="95"/>
      <c r="L419" s="95"/>
      <c r="M419" s="95"/>
      <c r="N419" s="95"/>
      <c r="O419" s="95"/>
      <c r="P419" s="95"/>
      <c r="Q419" s="95"/>
      <c r="R419" s="95"/>
      <c r="S419" s="95"/>
      <c r="T419" s="95"/>
      <c r="U419" s="95"/>
      <c r="V419" s="95"/>
      <c r="W419" s="95"/>
      <c r="X419" s="95"/>
      <c r="Y419" s="95"/>
      <c r="Z419" s="95"/>
    </row>
    <row r="420" spans="1:26" ht="15" x14ac:dyDescent="0.25">
      <c r="A420" s="665"/>
      <c r="B420" s="665"/>
      <c r="C420" s="665"/>
      <c r="D420" s="665"/>
      <c r="E420" s="665"/>
      <c r="F420" s="665"/>
      <c r="G420" s="665"/>
      <c r="H420" s="95"/>
      <c r="I420" s="95"/>
      <c r="J420" s="95"/>
      <c r="K420" s="95"/>
      <c r="L420" s="95"/>
      <c r="M420" s="95"/>
      <c r="N420" s="95"/>
      <c r="O420" s="95"/>
      <c r="P420" s="95"/>
      <c r="Q420" s="95"/>
      <c r="R420" s="95"/>
      <c r="S420" s="95"/>
      <c r="T420" s="95"/>
      <c r="U420" s="95"/>
      <c r="V420" s="95"/>
      <c r="W420" s="95"/>
      <c r="X420" s="95"/>
      <c r="Y420" s="95"/>
      <c r="Z420" s="95"/>
    </row>
    <row r="421" spans="1:26" ht="15" x14ac:dyDescent="0.25">
      <c r="A421" s="665"/>
      <c r="B421" s="665"/>
      <c r="C421" s="665"/>
      <c r="D421" s="665"/>
      <c r="E421" s="665"/>
      <c r="F421" s="665"/>
      <c r="G421" s="665"/>
      <c r="H421" s="95"/>
      <c r="I421" s="95"/>
      <c r="J421" s="95"/>
      <c r="K421" s="95"/>
      <c r="L421" s="95"/>
      <c r="M421" s="95"/>
      <c r="N421" s="95"/>
      <c r="O421" s="95"/>
      <c r="P421" s="95"/>
      <c r="Q421" s="95"/>
      <c r="R421" s="95"/>
      <c r="S421" s="95"/>
      <c r="T421" s="95"/>
      <c r="U421" s="95"/>
      <c r="V421" s="95"/>
      <c r="W421" s="95"/>
      <c r="X421" s="95"/>
      <c r="Y421" s="95"/>
      <c r="Z421" s="95"/>
    </row>
    <row r="422" spans="1:26" ht="15" x14ac:dyDescent="0.25">
      <c r="A422" s="665"/>
      <c r="B422" s="665"/>
      <c r="C422" s="665"/>
      <c r="D422" s="665"/>
      <c r="E422" s="665"/>
      <c r="F422" s="665"/>
      <c r="G422" s="665"/>
      <c r="H422" s="95"/>
      <c r="I422" s="95"/>
      <c r="J422" s="95"/>
      <c r="K422" s="95"/>
      <c r="L422" s="95"/>
      <c r="M422" s="95"/>
      <c r="N422" s="95"/>
      <c r="O422" s="95"/>
      <c r="P422" s="95"/>
      <c r="Q422" s="95"/>
      <c r="R422" s="95"/>
      <c r="S422" s="95"/>
      <c r="T422" s="95"/>
      <c r="U422" s="95"/>
      <c r="V422" s="95"/>
      <c r="W422" s="95"/>
      <c r="X422" s="95"/>
      <c r="Y422" s="95"/>
      <c r="Z422" s="95"/>
    </row>
    <row r="423" spans="1:26" ht="15" x14ac:dyDescent="0.25">
      <c r="A423" s="665"/>
      <c r="B423" s="665"/>
      <c r="C423" s="665"/>
      <c r="D423" s="665"/>
      <c r="E423" s="665"/>
      <c r="F423" s="665"/>
      <c r="G423" s="665"/>
      <c r="H423" s="95"/>
      <c r="I423" s="95"/>
      <c r="J423" s="95"/>
      <c r="K423" s="95"/>
      <c r="L423" s="95"/>
      <c r="M423" s="95"/>
      <c r="N423" s="95"/>
      <c r="O423" s="95"/>
      <c r="P423" s="95"/>
      <c r="Q423" s="95"/>
      <c r="R423" s="95"/>
      <c r="S423" s="95"/>
      <c r="T423" s="95"/>
      <c r="U423" s="95"/>
      <c r="V423" s="95"/>
      <c r="W423" s="95"/>
      <c r="X423" s="95"/>
      <c r="Y423" s="95"/>
      <c r="Z423" s="95"/>
    </row>
    <row r="424" spans="1:26" ht="15" x14ac:dyDescent="0.25">
      <c r="A424" s="665"/>
      <c r="B424" s="665"/>
      <c r="C424" s="665"/>
      <c r="D424" s="665"/>
      <c r="E424" s="665"/>
      <c r="F424" s="665"/>
      <c r="G424" s="665"/>
      <c r="H424" s="95"/>
      <c r="I424" s="95"/>
      <c r="J424" s="95"/>
      <c r="K424" s="95"/>
      <c r="L424" s="95"/>
      <c r="M424" s="95"/>
      <c r="N424" s="95"/>
      <c r="O424" s="95"/>
      <c r="P424" s="95"/>
      <c r="Q424" s="95"/>
      <c r="R424" s="95"/>
      <c r="S424" s="95"/>
      <c r="T424" s="95"/>
      <c r="U424" s="95"/>
      <c r="V424" s="95"/>
      <c r="W424" s="95"/>
      <c r="X424" s="95"/>
      <c r="Y424" s="95"/>
      <c r="Z424" s="95"/>
    </row>
    <row r="425" spans="1:26" ht="15" x14ac:dyDescent="0.25">
      <c r="A425" s="665"/>
      <c r="B425" s="665"/>
      <c r="C425" s="665"/>
      <c r="D425" s="665"/>
      <c r="E425" s="665"/>
      <c r="F425" s="665"/>
      <c r="G425" s="665"/>
      <c r="H425" s="95"/>
      <c r="I425" s="95"/>
      <c r="J425" s="95"/>
      <c r="K425" s="95"/>
      <c r="L425" s="95"/>
      <c r="M425" s="95"/>
      <c r="N425" s="95"/>
      <c r="O425" s="95"/>
      <c r="P425" s="95"/>
      <c r="Q425" s="95"/>
      <c r="R425" s="95"/>
      <c r="S425" s="95"/>
      <c r="T425" s="95"/>
      <c r="U425" s="95"/>
      <c r="V425" s="95"/>
      <c r="W425" s="95"/>
      <c r="X425" s="95"/>
      <c r="Y425" s="95"/>
      <c r="Z425" s="95"/>
    </row>
    <row r="426" spans="1:26" ht="15" x14ac:dyDescent="0.25">
      <c r="A426" s="665"/>
      <c r="B426" s="665"/>
      <c r="C426" s="665"/>
      <c r="D426" s="665"/>
      <c r="E426" s="665"/>
      <c r="F426" s="665"/>
      <c r="G426" s="665"/>
      <c r="H426" s="95"/>
      <c r="I426" s="95"/>
      <c r="J426" s="95"/>
      <c r="K426" s="95"/>
      <c r="L426" s="95"/>
      <c r="M426" s="95"/>
      <c r="N426" s="95"/>
      <c r="O426" s="95"/>
      <c r="P426" s="95"/>
      <c r="Q426" s="95"/>
      <c r="R426" s="95"/>
      <c r="S426" s="95"/>
      <c r="T426" s="95"/>
      <c r="U426" s="95"/>
      <c r="V426" s="95"/>
      <c r="W426" s="95"/>
      <c r="X426" s="95"/>
      <c r="Y426" s="95"/>
      <c r="Z426" s="95"/>
    </row>
  </sheetData>
  <mergeCells count="26">
    <mergeCell ref="B1:G1"/>
    <mergeCell ref="A2:G2"/>
    <mergeCell ref="A3:G3"/>
    <mergeCell ref="A4:G4"/>
    <mergeCell ref="C5:G5"/>
    <mergeCell ref="A6:G6"/>
    <mergeCell ref="E44:G44"/>
    <mergeCell ref="A46:G46"/>
    <mergeCell ref="A47:G47"/>
    <mergeCell ref="A85:G85"/>
    <mergeCell ref="A104:G104"/>
    <mergeCell ref="A105:G105"/>
    <mergeCell ref="A106:G106"/>
    <mergeCell ref="A125:G125"/>
    <mergeCell ref="A205:G205"/>
    <mergeCell ref="A206:G206"/>
    <mergeCell ref="A225:G225"/>
    <mergeCell ref="A226:G226"/>
    <mergeCell ref="A227:G229"/>
    <mergeCell ref="A126:G126"/>
    <mergeCell ref="A145:G145"/>
    <mergeCell ref="A146:G146"/>
    <mergeCell ref="A165:G165"/>
    <mergeCell ref="A166:G166"/>
    <mergeCell ref="A185:G185"/>
    <mergeCell ref="A186:G186"/>
  </mergeCells>
  <pageMargins left="0.5" right="0.2" top="0.5" bottom="0.5" header="0" footer="0"/>
  <pageSetup fitToHeight="0" orientation="portrait"/>
  <headerFooter>
    <oddHeader>&amp;LAKIS AIMS 2019&amp;CAIHEC AIMS AY 2018-19</oddHeader>
    <oddFooter>&amp;LAmerican Indian Higher Education Consortium</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1000"/>
  <sheetViews>
    <sheetView workbookViewId="0"/>
  </sheetViews>
  <sheetFormatPr defaultColWidth="12.625" defaultRowHeight="15" customHeight="1" x14ac:dyDescent="0.2"/>
  <cols>
    <col min="1" max="1" width="50.125" customWidth="1"/>
    <col min="2" max="3" width="17.75" customWidth="1"/>
    <col min="4" max="23" width="8" customWidth="1"/>
  </cols>
  <sheetData>
    <row r="1" spans="1:23" ht="14.25" customHeight="1" x14ac:dyDescent="0.25">
      <c r="A1" s="444" t="s">
        <v>6</v>
      </c>
      <c r="B1" s="1106" t="str">
        <f>'1.1 Institutional Profile'!B1</f>
        <v>Little Big Horn College</v>
      </c>
      <c r="C1" s="851"/>
      <c r="D1" s="4"/>
      <c r="E1" s="4"/>
      <c r="F1" s="4"/>
      <c r="G1" s="4"/>
      <c r="H1" s="4"/>
      <c r="I1" s="4"/>
      <c r="J1" s="4"/>
      <c r="K1" s="4"/>
      <c r="L1" s="4"/>
      <c r="M1" s="4"/>
      <c r="N1" s="4"/>
      <c r="O1" s="4"/>
      <c r="P1" s="4"/>
      <c r="Q1" s="4"/>
      <c r="R1" s="4"/>
      <c r="S1" s="4"/>
      <c r="T1" s="4"/>
      <c r="U1" s="4"/>
      <c r="V1" s="4"/>
      <c r="W1" s="4"/>
    </row>
    <row r="2" spans="1:23" ht="14.25" customHeight="1" x14ac:dyDescent="0.25">
      <c r="A2" s="1107" t="s">
        <v>77</v>
      </c>
      <c r="B2" s="815"/>
      <c r="C2" s="920"/>
      <c r="D2" s="250"/>
      <c r="E2" s="250"/>
      <c r="F2" s="250"/>
      <c r="G2" s="250"/>
      <c r="H2" s="250"/>
      <c r="I2" s="250"/>
      <c r="J2" s="250"/>
      <c r="K2" s="250"/>
      <c r="L2" s="250"/>
      <c r="M2" s="250"/>
      <c r="N2" s="250"/>
      <c r="O2" s="250"/>
      <c r="P2" s="250"/>
      <c r="Q2" s="250"/>
      <c r="R2" s="250"/>
      <c r="S2" s="250"/>
      <c r="T2" s="250"/>
      <c r="U2" s="250"/>
      <c r="V2" s="250"/>
      <c r="W2" s="254"/>
    </row>
    <row r="3" spans="1:23" ht="16.5" customHeight="1" x14ac:dyDescent="0.25">
      <c r="A3" s="1108" t="s">
        <v>670</v>
      </c>
      <c r="B3" s="822"/>
      <c r="C3" s="881"/>
      <c r="D3" s="250"/>
      <c r="E3" s="250"/>
      <c r="F3" s="250"/>
      <c r="G3" s="250"/>
      <c r="H3" s="250"/>
      <c r="I3" s="250"/>
      <c r="J3" s="250"/>
      <c r="K3" s="250"/>
      <c r="L3" s="250"/>
      <c r="M3" s="250"/>
      <c r="N3" s="250"/>
      <c r="O3" s="250"/>
      <c r="P3" s="250"/>
      <c r="Q3" s="250"/>
      <c r="R3" s="250"/>
      <c r="S3" s="250"/>
      <c r="T3" s="250"/>
      <c r="U3" s="250"/>
      <c r="V3" s="250"/>
      <c r="W3" s="254"/>
    </row>
    <row r="4" spans="1:23" ht="14.25" hidden="1" customHeight="1" x14ac:dyDescent="0.25">
      <c r="A4" s="960" t="s">
        <v>671</v>
      </c>
      <c r="B4" s="832"/>
      <c r="C4" s="851"/>
      <c r="D4" s="250"/>
      <c r="E4" s="250"/>
      <c r="F4" s="250"/>
      <c r="G4" s="250"/>
      <c r="H4" s="250"/>
      <c r="I4" s="250"/>
      <c r="J4" s="250"/>
      <c r="K4" s="250"/>
      <c r="L4" s="250"/>
      <c r="M4" s="250"/>
      <c r="N4" s="250"/>
      <c r="O4" s="250"/>
      <c r="P4" s="250"/>
      <c r="Q4" s="250"/>
      <c r="R4" s="250"/>
      <c r="S4" s="250"/>
      <c r="T4" s="250"/>
      <c r="U4" s="250"/>
      <c r="V4" s="250"/>
      <c r="W4" s="254"/>
    </row>
    <row r="5" spans="1:23" ht="14.25" hidden="1" customHeight="1" x14ac:dyDescent="0.25">
      <c r="A5" s="1090" t="s">
        <v>672</v>
      </c>
      <c r="B5" s="832"/>
      <c r="C5" s="851"/>
      <c r="D5" s="250"/>
      <c r="E5" s="250"/>
      <c r="F5" s="250"/>
      <c r="G5" s="250"/>
      <c r="H5" s="250"/>
      <c r="I5" s="250"/>
      <c r="J5" s="250"/>
      <c r="K5" s="250"/>
      <c r="L5" s="250"/>
      <c r="M5" s="250"/>
      <c r="N5" s="250"/>
      <c r="O5" s="250"/>
      <c r="P5" s="250"/>
      <c r="Q5" s="250"/>
      <c r="R5" s="250"/>
      <c r="S5" s="250"/>
      <c r="T5" s="250"/>
      <c r="U5" s="250"/>
      <c r="V5" s="250"/>
      <c r="W5" s="254"/>
    </row>
    <row r="6" spans="1:23" ht="14.25" hidden="1" customHeight="1" x14ac:dyDescent="0.25">
      <c r="A6" s="146"/>
      <c r="B6" s="666" t="s">
        <v>673</v>
      </c>
      <c r="C6" s="1102"/>
      <c r="D6" s="250"/>
      <c r="E6" s="250"/>
      <c r="F6" s="250"/>
      <c r="G6" s="250"/>
      <c r="H6" s="250"/>
      <c r="I6" s="250"/>
      <c r="J6" s="250"/>
      <c r="K6" s="250"/>
      <c r="L6" s="250"/>
      <c r="M6" s="250"/>
      <c r="N6" s="250"/>
      <c r="O6" s="250"/>
      <c r="P6" s="250"/>
      <c r="Q6" s="250"/>
      <c r="R6" s="250"/>
      <c r="S6" s="250"/>
      <c r="T6" s="250"/>
      <c r="U6" s="250"/>
      <c r="V6" s="250"/>
      <c r="W6" s="254"/>
    </row>
    <row r="7" spans="1:23" ht="14.25" hidden="1" customHeight="1" x14ac:dyDescent="0.25">
      <c r="A7" s="149" t="s">
        <v>674</v>
      </c>
      <c r="B7" s="667" t="s">
        <v>675</v>
      </c>
      <c r="C7" s="928"/>
      <c r="D7" s="250"/>
      <c r="E7" s="250"/>
      <c r="F7" s="250"/>
      <c r="G7" s="250"/>
      <c r="H7" s="250"/>
      <c r="I7" s="250"/>
      <c r="J7" s="250"/>
      <c r="K7" s="250"/>
      <c r="L7" s="250"/>
      <c r="M7" s="250"/>
      <c r="N7" s="250"/>
      <c r="O7" s="250"/>
      <c r="P7" s="250"/>
      <c r="Q7" s="250"/>
      <c r="R7" s="250"/>
      <c r="S7" s="250"/>
      <c r="T7" s="250"/>
      <c r="U7" s="250"/>
      <c r="V7" s="250"/>
      <c r="W7" s="254"/>
    </row>
    <row r="8" spans="1:23" ht="14.25" hidden="1" customHeight="1" x14ac:dyDescent="0.25">
      <c r="A8" s="149" t="s">
        <v>676</v>
      </c>
      <c r="B8" s="667" t="s">
        <v>675</v>
      </c>
      <c r="C8" s="928"/>
      <c r="D8" s="250"/>
      <c r="E8" s="250"/>
      <c r="F8" s="250"/>
      <c r="G8" s="250"/>
      <c r="H8" s="250"/>
      <c r="I8" s="250"/>
      <c r="J8" s="250"/>
      <c r="K8" s="250"/>
      <c r="L8" s="250"/>
      <c r="M8" s="250"/>
      <c r="N8" s="250"/>
      <c r="O8" s="250"/>
      <c r="P8" s="250"/>
      <c r="Q8" s="250"/>
      <c r="R8" s="250"/>
      <c r="S8" s="250"/>
      <c r="T8" s="250"/>
      <c r="U8" s="250"/>
      <c r="V8" s="250"/>
      <c r="W8" s="254"/>
    </row>
    <row r="9" spans="1:23" ht="18" hidden="1" customHeight="1" x14ac:dyDescent="0.25">
      <c r="A9" s="149" t="s">
        <v>677</v>
      </c>
      <c r="B9" s="667" t="s">
        <v>675</v>
      </c>
      <c r="C9" s="928"/>
      <c r="D9" s="250"/>
      <c r="E9" s="250"/>
      <c r="F9" s="250"/>
      <c r="G9" s="250"/>
      <c r="H9" s="250"/>
      <c r="I9" s="250"/>
      <c r="J9" s="250"/>
      <c r="K9" s="250"/>
      <c r="L9" s="250"/>
      <c r="M9" s="250"/>
      <c r="N9" s="250"/>
      <c r="O9" s="250"/>
      <c r="P9" s="250"/>
      <c r="Q9" s="250"/>
      <c r="R9" s="250"/>
      <c r="S9" s="250"/>
      <c r="T9" s="250"/>
      <c r="U9" s="250"/>
      <c r="V9" s="250"/>
      <c r="W9" s="254"/>
    </row>
    <row r="10" spans="1:23" ht="14.25" hidden="1" customHeight="1" x14ac:dyDescent="0.25">
      <c r="A10" s="149" t="s">
        <v>678</v>
      </c>
      <c r="B10" s="667" t="s">
        <v>675</v>
      </c>
      <c r="C10" s="907"/>
      <c r="D10" s="250"/>
      <c r="E10" s="250"/>
      <c r="F10" s="250"/>
      <c r="G10" s="250"/>
      <c r="H10" s="250"/>
      <c r="I10" s="250"/>
      <c r="J10" s="250"/>
      <c r="K10" s="250"/>
      <c r="L10" s="250"/>
      <c r="M10" s="250"/>
      <c r="N10" s="250"/>
      <c r="O10" s="250"/>
      <c r="P10" s="250"/>
      <c r="Q10" s="250"/>
      <c r="R10" s="250"/>
      <c r="S10" s="250"/>
      <c r="T10" s="250"/>
      <c r="U10" s="250"/>
      <c r="V10" s="250"/>
      <c r="W10" s="254"/>
    </row>
    <row r="11" spans="1:23" ht="14.25" hidden="1" customHeight="1" x14ac:dyDescent="0.25">
      <c r="A11" s="1090" t="s">
        <v>679</v>
      </c>
      <c r="B11" s="832"/>
      <c r="C11" s="851"/>
      <c r="D11" s="250"/>
      <c r="E11" s="250"/>
      <c r="F11" s="250"/>
      <c r="G11" s="250"/>
      <c r="H11" s="250"/>
      <c r="I11" s="250"/>
      <c r="J11" s="250"/>
      <c r="K11" s="250"/>
      <c r="L11" s="250"/>
      <c r="M11" s="250"/>
      <c r="N11" s="250"/>
      <c r="O11" s="250"/>
      <c r="P11" s="250"/>
      <c r="Q11" s="250"/>
      <c r="R11" s="250"/>
      <c r="S11" s="250"/>
      <c r="T11" s="250"/>
      <c r="U11" s="250"/>
      <c r="V11" s="250"/>
      <c r="W11" s="254"/>
    </row>
    <row r="12" spans="1:23" ht="14.25" hidden="1" customHeight="1" x14ac:dyDescent="0.25">
      <c r="A12" s="146"/>
      <c r="B12" s="666" t="s">
        <v>673</v>
      </c>
      <c r="C12" s="1102"/>
      <c r="D12" s="250"/>
      <c r="E12" s="250"/>
      <c r="F12" s="250"/>
      <c r="G12" s="250"/>
      <c r="H12" s="250"/>
      <c r="I12" s="250"/>
      <c r="J12" s="250"/>
      <c r="K12" s="250"/>
      <c r="L12" s="250"/>
      <c r="M12" s="250"/>
      <c r="N12" s="250"/>
      <c r="O12" s="250"/>
      <c r="P12" s="250"/>
      <c r="Q12" s="250"/>
      <c r="R12" s="250"/>
      <c r="S12" s="250"/>
      <c r="T12" s="250"/>
      <c r="U12" s="250"/>
      <c r="V12" s="250"/>
      <c r="W12" s="254"/>
    </row>
    <row r="13" spans="1:23" ht="14.25" hidden="1" customHeight="1" x14ac:dyDescent="0.25">
      <c r="A13" s="149" t="s">
        <v>680</v>
      </c>
      <c r="B13" s="667" t="s">
        <v>675</v>
      </c>
      <c r="C13" s="928"/>
      <c r="D13" s="250"/>
      <c r="E13" s="250"/>
      <c r="F13" s="250"/>
      <c r="G13" s="250"/>
      <c r="H13" s="250"/>
      <c r="I13" s="250"/>
      <c r="J13" s="250"/>
      <c r="K13" s="250"/>
      <c r="L13" s="250"/>
      <c r="M13" s="250"/>
      <c r="N13" s="250"/>
      <c r="O13" s="250"/>
      <c r="P13" s="250"/>
      <c r="Q13" s="250"/>
      <c r="R13" s="250"/>
      <c r="S13" s="250"/>
      <c r="T13" s="250"/>
      <c r="U13" s="250"/>
      <c r="V13" s="250"/>
      <c r="W13" s="254"/>
    </row>
    <row r="14" spans="1:23" ht="14.25" hidden="1" customHeight="1" x14ac:dyDescent="0.25">
      <c r="A14" s="149" t="s">
        <v>681</v>
      </c>
      <c r="B14" s="667" t="s">
        <v>675</v>
      </c>
      <c r="C14" s="928"/>
      <c r="D14" s="250"/>
      <c r="E14" s="250"/>
      <c r="F14" s="250"/>
      <c r="G14" s="250"/>
      <c r="H14" s="250"/>
      <c r="I14" s="250"/>
      <c r="J14" s="250"/>
      <c r="K14" s="250"/>
      <c r="L14" s="250"/>
      <c r="M14" s="250"/>
      <c r="N14" s="250"/>
      <c r="O14" s="250"/>
      <c r="P14" s="250"/>
      <c r="Q14" s="250"/>
      <c r="R14" s="250"/>
      <c r="S14" s="250"/>
      <c r="T14" s="250"/>
      <c r="U14" s="250"/>
      <c r="V14" s="250"/>
      <c r="W14" s="254"/>
    </row>
    <row r="15" spans="1:23" ht="14.25" hidden="1" customHeight="1" x14ac:dyDescent="0.25">
      <c r="A15" s="149" t="s">
        <v>682</v>
      </c>
      <c r="B15" s="667" t="s">
        <v>675</v>
      </c>
      <c r="C15" s="928"/>
      <c r="D15" s="250"/>
      <c r="E15" s="250"/>
      <c r="F15" s="250"/>
      <c r="G15" s="250"/>
      <c r="H15" s="250"/>
      <c r="I15" s="250"/>
      <c r="J15" s="250"/>
      <c r="K15" s="250"/>
      <c r="L15" s="250"/>
      <c r="M15" s="250"/>
      <c r="N15" s="250"/>
      <c r="O15" s="250"/>
      <c r="P15" s="250"/>
      <c r="Q15" s="250"/>
      <c r="R15" s="250"/>
      <c r="S15" s="250"/>
      <c r="T15" s="250"/>
      <c r="U15" s="250"/>
      <c r="V15" s="250"/>
      <c r="W15" s="254"/>
    </row>
    <row r="16" spans="1:23" ht="14.25" hidden="1" customHeight="1" x14ac:dyDescent="0.25">
      <c r="A16" s="149" t="s">
        <v>683</v>
      </c>
      <c r="B16" s="667" t="s">
        <v>675</v>
      </c>
      <c r="C16" s="928"/>
      <c r="D16" s="250"/>
      <c r="E16" s="250"/>
      <c r="F16" s="250"/>
      <c r="G16" s="250"/>
      <c r="H16" s="250"/>
      <c r="I16" s="250"/>
      <c r="J16" s="250"/>
      <c r="K16" s="250"/>
      <c r="L16" s="250"/>
      <c r="M16" s="250"/>
      <c r="N16" s="250"/>
      <c r="O16" s="250"/>
      <c r="P16" s="250"/>
      <c r="Q16" s="250"/>
      <c r="R16" s="250"/>
      <c r="S16" s="250"/>
      <c r="T16" s="250"/>
      <c r="U16" s="250"/>
      <c r="V16" s="250"/>
      <c r="W16" s="254"/>
    </row>
    <row r="17" spans="1:23" ht="14.25" hidden="1" customHeight="1" x14ac:dyDescent="0.25">
      <c r="A17" s="149" t="s">
        <v>684</v>
      </c>
      <c r="B17" s="667" t="s">
        <v>675</v>
      </c>
      <c r="C17" s="907"/>
      <c r="D17" s="250"/>
      <c r="E17" s="250"/>
      <c r="F17" s="250"/>
      <c r="G17" s="250"/>
      <c r="H17" s="250"/>
      <c r="I17" s="250"/>
      <c r="J17" s="250"/>
      <c r="K17" s="250"/>
      <c r="L17" s="250"/>
      <c r="M17" s="250"/>
      <c r="N17" s="250"/>
      <c r="O17" s="250"/>
      <c r="P17" s="250"/>
      <c r="Q17" s="250"/>
      <c r="R17" s="250"/>
      <c r="S17" s="250"/>
      <c r="T17" s="250"/>
      <c r="U17" s="250"/>
      <c r="V17" s="250"/>
      <c r="W17" s="254"/>
    </row>
    <row r="18" spans="1:23" ht="14.25" hidden="1" customHeight="1" x14ac:dyDescent="0.25">
      <c r="A18" s="1090" t="s">
        <v>685</v>
      </c>
      <c r="B18" s="832"/>
      <c r="C18" s="851"/>
      <c r="D18" s="250"/>
      <c r="E18" s="250"/>
      <c r="F18" s="250"/>
      <c r="G18" s="250"/>
      <c r="H18" s="250"/>
      <c r="I18" s="250"/>
      <c r="J18" s="250"/>
      <c r="K18" s="250"/>
      <c r="L18" s="250"/>
      <c r="M18" s="250"/>
      <c r="N18" s="250"/>
      <c r="O18" s="250"/>
      <c r="P18" s="250"/>
      <c r="Q18" s="250"/>
      <c r="R18" s="250"/>
      <c r="S18" s="250"/>
      <c r="T18" s="250"/>
      <c r="U18" s="250"/>
      <c r="V18" s="250"/>
      <c r="W18" s="254"/>
    </row>
    <row r="19" spans="1:23" ht="14.25" hidden="1" customHeight="1" x14ac:dyDescent="0.25">
      <c r="A19" s="146"/>
      <c r="B19" s="666" t="s">
        <v>673</v>
      </c>
      <c r="C19" s="666" t="s">
        <v>686</v>
      </c>
      <c r="D19" s="250"/>
      <c r="E19" s="250"/>
      <c r="F19" s="250"/>
      <c r="G19" s="250"/>
      <c r="H19" s="250"/>
      <c r="I19" s="250"/>
      <c r="J19" s="250"/>
      <c r="K19" s="250"/>
      <c r="L19" s="250"/>
      <c r="M19" s="250"/>
      <c r="N19" s="250"/>
      <c r="O19" s="250"/>
      <c r="P19" s="250"/>
      <c r="Q19" s="250"/>
      <c r="R19" s="250"/>
      <c r="S19" s="250"/>
      <c r="T19" s="250"/>
      <c r="U19" s="250"/>
      <c r="V19" s="250"/>
      <c r="W19" s="254"/>
    </row>
    <row r="20" spans="1:23" ht="14.25" hidden="1" customHeight="1" x14ac:dyDescent="0.25">
      <c r="A20" s="149" t="s">
        <v>687</v>
      </c>
      <c r="B20" s="667" t="s">
        <v>675</v>
      </c>
      <c r="C20" s="667" t="s">
        <v>675</v>
      </c>
      <c r="D20" s="250"/>
      <c r="E20" s="250"/>
      <c r="F20" s="250"/>
      <c r="G20" s="250"/>
      <c r="H20" s="250"/>
      <c r="I20" s="250"/>
      <c r="J20" s="250"/>
      <c r="K20" s="250"/>
      <c r="L20" s="250"/>
      <c r="M20" s="250"/>
      <c r="N20" s="250"/>
      <c r="O20" s="250"/>
      <c r="P20" s="250"/>
      <c r="Q20" s="250"/>
      <c r="R20" s="250"/>
      <c r="S20" s="250"/>
      <c r="T20" s="250"/>
      <c r="U20" s="250"/>
      <c r="V20" s="250"/>
      <c r="W20" s="254"/>
    </row>
    <row r="21" spans="1:23" ht="14.25" hidden="1" customHeight="1" x14ac:dyDescent="0.25">
      <c r="A21" s="149" t="s">
        <v>688</v>
      </c>
      <c r="B21" s="667" t="s">
        <v>675</v>
      </c>
      <c r="C21" s="667" t="s">
        <v>675</v>
      </c>
      <c r="D21" s="250"/>
      <c r="E21" s="250"/>
      <c r="F21" s="250"/>
      <c r="G21" s="250"/>
      <c r="H21" s="250"/>
      <c r="I21" s="250"/>
      <c r="J21" s="250"/>
      <c r="K21" s="250"/>
      <c r="L21" s="250"/>
      <c r="M21" s="250"/>
      <c r="N21" s="250"/>
      <c r="O21" s="250"/>
      <c r="P21" s="250"/>
      <c r="Q21" s="250"/>
      <c r="R21" s="250"/>
      <c r="S21" s="250"/>
      <c r="T21" s="250"/>
      <c r="U21" s="250"/>
      <c r="V21" s="250"/>
      <c r="W21" s="254"/>
    </row>
    <row r="22" spans="1:23" ht="14.25" hidden="1" customHeight="1" x14ac:dyDescent="0.25">
      <c r="A22" s="149" t="s">
        <v>689</v>
      </c>
      <c r="B22" s="667" t="s">
        <v>675</v>
      </c>
      <c r="C22" s="667" t="s">
        <v>675</v>
      </c>
      <c r="D22" s="250"/>
      <c r="E22" s="250"/>
      <c r="F22" s="250"/>
      <c r="G22" s="250"/>
      <c r="H22" s="250"/>
      <c r="I22" s="250"/>
      <c r="J22" s="250"/>
      <c r="K22" s="250"/>
      <c r="L22" s="250"/>
      <c r="M22" s="250"/>
      <c r="N22" s="250"/>
      <c r="O22" s="250"/>
      <c r="P22" s="250"/>
      <c r="Q22" s="250"/>
      <c r="R22" s="250"/>
      <c r="S22" s="250"/>
      <c r="T22" s="250"/>
      <c r="U22" s="250"/>
      <c r="V22" s="250"/>
      <c r="W22" s="254"/>
    </row>
    <row r="23" spans="1:23" ht="14.25" hidden="1" customHeight="1" x14ac:dyDescent="0.25">
      <c r="A23" s="149" t="s">
        <v>690</v>
      </c>
      <c r="B23" s="667" t="s">
        <v>675</v>
      </c>
      <c r="C23" s="667" t="s">
        <v>675</v>
      </c>
      <c r="D23" s="250"/>
      <c r="E23" s="250"/>
      <c r="F23" s="250"/>
      <c r="G23" s="250"/>
      <c r="H23" s="250"/>
      <c r="I23" s="250"/>
      <c r="J23" s="250"/>
      <c r="K23" s="250"/>
      <c r="L23" s="250"/>
      <c r="M23" s="250"/>
      <c r="N23" s="250"/>
      <c r="O23" s="250"/>
      <c r="P23" s="250"/>
      <c r="Q23" s="250"/>
      <c r="R23" s="250"/>
      <c r="S23" s="250"/>
      <c r="T23" s="250"/>
      <c r="U23" s="250"/>
      <c r="V23" s="250"/>
      <c r="W23" s="254"/>
    </row>
    <row r="24" spans="1:23" ht="20.25" hidden="1" customHeight="1" x14ac:dyDescent="0.25">
      <c r="A24" s="149" t="s">
        <v>691</v>
      </c>
      <c r="B24" s="667" t="s">
        <v>675</v>
      </c>
      <c r="C24" s="667" t="s">
        <v>675</v>
      </c>
      <c r="D24" s="250"/>
      <c r="E24" s="250"/>
      <c r="F24" s="250"/>
      <c r="G24" s="250"/>
      <c r="H24" s="250"/>
      <c r="I24" s="250"/>
      <c r="J24" s="250"/>
      <c r="K24" s="250"/>
      <c r="L24" s="250"/>
      <c r="M24" s="250"/>
      <c r="N24" s="250"/>
      <c r="O24" s="250"/>
      <c r="P24" s="250"/>
      <c r="Q24" s="250"/>
      <c r="R24" s="250"/>
      <c r="S24" s="250"/>
      <c r="T24" s="250"/>
      <c r="U24" s="250"/>
      <c r="V24" s="250"/>
      <c r="W24" s="254"/>
    </row>
    <row r="25" spans="1:23" ht="16.5" hidden="1" customHeight="1" x14ac:dyDescent="0.25">
      <c r="A25" s="149" t="s">
        <v>692</v>
      </c>
      <c r="B25" s="667" t="s">
        <v>675</v>
      </c>
      <c r="C25" s="667" t="s">
        <v>675</v>
      </c>
      <c r="D25" s="250"/>
      <c r="E25" s="250"/>
      <c r="F25" s="250"/>
      <c r="G25" s="250"/>
      <c r="H25" s="250"/>
      <c r="I25" s="250"/>
      <c r="J25" s="250"/>
      <c r="K25" s="250"/>
      <c r="L25" s="250"/>
      <c r="M25" s="250"/>
      <c r="N25" s="250"/>
      <c r="O25" s="250"/>
      <c r="P25" s="250"/>
      <c r="Q25" s="250"/>
      <c r="R25" s="250"/>
      <c r="S25" s="250"/>
      <c r="T25" s="250"/>
      <c r="U25" s="250"/>
      <c r="V25" s="250"/>
      <c r="W25" s="254"/>
    </row>
    <row r="26" spans="1:23" ht="20.25" hidden="1" customHeight="1" x14ac:dyDescent="0.25">
      <c r="A26" s="149" t="s">
        <v>693</v>
      </c>
      <c r="B26" s="667" t="s">
        <v>675</v>
      </c>
      <c r="C26" s="667" t="s">
        <v>675</v>
      </c>
      <c r="D26" s="250"/>
      <c r="E26" s="250"/>
      <c r="F26" s="250"/>
      <c r="G26" s="250"/>
      <c r="H26" s="250"/>
      <c r="I26" s="250"/>
      <c r="J26" s="250"/>
      <c r="K26" s="250"/>
      <c r="L26" s="250"/>
      <c r="M26" s="250"/>
      <c r="N26" s="250"/>
      <c r="O26" s="250"/>
      <c r="P26" s="250"/>
      <c r="Q26" s="250"/>
      <c r="R26" s="250"/>
      <c r="S26" s="250"/>
      <c r="T26" s="250"/>
      <c r="U26" s="250"/>
      <c r="V26" s="250"/>
      <c r="W26" s="254"/>
    </row>
    <row r="27" spans="1:23" ht="20.25" hidden="1" customHeight="1" x14ac:dyDescent="0.25">
      <c r="A27" s="149" t="s">
        <v>694</v>
      </c>
      <c r="B27" s="667" t="s">
        <v>675</v>
      </c>
      <c r="C27" s="667" t="s">
        <v>675</v>
      </c>
      <c r="D27" s="250"/>
      <c r="E27" s="250"/>
      <c r="F27" s="250"/>
      <c r="G27" s="250"/>
      <c r="H27" s="250"/>
      <c r="I27" s="250"/>
      <c r="J27" s="250"/>
      <c r="K27" s="250"/>
      <c r="L27" s="250"/>
      <c r="M27" s="250"/>
      <c r="N27" s="250"/>
      <c r="O27" s="250"/>
      <c r="P27" s="250"/>
      <c r="Q27" s="250"/>
      <c r="R27" s="250"/>
      <c r="S27" s="250"/>
      <c r="T27" s="250"/>
      <c r="U27" s="250"/>
      <c r="V27" s="250"/>
      <c r="W27" s="254"/>
    </row>
    <row r="28" spans="1:23" ht="14.25" hidden="1" customHeight="1" x14ac:dyDescent="0.25">
      <c r="A28" s="1090" t="s">
        <v>695</v>
      </c>
      <c r="B28" s="832"/>
      <c r="C28" s="851"/>
      <c r="D28" s="250"/>
      <c r="E28" s="250"/>
      <c r="F28" s="250"/>
      <c r="G28" s="250"/>
      <c r="H28" s="250"/>
      <c r="I28" s="250"/>
      <c r="J28" s="250"/>
      <c r="K28" s="250"/>
      <c r="L28" s="250"/>
      <c r="M28" s="250"/>
      <c r="N28" s="250"/>
      <c r="O28" s="250"/>
      <c r="P28" s="250"/>
      <c r="Q28" s="250"/>
      <c r="R28" s="250"/>
      <c r="S28" s="250"/>
      <c r="T28" s="250"/>
      <c r="U28" s="250"/>
      <c r="V28" s="250"/>
      <c r="W28" s="254"/>
    </row>
    <row r="29" spans="1:23" ht="14.25" hidden="1" customHeight="1" x14ac:dyDescent="0.25">
      <c r="A29" s="146" t="s">
        <v>157</v>
      </c>
      <c r="B29" s="666" t="s">
        <v>673</v>
      </c>
      <c r="C29" s="666" t="s">
        <v>696</v>
      </c>
      <c r="D29" s="250"/>
      <c r="E29" s="250"/>
      <c r="F29" s="250"/>
      <c r="G29" s="250"/>
      <c r="H29" s="250"/>
      <c r="I29" s="250"/>
      <c r="J29" s="250"/>
      <c r="K29" s="250"/>
      <c r="L29" s="250"/>
      <c r="M29" s="250"/>
      <c r="N29" s="250"/>
      <c r="O29" s="250"/>
      <c r="P29" s="250"/>
      <c r="Q29" s="250"/>
      <c r="R29" s="250"/>
      <c r="S29" s="250"/>
      <c r="T29" s="250"/>
      <c r="U29" s="250"/>
      <c r="V29" s="250"/>
      <c r="W29" s="254"/>
    </row>
    <row r="30" spans="1:23" ht="14.25" hidden="1" customHeight="1" x14ac:dyDescent="0.25">
      <c r="A30" s="149" t="s">
        <v>697</v>
      </c>
      <c r="B30" s="667" t="s">
        <v>675</v>
      </c>
      <c r="C30" s="667" t="s">
        <v>675</v>
      </c>
      <c r="D30" s="250"/>
      <c r="E30" s="250"/>
      <c r="F30" s="250"/>
      <c r="G30" s="250"/>
      <c r="H30" s="250"/>
      <c r="I30" s="250"/>
      <c r="J30" s="250"/>
      <c r="K30" s="250"/>
      <c r="L30" s="250"/>
      <c r="M30" s="250"/>
      <c r="N30" s="250"/>
      <c r="O30" s="250"/>
      <c r="P30" s="250"/>
      <c r="Q30" s="250"/>
      <c r="R30" s="250"/>
      <c r="S30" s="250"/>
      <c r="T30" s="250"/>
      <c r="U30" s="250"/>
      <c r="V30" s="250"/>
      <c r="W30" s="254"/>
    </row>
    <row r="31" spans="1:23" ht="14.25" hidden="1" customHeight="1" x14ac:dyDescent="0.25">
      <c r="A31" s="149" t="s">
        <v>698</v>
      </c>
      <c r="B31" s="668"/>
      <c r="C31" s="667" t="s">
        <v>675</v>
      </c>
      <c r="D31" s="250"/>
      <c r="E31" s="250"/>
      <c r="F31" s="250"/>
      <c r="G31" s="250"/>
      <c r="H31" s="250"/>
      <c r="I31" s="250"/>
      <c r="J31" s="250"/>
      <c r="K31" s="250"/>
      <c r="L31" s="250"/>
      <c r="M31" s="250"/>
      <c r="N31" s="250"/>
      <c r="O31" s="250"/>
      <c r="P31" s="250"/>
      <c r="Q31" s="250"/>
      <c r="R31" s="250"/>
      <c r="S31" s="250"/>
      <c r="T31" s="250"/>
      <c r="U31" s="250"/>
      <c r="V31" s="250"/>
      <c r="W31" s="254"/>
    </row>
    <row r="32" spans="1:23" ht="14.25" hidden="1" customHeight="1" x14ac:dyDescent="0.25">
      <c r="A32" s="149" t="s">
        <v>699</v>
      </c>
      <c r="B32" s="667" t="s">
        <v>675</v>
      </c>
      <c r="C32" s="668"/>
      <c r="D32" s="250"/>
      <c r="E32" s="250"/>
      <c r="F32" s="250"/>
      <c r="G32" s="250"/>
      <c r="H32" s="250"/>
      <c r="I32" s="250"/>
      <c r="J32" s="250"/>
      <c r="K32" s="250"/>
      <c r="L32" s="250"/>
      <c r="M32" s="250"/>
      <c r="N32" s="250"/>
      <c r="O32" s="250"/>
      <c r="P32" s="250"/>
      <c r="Q32" s="250"/>
      <c r="R32" s="250"/>
      <c r="S32" s="250"/>
      <c r="T32" s="250"/>
      <c r="U32" s="250"/>
      <c r="V32" s="250"/>
      <c r="W32" s="254"/>
    </row>
    <row r="33" spans="1:23" ht="14.25" hidden="1" customHeight="1" x14ac:dyDescent="0.25">
      <c r="A33" s="1090" t="s">
        <v>700</v>
      </c>
      <c r="B33" s="832"/>
      <c r="C33" s="851"/>
      <c r="D33" s="250"/>
      <c r="E33" s="250"/>
      <c r="F33" s="250"/>
      <c r="G33" s="250"/>
      <c r="H33" s="250"/>
      <c r="I33" s="250"/>
      <c r="J33" s="250"/>
      <c r="K33" s="250"/>
      <c r="L33" s="250"/>
      <c r="M33" s="250"/>
      <c r="N33" s="250"/>
      <c r="O33" s="250"/>
      <c r="P33" s="250"/>
      <c r="Q33" s="250"/>
      <c r="R33" s="250"/>
      <c r="S33" s="250"/>
      <c r="T33" s="250"/>
      <c r="U33" s="250"/>
      <c r="V33" s="250"/>
      <c r="W33" s="254"/>
    </row>
    <row r="34" spans="1:23" ht="14.25" hidden="1" customHeight="1" x14ac:dyDescent="0.25">
      <c r="A34" s="146" t="s">
        <v>157</v>
      </c>
      <c r="B34" s="666" t="s">
        <v>673</v>
      </c>
      <c r="C34" s="1102"/>
      <c r="D34" s="250"/>
      <c r="E34" s="250"/>
      <c r="F34" s="250"/>
      <c r="G34" s="250"/>
      <c r="H34" s="250"/>
      <c r="I34" s="250"/>
      <c r="J34" s="250"/>
      <c r="K34" s="250"/>
      <c r="L34" s="250"/>
      <c r="M34" s="250"/>
      <c r="N34" s="250"/>
      <c r="O34" s="250"/>
      <c r="P34" s="250"/>
      <c r="Q34" s="250"/>
      <c r="R34" s="250"/>
      <c r="S34" s="250"/>
      <c r="T34" s="250"/>
      <c r="U34" s="250"/>
      <c r="V34" s="250"/>
      <c r="W34" s="254"/>
    </row>
    <row r="35" spans="1:23" ht="14.25" hidden="1" customHeight="1" x14ac:dyDescent="0.25">
      <c r="A35" s="149" t="s">
        <v>701</v>
      </c>
      <c r="B35" s="667" t="s">
        <v>675</v>
      </c>
      <c r="C35" s="928"/>
      <c r="D35" s="250"/>
      <c r="E35" s="250"/>
      <c r="F35" s="250"/>
      <c r="G35" s="250"/>
      <c r="H35" s="250"/>
      <c r="I35" s="250"/>
      <c r="J35" s="250"/>
      <c r="K35" s="250"/>
      <c r="L35" s="250"/>
      <c r="M35" s="250"/>
      <c r="N35" s="250"/>
      <c r="O35" s="250"/>
      <c r="P35" s="250"/>
      <c r="Q35" s="250"/>
      <c r="R35" s="250"/>
      <c r="S35" s="250"/>
      <c r="T35" s="250"/>
      <c r="U35" s="250"/>
      <c r="V35" s="250"/>
      <c r="W35" s="254"/>
    </row>
    <row r="36" spans="1:23" ht="14.25" hidden="1" customHeight="1" x14ac:dyDescent="0.25">
      <c r="A36" s="149" t="s">
        <v>702</v>
      </c>
      <c r="B36" s="667" t="s">
        <v>675</v>
      </c>
      <c r="C36" s="928"/>
      <c r="D36" s="250"/>
      <c r="E36" s="250"/>
      <c r="F36" s="250"/>
      <c r="G36" s="250"/>
      <c r="H36" s="250"/>
      <c r="I36" s="250"/>
      <c r="J36" s="250"/>
      <c r="K36" s="250"/>
      <c r="L36" s="250"/>
      <c r="M36" s="250"/>
      <c r="N36" s="250"/>
      <c r="O36" s="250"/>
      <c r="P36" s="250"/>
      <c r="Q36" s="250"/>
      <c r="R36" s="250"/>
      <c r="S36" s="250"/>
      <c r="T36" s="250"/>
      <c r="U36" s="250"/>
      <c r="V36" s="250"/>
      <c r="W36" s="254"/>
    </row>
    <row r="37" spans="1:23" ht="14.25" hidden="1" customHeight="1" x14ac:dyDescent="0.25">
      <c r="A37" s="149" t="s">
        <v>703</v>
      </c>
      <c r="B37" s="667" t="s">
        <v>675</v>
      </c>
      <c r="C37" s="907"/>
      <c r="D37" s="250"/>
      <c r="E37" s="250"/>
      <c r="F37" s="250"/>
      <c r="G37" s="250"/>
      <c r="H37" s="250"/>
      <c r="I37" s="250"/>
      <c r="J37" s="250"/>
      <c r="K37" s="250"/>
      <c r="L37" s="250"/>
      <c r="M37" s="250"/>
      <c r="N37" s="250"/>
      <c r="O37" s="250"/>
      <c r="P37" s="250"/>
      <c r="Q37" s="250"/>
      <c r="R37" s="250"/>
      <c r="S37" s="250"/>
      <c r="T37" s="250"/>
      <c r="U37" s="250"/>
      <c r="V37" s="250"/>
      <c r="W37" s="254"/>
    </row>
    <row r="38" spans="1:23" ht="6.75" hidden="1" customHeight="1" x14ac:dyDescent="0.25">
      <c r="A38" s="1104"/>
      <c r="B38" s="832"/>
      <c r="C38" s="851"/>
      <c r="D38" s="250"/>
      <c r="E38" s="250"/>
      <c r="F38" s="250"/>
      <c r="G38" s="250"/>
      <c r="H38" s="250"/>
      <c r="I38" s="250"/>
      <c r="J38" s="250"/>
      <c r="K38" s="250"/>
      <c r="L38" s="250"/>
      <c r="M38" s="250"/>
      <c r="N38" s="250"/>
      <c r="O38" s="250"/>
      <c r="P38" s="250"/>
      <c r="Q38" s="250"/>
      <c r="R38" s="250"/>
      <c r="S38" s="250"/>
      <c r="T38" s="250"/>
      <c r="U38" s="250"/>
      <c r="V38" s="250"/>
      <c r="W38" s="254"/>
    </row>
    <row r="39" spans="1:23" ht="14.25" customHeight="1" x14ac:dyDescent="0.25">
      <c r="A39" s="669" t="s">
        <v>704</v>
      </c>
      <c r="B39" s="287" t="s">
        <v>29</v>
      </c>
      <c r="C39" s="670"/>
      <c r="D39" s="250"/>
      <c r="E39" s="250"/>
      <c r="F39" s="250"/>
      <c r="G39" s="250"/>
      <c r="H39" s="250"/>
      <c r="I39" s="250"/>
      <c r="J39" s="250"/>
      <c r="K39" s="250"/>
      <c r="L39" s="250"/>
      <c r="M39" s="250"/>
      <c r="N39" s="250"/>
      <c r="O39" s="250"/>
      <c r="P39" s="250"/>
      <c r="Q39" s="250"/>
      <c r="R39" s="250"/>
      <c r="S39" s="250"/>
      <c r="T39" s="250"/>
      <c r="U39" s="250"/>
      <c r="V39" s="250"/>
      <c r="W39" s="254"/>
    </row>
    <row r="40" spans="1:23" ht="58.5" customHeight="1" x14ac:dyDescent="0.25">
      <c r="A40" s="1105" t="s">
        <v>705</v>
      </c>
      <c r="B40" s="815"/>
      <c r="C40" s="920"/>
      <c r="D40" s="250"/>
      <c r="E40" s="250"/>
      <c r="F40" s="250"/>
      <c r="G40" s="250"/>
      <c r="H40" s="250"/>
      <c r="I40" s="250"/>
      <c r="J40" s="250"/>
      <c r="K40" s="250"/>
      <c r="L40" s="250"/>
      <c r="M40" s="250"/>
      <c r="N40" s="250"/>
      <c r="O40" s="250"/>
      <c r="P40" s="250"/>
      <c r="Q40" s="250"/>
      <c r="R40" s="250"/>
      <c r="S40" s="250"/>
      <c r="T40" s="250"/>
      <c r="U40" s="250"/>
      <c r="V40" s="250"/>
      <c r="W40" s="254"/>
    </row>
    <row r="41" spans="1:23" ht="105" customHeight="1" x14ac:dyDescent="0.25">
      <c r="A41" s="1103" t="s">
        <v>706</v>
      </c>
      <c r="B41" s="822"/>
      <c r="C41" s="881"/>
      <c r="D41" s="250"/>
      <c r="E41" s="250"/>
      <c r="F41" s="250"/>
      <c r="G41" s="250"/>
      <c r="H41" s="250"/>
      <c r="I41" s="250"/>
      <c r="J41" s="250"/>
      <c r="K41" s="250"/>
      <c r="L41" s="250"/>
      <c r="M41" s="250"/>
      <c r="N41" s="250"/>
      <c r="O41" s="250"/>
      <c r="P41" s="250"/>
      <c r="Q41" s="250"/>
      <c r="R41" s="250"/>
      <c r="S41" s="250"/>
      <c r="T41" s="250"/>
      <c r="U41" s="250"/>
      <c r="V41" s="250"/>
      <c r="W41" s="254"/>
    </row>
    <row r="42" spans="1:23" ht="14.25" customHeight="1" x14ac:dyDescent="0.25">
      <c r="A42" s="671" t="s">
        <v>79</v>
      </c>
      <c r="B42" s="33"/>
      <c r="C42" s="620"/>
      <c r="D42" s="250"/>
      <c r="E42" s="250"/>
      <c r="F42" s="250"/>
      <c r="G42" s="250"/>
      <c r="H42" s="250"/>
      <c r="I42" s="250"/>
      <c r="J42" s="250"/>
      <c r="K42" s="250"/>
      <c r="L42" s="250"/>
      <c r="M42" s="250"/>
      <c r="N42" s="250"/>
      <c r="O42" s="250"/>
      <c r="P42" s="250"/>
      <c r="Q42" s="250"/>
      <c r="R42" s="250"/>
      <c r="S42" s="250"/>
      <c r="T42" s="250"/>
      <c r="U42" s="250"/>
      <c r="V42" s="250"/>
      <c r="W42" s="254"/>
    </row>
    <row r="43" spans="1:23" ht="37.5" customHeight="1" x14ac:dyDescent="0.25">
      <c r="A43" s="999"/>
      <c r="B43" s="822"/>
      <c r="C43" s="881"/>
      <c r="D43" s="250"/>
      <c r="E43" s="250"/>
      <c r="F43" s="250"/>
      <c r="G43" s="250"/>
      <c r="H43" s="250"/>
      <c r="I43" s="250"/>
      <c r="J43" s="250"/>
      <c r="K43" s="250"/>
      <c r="L43" s="250"/>
      <c r="M43" s="250"/>
      <c r="N43" s="250"/>
      <c r="O43" s="250"/>
      <c r="P43" s="250"/>
      <c r="Q43" s="250"/>
      <c r="R43" s="250"/>
      <c r="S43" s="250"/>
      <c r="T43" s="250"/>
      <c r="U43" s="250"/>
      <c r="V43" s="250"/>
      <c r="W43" s="254"/>
    </row>
    <row r="44" spans="1:23" ht="14.25" customHeight="1" x14ac:dyDescent="0.25">
      <c r="A44" s="252"/>
      <c r="B44" s="252"/>
      <c r="C44" s="252"/>
      <c r="D44" s="250"/>
      <c r="E44" s="250"/>
      <c r="F44" s="250"/>
      <c r="G44" s="250"/>
      <c r="H44" s="250"/>
      <c r="I44" s="250"/>
      <c r="J44" s="250"/>
      <c r="K44" s="250"/>
      <c r="L44" s="250"/>
      <c r="M44" s="250"/>
      <c r="N44" s="250"/>
      <c r="O44" s="250"/>
      <c r="P44" s="250"/>
      <c r="Q44" s="250"/>
      <c r="R44" s="250"/>
      <c r="S44" s="250"/>
      <c r="T44" s="250"/>
      <c r="U44" s="250"/>
      <c r="V44" s="250"/>
      <c r="W44" s="254"/>
    </row>
    <row r="45" spans="1:23" ht="14.25" customHeight="1" x14ac:dyDescent="0.25">
      <c r="A45" s="252"/>
      <c r="B45" s="252"/>
      <c r="C45" s="252"/>
      <c r="D45" s="250"/>
      <c r="E45" s="250"/>
      <c r="F45" s="250"/>
      <c r="G45" s="250"/>
      <c r="H45" s="250"/>
      <c r="I45" s="250"/>
      <c r="J45" s="250"/>
      <c r="K45" s="250"/>
      <c r="L45" s="250"/>
      <c r="M45" s="250"/>
      <c r="N45" s="250"/>
      <c r="O45" s="250"/>
      <c r="P45" s="250"/>
      <c r="Q45" s="250"/>
      <c r="R45" s="250"/>
      <c r="S45" s="250"/>
      <c r="T45" s="250"/>
      <c r="U45" s="250"/>
      <c r="V45" s="250"/>
      <c r="W45" s="254"/>
    </row>
    <row r="46" spans="1:23" ht="14.25" customHeight="1" x14ac:dyDescent="0.25">
      <c r="A46" s="252"/>
      <c r="B46" s="252"/>
      <c r="C46" s="252"/>
      <c r="D46" s="250"/>
      <c r="E46" s="250"/>
      <c r="F46" s="250"/>
      <c r="G46" s="250"/>
      <c r="H46" s="250"/>
      <c r="I46" s="250"/>
      <c r="J46" s="250"/>
      <c r="K46" s="250"/>
      <c r="L46" s="250"/>
      <c r="M46" s="250"/>
      <c r="N46" s="250"/>
      <c r="O46" s="250"/>
      <c r="P46" s="250"/>
      <c r="Q46" s="250"/>
      <c r="R46" s="250"/>
      <c r="S46" s="250"/>
      <c r="T46" s="250"/>
      <c r="U46" s="250"/>
      <c r="V46" s="250"/>
      <c r="W46" s="254"/>
    </row>
    <row r="47" spans="1:23" ht="14.25" customHeight="1" x14ac:dyDescent="0.25">
      <c r="A47" s="252"/>
      <c r="B47" s="252"/>
      <c r="C47" s="252"/>
      <c r="D47" s="250"/>
      <c r="E47" s="250"/>
      <c r="F47" s="250"/>
      <c r="G47" s="250"/>
      <c r="H47" s="250"/>
      <c r="I47" s="250"/>
      <c r="J47" s="250"/>
      <c r="K47" s="250"/>
      <c r="L47" s="250"/>
      <c r="M47" s="250"/>
      <c r="N47" s="250"/>
      <c r="O47" s="250"/>
      <c r="P47" s="250"/>
      <c r="Q47" s="250"/>
      <c r="R47" s="250"/>
      <c r="S47" s="250"/>
      <c r="T47" s="250"/>
      <c r="U47" s="250"/>
      <c r="V47" s="250"/>
      <c r="W47" s="254"/>
    </row>
    <row r="48" spans="1:23" ht="14.25" customHeight="1" x14ac:dyDescent="0.25">
      <c r="A48" s="252"/>
      <c r="B48" s="252"/>
      <c r="C48" s="252"/>
      <c r="D48" s="250"/>
      <c r="E48" s="250"/>
      <c r="F48" s="250"/>
      <c r="G48" s="250"/>
      <c r="H48" s="250"/>
      <c r="I48" s="250"/>
      <c r="J48" s="250"/>
      <c r="K48" s="250"/>
      <c r="L48" s="250"/>
      <c r="M48" s="250"/>
      <c r="N48" s="250"/>
      <c r="O48" s="250"/>
      <c r="P48" s="250"/>
      <c r="Q48" s="250"/>
      <c r="R48" s="250"/>
      <c r="S48" s="250"/>
      <c r="T48" s="250"/>
      <c r="U48" s="250"/>
      <c r="V48" s="250"/>
      <c r="W48" s="254"/>
    </row>
    <row r="49" spans="1:23" ht="14.25" customHeight="1" x14ac:dyDescent="0.25">
      <c r="A49" s="252"/>
      <c r="B49" s="252"/>
      <c r="C49" s="252"/>
      <c r="D49" s="250"/>
      <c r="E49" s="250"/>
      <c r="F49" s="250"/>
      <c r="G49" s="250"/>
      <c r="H49" s="250"/>
      <c r="I49" s="250"/>
      <c r="J49" s="250"/>
      <c r="K49" s="250"/>
      <c r="L49" s="250"/>
      <c r="M49" s="250"/>
      <c r="N49" s="250"/>
      <c r="O49" s="250"/>
      <c r="P49" s="250"/>
      <c r="Q49" s="250"/>
      <c r="R49" s="250"/>
      <c r="S49" s="250"/>
      <c r="T49" s="250"/>
      <c r="U49" s="250"/>
      <c r="V49" s="250"/>
      <c r="W49" s="254"/>
    </row>
    <row r="50" spans="1:23" ht="14.25" customHeight="1" x14ac:dyDescent="0.25">
      <c r="A50" s="252"/>
      <c r="B50" s="252"/>
      <c r="C50" s="252"/>
      <c r="D50" s="250"/>
      <c r="E50" s="250"/>
      <c r="F50" s="250"/>
      <c r="G50" s="250"/>
      <c r="H50" s="250"/>
      <c r="I50" s="250"/>
      <c r="J50" s="250"/>
      <c r="K50" s="250"/>
      <c r="L50" s="250"/>
      <c r="M50" s="250"/>
      <c r="N50" s="250"/>
      <c r="O50" s="250"/>
      <c r="P50" s="250"/>
      <c r="Q50" s="250"/>
      <c r="R50" s="250"/>
      <c r="S50" s="250"/>
      <c r="T50" s="250"/>
      <c r="U50" s="250"/>
      <c r="V50" s="250"/>
      <c r="W50" s="254"/>
    </row>
    <row r="51" spans="1:23" ht="14.25" customHeight="1" x14ac:dyDescent="0.25">
      <c r="A51" s="252"/>
      <c r="B51" s="252"/>
      <c r="C51" s="252"/>
      <c r="D51" s="250"/>
      <c r="E51" s="250"/>
      <c r="F51" s="250"/>
      <c r="G51" s="250"/>
      <c r="H51" s="250"/>
      <c r="I51" s="250"/>
      <c r="J51" s="250"/>
      <c r="K51" s="250"/>
      <c r="L51" s="250"/>
      <c r="M51" s="250"/>
      <c r="N51" s="250"/>
      <c r="O51" s="250"/>
      <c r="P51" s="250"/>
      <c r="Q51" s="250"/>
      <c r="R51" s="250"/>
      <c r="S51" s="250"/>
      <c r="T51" s="250"/>
      <c r="U51" s="250"/>
      <c r="V51" s="250"/>
      <c r="W51" s="254"/>
    </row>
    <row r="52" spans="1:23" ht="14.25" customHeight="1" x14ac:dyDescent="0.25">
      <c r="A52" s="252"/>
      <c r="B52" s="252"/>
      <c r="C52" s="252"/>
      <c r="D52" s="250"/>
      <c r="E52" s="250"/>
      <c r="F52" s="250"/>
      <c r="G52" s="250"/>
      <c r="H52" s="250"/>
      <c r="I52" s="250"/>
      <c r="J52" s="250"/>
      <c r="K52" s="250"/>
      <c r="L52" s="250"/>
      <c r="M52" s="250"/>
      <c r="N52" s="250"/>
      <c r="O52" s="250"/>
      <c r="P52" s="250"/>
      <c r="Q52" s="250"/>
      <c r="R52" s="250"/>
      <c r="S52" s="250"/>
      <c r="T52" s="250"/>
      <c r="U52" s="250"/>
      <c r="V52" s="250"/>
      <c r="W52" s="254"/>
    </row>
    <row r="53" spans="1:23" ht="14.25" customHeight="1" x14ac:dyDescent="0.25">
      <c r="A53" s="252"/>
      <c r="B53" s="252"/>
      <c r="C53" s="252"/>
      <c r="D53" s="250"/>
      <c r="E53" s="250"/>
      <c r="F53" s="250"/>
      <c r="G53" s="250"/>
      <c r="H53" s="250"/>
      <c r="I53" s="250"/>
      <c r="J53" s="250"/>
      <c r="K53" s="250"/>
      <c r="L53" s="250"/>
      <c r="M53" s="250"/>
      <c r="N53" s="250"/>
      <c r="O53" s="250"/>
      <c r="P53" s="250"/>
      <c r="Q53" s="250"/>
      <c r="R53" s="250"/>
      <c r="S53" s="250"/>
      <c r="T53" s="250"/>
      <c r="U53" s="250"/>
      <c r="V53" s="250"/>
      <c r="W53" s="254"/>
    </row>
    <row r="54" spans="1:23" ht="14.25" customHeight="1" x14ac:dyDescent="0.25">
      <c r="A54" s="252"/>
      <c r="B54" s="252"/>
      <c r="C54" s="252"/>
      <c r="D54" s="250"/>
      <c r="E54" s="250"/>
      <c r="F54" s="250"/>
      <c r="G54" s="250"/>
      <c r="H54" s="250"/>
      <c r="I54" s="250"/>
      <c r="J54" s="250"/>
      <c r="K54" s="250"/>
      <c r="L54" s="250"/>
      <c r="M54" s="250"/>
      <c r="N54" s="250"/>
      <c r="O54" s="250"/>
      <c r="P54" s="250"/>
      <c r="Q54" s="250"/>
      <c r="R54" s="250"/>
      <c r="S54" s="250"/>
      <c r="T54" s="250"/>
      <c r="U54" s="250"/>
      <c r="V54" s="250"/>
      <c r="W54" s="254"/>
    </row>
    <row r="55" spans="1:23" ht="14.25" customHeight="1" x14ac:dyDescent="0.25">
      <c r="A55" s="252"/>
      <c r="B55" s="252"/>
      <c r="C55" s="252"/>
      <c r="D55" s="250"/>
      <c r="E55" s="250"/>
      <c r="F55" s="250"/>
      <c r="G55" s="250"/>
      <c r="H55" s="250"/>
      <c r="I55" s="250"/>
      <c r="J55" s="250"/>
      <c r="K55" s="250"/>
      <c r="L55" s="250"/>
      <c r="M55" s="250"/>
      <c r="N55" s="250"/>
      <c r="O55" s="250"/>
      <c r="P55" s="250"/>
      <c r="Q55" s="250"/>
      <c r="R55" s="250"/>
      <c r="S55" s="250"/>
      <c r="T55" s="250"/>
      <c r="U55" s="250"/>
      <c r="V55" s="250"/>
      <c r="W55" s="254"/>
    </row>
    <row r="56" spans="1:23" ht="14.25" customHeight="1" x14ac:dyDescent="0.25">
      <c r="A56" s="252"/>
      <c r="B56" s="252"/>
      <c r="C56" s="252"/>
      <c r="D56" s="250"/>
      <c r="E56" s="250"/>
      <c r="F56" s="250"/>
      <c r="G56" s="250"/>
      <c r="H56" s="250"/>
      <c r="I56" s="250"/>
      <c r="J56" s="250"/>
      <c r="K56" s="250"/>
      <c r="L56" s="250"/>
      <c r="M56" s="250"/>
      <c r="N56" s="250"/>
      <c r="O56" s="250"/>
      <c r="P56" s="250"/>
      <c r="Q56" s="250"/>
      <c r="R56" s="250"/>
      <c r="S56" s="250"/>
      <c r="T56" s="250"/>
      <c r="U56" s="250"/>
      <c r="V56" s="250"/>
      <c r="W56" s="254"/>
    </row>
    <row r="57" spans="1:23" ht="14.25" customHeight="1" x14ac:dyDescent="0.25">
      <c r="A57" s="252"/>
      <c r="B57" s="252"/>
      <c r="C57" s="252"/>
      <c r="D57" s="250"/>
      <c r="E57" s="250"/>
      <c r="F57" s="250"/>
      <c r="G57" s="250"/>
      <c r="H57" s="250"/>
      <c r="I57" s="250"/>
      <c r="J57" s="250"/>
      <c r="K57" s="250"/>
      <c r="L57" s="250"/>
      <c r="M57" s="250"/>
      <c r="N57" s="250"/>
      <c r="O57" s="250"/>
      <c r="P57" s="250"/>
      <c r="Q57" s="250"/>
      <c r="R57" s="250"/>
      <c r="S57" s="250"/>
      <c r="T57" s="250"/>
      <c r="U57" s="250"/>
      <c r="V57" s="250"/>
      <c r="W57" s="254"/>
    </row>
    <row r="58" spans="1:23" ht="14.25" customHeight="1" x14ac:dyDescent="0.25">
      <c r="A58" s="252"/>
      <c r="B58" s="252"/>
      <c r="C58" s="252"/>
      <c r="D58" s="250"/>
      <c r="E58" s="250"/>
      <c r="F58" s="250"/>
      <c r="G58" s="250"/>
      <c r="H58" s="250"/>
      <c r="I58" s="250"/>
      <c r="J58" s="250"/>
      <c r="K58" s="250"/>
      <c r="L58" s="250"/>
      <c r="M58" s="250"/>
      <c r="N58" s="250"/>
      <c r="O58" s="250"/>
      <c r="P58" s="250"/>
      <c r="Q58" s="250"/>
      <c r="R58" s="250"/>
      <c r="S58" s="250"/>
      <c r="T58" s="250"/>
      <c r="U58" s="250"/>
      <c r="V58" s="250"/>
      <c r="W58" s="254"/>
    </row>
    <row r="59" spans="1:23" ht="14.25" customHeight="1" x14ac:dyDescent="0.25">
      <c r="A59" s="252"/>
      <c r="B59" s="252"/>
      <c r="C59" s="252"/>
      <c r="D59" s="250"/>
      <c r="E59" s="250"/>
      <c r="F59" s="250"/>
      <c r="G59" s="250"/>
      <c r="H59" s="250"/>
      <c r="I59" s="250"/>
      <c r="J59" s="250"/>
      <c r="K59" s="250"/>
      <c r="L59" s="250"/>
      <c r="M59" s="250"/>
      <c r="N59" s="250"/>
      <c r="O59" s="250"/>
      <c r="P59" s="250"/>
      <c r="Q59" s="250"/>
      <c r="R59" s="250"/>
      <c r="S59" s="250"/>
      <c r="T59" s="250"/>
      <c r="U59" s="250"/>
      <c r="V59" s="250"/>
      <c r="W59" s="254"/>
    </row>
    <row r="60" spans="1:23" ht="14.25" customHeight="1" x14ac:dyDescent="0.25">
      <c r="A60" s="252"/>
      <c r="B60" s="252"/>
      <c r="C60" s="252"/>
      <c r="D60" s="250"/>
      <c r="E60" s="250"/>
      <c r="F60" s="250"/>
      <c r="G60" s="250"/>
      <c r="H60" s="250"/>
      <c r="I60" s="250"/>
      <c r="J60" s="250"/>
      <c r="K60" s="250"/>
      <c r="L60" s="250"/>
      <c r="M60" s="250"/>
      <c r="N60" s="250"/>
      <c r="O60" s="250"/>
      <c r="P60" s="250"/>
      <c r="Q60" s="250"/>
      <c r="R60" s="250"/>
      <c r="S60" s="250"/>
      <c r="T60" s="250"/>
      <c r="U60" s="250"/>
      <c r="V60" s="250"/>
      <c r="W60" s="254"/>
    </row>
    <row r="61" spans="1:23" ht="14.25" customHeight="1" x14ac:dyDescent="0.25">
      <c r="A61" s="252"/>
      <c r="B61" s="252"/>
      <c r="C61" s="252"/>
      <c r="D61" s="250"/>
      <c r="E61" s="250"/>
      <c r="F61" s="250"/>
      <c r="G61" s="250"/>
      <c r="H61" s="250"/>
      <c r="I61" s="250"/>
      <c r="J61" s="250"/>
      <c r="K61" s="250"/>
      <c r="L61" s="250"/>
      <c r="M61" s="250"/>
      <c r="N61" s="250"/>
      <c r="O61" s="250"/>
      <c r="P61" s="250"/>
      <c r="Q61" s="250"/>
      <c r="R61" s="250"/>
      <c r="S61" s="250"/>
      <c r="T61" s="250"/>
      <c r="U61" s="250"/>
      <c r="V61" s="250"/>
      <c r="W61" s="254"/>
    </row>
    <row r="62" spans="1:23" ht="14.25" customHeight="1" x14ac:dyDescent="0.25">
      <c r="A62" s="252"/>
      <c r="B62" s="252"/>
      <c r="C62" s="252"/>
      <c r="D62" s="250"/>
      <c r="E62" s="250"/>
      <c r="F62" s="250"/>
      <c r="G62" s="250"/>
      <c r="H62" s="250"/>
      <c r="I62" s="250"/>
      <c r="J62" s="250"/>
      <c r="K62" s="250"/>
      <c r="L62" s="250"/>
      <c r="M62" s="250"/>
      <c r="N62" s="250"/>
      <c r="O62" s="250"/>
      <c r="P62" s="250"/>
      <c r="Q62" s="250"/>
      <c r="R62" s="250"/>
      <c r="S62" s="250"/>
      <c r="T62" s="250"/>
      <c r="U62" s="250"/>
      <c r="V62" s="250"/>
      <c r="W62" s="254"/>
    </row>
    <row r="63" spans="1:23" ht="14.25" customHeight="1" x14ac:dyDescent="0.25">
      <c r="A63" s="252"/>
      <c r="B63" s="252"/>
      <c r="C63" s="252"/>
      <c r="D63" s="250"/>
      <c r="E63" s="250"/>
      <c r="F63" s="250"/>
      <c r="G63" s="250"/>
      <c r="H63" s="250"/>
      <c r="I63" s="250"/>
      <c r="J63" s="250"/>
      <c r="K63" s="250"/>
      <c r="L63" s="250"/>
      <c r="M63" s="250"/>
      <c r="N63" s="250"/>
      <c r="O63" s="250"/>
      <c r="P63" s="250"/>
      <c r="Q63" s="250"/>
      <c r="R63" s="250"/>
      <c r="S63" s="250"/>
      <c r="T63" s="250"/>
      <c r="U63" s="250"/>
      <c r="V63" s="250"/>
      <c r="W63" s="254"/>
    </row>
    <row r="64" spans="1:23" ht="14.25" customHeight="1" x14ac:dyDescent="0.25">
      <c r="A64" s="252"/>
      <c r="B64" s="252"/>
      <c r="C64" s="252"/>
      <c r="D64" s="250"/>
      <c r="E64" s="250"/>
      <c r="F64" s="250"/>
      <c r="G64" s="250"/>
      <c r="H64" s="250"/>
      <c r="I64" s="250"/>
      <c r="J64" s="250"/>
      <c r="K64" s="250"/>
      <c r="L64" s="250"/>
      <c r="M64" s="250"/>
      <c r="N64" s="250"/>
      <c r="O64" s="250"/>
      <c r="P64" s="250"/>
      <c r="Q64" s="250"/>
      <c r="R64" s="250"/>
      <c r="S64" s="250"/>
      <c r="T64" s="250"/>
      <c r="U64" s="250"/>
      <c r="V64" s="250"/>
      <c r="W64" s="254"/>
    </row>
    <row r="65" spans="1:23" ht="14.25" customHeight="1" x14ac:dyDescent="0.25">
      <c r="A65" s="252"/>
      <c r="B65" s="252"/>
      <c r="C65" s="252"/>
      <c r="D65" s="250"/>
      <c r="E65" s="250"/>
      <c r="F65" s="250"/>
      <c r="G65" s="250"/>
      <c r="H65" s="250"/>
      <c r="I65" s="250"/>
      <c r="J65" s="250"/>
      <c r="K65" s="250"/>
      <c r="L65" s="250"/>
      <c r="M65" s="250"/>
      <c r="N65" s="250"/>
      <c r="O65" s="250"/>
      <c r="P65" s="250"/>
      <c r="Q65" s="250"/>
      <c r="R65" s="250"/>
      <c r="S65" s="250"/>
      <c r="T65" s="250"/>
      <c r="U65" s="250"/>
      <c r="V65" s="250"/>
      <c r="W65" s="254"/>
    </row>
    <row r="66" spans="1:23" ht="14.25" customHeight="1" x14ac:dyDescent="0.25">
      <c r="A66" s="252"/>
      <c r="B66" s="252"/>
      <c r="C66" s="252"/>
      <c r="D66" s="250"/>
      <c r="E66" s="250"/>
      <c r="F66" s="250"/>
      <c r="G66" s="250"/>
      <c r="H66" s="250"/>
      <c r="I66" s="250"/>
      <c r="J66" s="250"/>
      <c r="K66" s="250"/>
      <c r="L66" s="250"/>
      <c r="M66" s="250"/>
      <c r="N66" s="250"/>
      <c r="O66" s="250"/>
      <c r="P66" s="250"/>
      <c r="Q66" s="250"/>
      <c r="R66" s="250"/>
      <c r="S66" s="250"/>
      <c r="T66" s="250"/>
      <c r="U66" s="250"/>
      <c r="V66" s="250"/>
      <c r="W66" s="254"/>
    </row>
    <row r="67" spans="1:23" ht="14.25" customHeight="1" x14ac:dyDescent="0.25">
      <c r="A67" s="252"/>
      <c r="B67" s="252"/>
      <c r="C67" s="252"/>
      <c r="D67" s="250"/>
      <c r="E67" s="250"/>
      <c r="F67" s="250"/>
      <c r="G67" s="250"/>
      <c r="H67" s="250"/>
      <c r="I67" s="250"/>
      <c r="J67" s="250"/>
      <c r="K67" s="250"/>
      <c r="L67" s="250"/>
      <c r="M67" s="250"/>
      <c r="N67" s="250"/>
      <c r="O67" s="250"/>
      <c r="P67" s="250"/>
      <c r="Q67" s="250"/>
      <c r="R67" s="250"/>
      <c r="S67" s="250"/>
      <c r="T67" s="250"/>
      <c r="U67" s="250"/>
      <c r="V67" s="250"/>
      <c r="W67" s="254"/>
    </row>
    <row r="68" spans="1:23" ht="14.25" customHeight="1" x14ac:dyDescent="0.25">
      <c r="A68" s="252"/>
      <c r="B68" s="252"/>
      <c r="C68" s="252"/>
      <c r="D68" s="250"/>
      <c r="E68" s="250"/>
      <c r="F68" s="250"/>
      <c r="G68" s="250"/>
      <c r="H68" s="250"/>
      <c r="I68" s="250"/>
      <c r="J68" s="250"/>
      <c r="K68" s="250"/>
      <c r="L68" s="250"/>
      <c r="M68" s="250"/>
      <c r="N68" s="250"/>
      <c r="O68" s="250"/>
      <c r="P68" s="250"/>
      <c r="Q68" s="250"/>
      <c r="R68" s="250"/>
      <c r="S68" s="250"/>
      <c r="T68" s="250"/>
      <c r="U68" s="250"/>
      <c r="V68" s="250"/>
      <c r="W68" s="254"/>
    </row>
    <row r="69" spans="1:23" ht="14.25" customHeight="1" x14ac:dyDescent="0.25">
      <c r="A69" s="252"/>
      <c r="B69" s="252"/>
      <c r="C69" s="252"/>
      <c r="D69" s="250"/>
      <c r="E69" s="250"/>
      <c r="F69" s="250"/>
      <c r="G69" s="250"/>
      <c r="H69" s="250"/>
      <c r="I69" s="250"/>
      <c r="J69" s="250"/>
      <c r="K69" s="250"/>
      <c r="L69" s="250"/>
      <c r="M69" s="250"/>
      <c r="N69" s="250"/>
      <c r="O69" s="250"/>
      <c r="P69" s="250"/>
      <c r="Q69" s="250"/>
      <c r="R69" s="250"/>
      <c r="S69" s="250"/>
      <c r="T69" s="250"/>
      <c r="U69" s="250"/>
      <c r="V69" s="250"/>
      <c r="W69" s="254"/>
    </row>
    <row r="70" spans="1:23" ht="14.25" customHeight="1" x14ac:dyDescent="0.25">
      <c r="A70" s="252"/>
      <c r="B70" s="252"/>
      <c r="C70" s="252"/>
      <c r="D70" s="250"/>
      <c r="E70" s="250"/>
      <c r="F70" s="250"/>
      <c r="G70" s="250"/>
      <c r="H70" s="250"/>
      <c r="I70" s="250"/>
      <c r="J70" s="250"/>
      <c r="K70" s="250"/>
      <c r="L70" s="250"/>
      <c r="M70" s="250"/>
      <c r="N70" s="250"/>
      <c r="O70" s="250"/>
      <c r="P70" s="250"/>
      <c r="Q70" s="250"/>
      <c r="R70" s="250"/>
      <c r="S70" s="250"/>
      <c r="T70" s="250"/>
      <c r="U70" s="250"/>
      <c r="V70" s="250"/>
      <c r="W70" s="254"/>
    </row>
    <row r="71" spans="1:23" ht="14.25" customHeight="1" x14ac:dyDescent="0.25">
      <c r="A71" s="252"/>
      <c r="B71" s="252"/>
      <c r="C71" s="252"/>
      <c r="D71" s="250"/>
      <c r="E71" s="250"/>
      <c r="F71" s="250"/>
      <c r="G71" s="250"/>
      <c r="H71" s="250"/>
      <c r="I71" s="250"/>
      <c r="J71" s="250"/>
      <c r="K71" s="250"/>
      <c r="L71" s="250"/>
      <c r="M71" s="250"/>
      <c r="N71" s="250"/>
      <c r="O71" s="250"/>
      <c r="P71" s="250"/>
      <c r="Q71" s="250"/>
      <c r="R71" s="250"/>
      <c r="S71" s="250"/>
      <c r="T71" s="250"/>
      <c r="U71" s="250"/>
      <c r="V71" s="250"/>
      <c r="W71" s="254"/>
    </row>
    <row r="72" spans="1:23" ht="14.25" customHeight="1" x14ac:dyDescent="0.25">
      <c r="A72" s="252"/>
      <c r="B72" s="252"/>
      <c r="C72" s="252"/>
      <c r="D72" s="250"/>
      <c r="E72" s="250"/>
      <c r="F72" s="250"/>
      <c r="G72" s="250"/>
      <c r="H72" s="250"/>
      <c r="I72" s="250"/>
      <c r="J72" s="250"/>
      <c r="K72" s="250"/>
      <c r="L72" s="250"/>
      <c r="M72" s="250"/>
      <c r="N72" s="250"/>
      <c r="O72" s="250"/>
      <c r="P72" s="250"/>
      <c r="Q72" s="250"/>
      <c r="R72" s="250"/>
      <c r="S72" s="250"/>
      <c r="T72" s="250"/>
      <c r="U72" s="250"/>
      <c r="V72" s="250"/>
      <c r="W72" s="254"/>
    </row>
    <row r="73" spans="1:23" ht="14.25" customHeight="1" x14ac:dyDescent="0.25">
      <c r="A73" s="252"/>
      <c r="B73" s="252"/>
      <c r="C73" s="252"/>
      <c r="D73" s="250"/>
      <c r="E73" s="250"/>
      <c r="F73" s="250"/>
      <c r="G73" s="250"/>
      <c r="H73" s="250"/>
      <c r="I73" s="250"/>
      <c r="J73" s="250"/>
      <c r="K73" s="250"/>
      <c r="L73" s="250"/>
      <c r="M73" s="250"/>
      <c r="N73" s="250"/>
      <c r="O73" s="250"/>
      <c r="P73" s="250"/>
      <c r="Q73" s="250"/>
      <c r="R73" s="250"/>
      <c r="S73" s="250"/>
      <c r="T73" s="250"/>
      <c r="U73" s="250"/>
      <c r="V73" s="250"/>
      <c r="W73" s="254"/>
    </row>
    <row r="74" spans="1:23" ht="14.25" customHeight="1" x14ac:dyDescent="0.25">
      <c r="A74" s="252"/>
      <c r="B74" s="252"/>
      <c r="C74" s="252"/>
      <c r="D74" s="250"/>
      <c r="E74" s="250"/>
      <c r="F74" s="250"/>
      <c r="G74" s="250"/>
      <c r="H74" s="250"/>
      <c r="I74" s="250"/>
      <c r="J74" s="250"/>
      <c r="K74" s="250"/>
      <c r="L74" s="250"/>
      <c r="M74" s="250"/>
      <c r="N74" s="250"/>
      <c r="O74" s="250"/>
      <c r="P74" s="250"/>
      <c r="Q74" s="250"/>
      <c r="R74" s="250"/>
      <c r="S74" s="250"/>
      <c r="T74" s="250"/>
      <c r="U74" s="250"/>
      <c r="V74" s="250"/>
      <c r="W74" s="254"/>
    </row>
    <row r="75" spans="1:23" ht="14.25" customHeight="1" x14ac:dyDescent="0.25">
      <c r="A75" s="252"/>
      <c r="B75" s="252"/>
      <c r="C75" s="252"/>
      <c r="D75" s="250"/>
      <c r="E75" s="250"/>
      <c r="F75" s="250"/>
      <c r="G75" s="250"/>
      <c r="H75" s="250"/>
      <c r="I75" s="250"/>
      <c r="J75" s="250"/>
      <c r="K75" s="250"/>
      <c r="L75" s="250"/>
      <c r="M75" s="250"/>
      <c r="N75" s="250"/>
      <c r="O75" s="250"/>
      <c r="P75" s="250"/>
      <c r="Q75" s="250"/>
      <c r="R75" s="250"/>
      <c r="S75" s="250"/>
      <c r="T75" s="250"/>
      <c r="U75" s="250"/>
      <c r="V75" s="250"/>
      <c r="W75" s="254"/>
    </row>
    <row r="76" spans="1:23" ht="14.25" customHeight="1" x14ac:dyDescent="0.25">
      <c r="A76" s="252"/>
      <c r="B76" s="252"/>
      <c r="C76" s="252"/>
      <c r="D76" s="250"/>
      <c r="E76" s="250"/>
      <c r="F76" s="250"/>
      <c r="G76" s="250"/>
      <c r="H76" s="250"/>
      <c r="I76" s="250"/>
      <c r="J76" s="250"/>
      <c r="K76" s="250"/>
      <c r="L76" s="250"/>
      <c r="M76" s="250"/>
      <c r="N76" s="250"/>
      <c r="O76" s="250"/>
      <c r="P76" s="250"/>
      <c r="Q76" s="250"/>
      <c r="R76" s="250"/>
      <c r="S76" s="250"/>
      <c r="T76" s="250"/>
      <c r="U76" s="250"/>
      <c r="V76" s="250"/>
      <c r="W76" s="254"/>
    </row>
    <row r="77" spans="1:23" ht="14.25" customHeight="1" x14ac:dyDescent="0.25">
      <c r="A77" s="252"/>
      <c r="B77" s="252"/>
      <c r="C77" s="252"/>
      <c r="D77" s="250"/>
      <c r="E77" s="250"/>
      <c r="F77" s="250"/>
      <c r="G77" s="250"/>
      <c r="H77" s="250"/>
      <c r="I77" s="250"/>
      <c r="J77" s="250"/>
      <c r="K77" s="250"/>
      <c r="L77" s="250"/>
      <c r="M77" s="250"/>
      <c r="N77" s="250"/>
      <c r="O77" s="250"/>
      <c r="P77" s="250"/>
      <c r="Q77" s="250"/>
      <c r="R77" s="250"/>
      <c r="S77" s="250"/>
      <c r="T77" s="250"/>
      <c r="U77" s="250"/>
      <c r="V77" s="250"/>
      <c r="W77" s="254"/>
    </row>
    <row r="78" spans="1:23" ht="14.25" customHeight="1" x14ac:dyDescent="0.25">
      <c r="A78" s="254"/>
      <c r="B78" s="254"/>
      <c r="C78" s="254"/>
      <c r="D78" s="250"/>
      <c r="E78" s="250"/>
      <c r="F78" s="250"/>
      <c r="G78" s="250"/>
      <c r="H78" s="250"/>
      <c r="I78" s="250"/>
      <c r="J78" s="250"/>
      <c r="K78" s="250"/>
      <c r="L78" s="250"/>
      <c r="M78" s="250"/>
      <c r="N78" s="250"/>
      <c r="O78" s="250"/>
      <c r="P78" s="250"/>
      <c r="Q78" s="250"/>
      <c r="R78" s="250"/>
      <c r="S78" s="250"/>
      <c r="T78" s="250"/>
      <c r="U78" s="250"/>
      <c r="V78" s="250"/>
      <c r="W78" s="254"/>
    </row>
    <row r="79" spans="1:23" ht="14.25" customHeight="1" x14ac:dyDescent="0.25">
      <c r="A79" s="254"/>
      <c r="B79" s="254"/>
      <c r="C79" s="254"/>
      <c r="D79" s="250"/>
      <c r="E79" s="250"/>
      <c r="F79" s="250"/>
      <c r="G79" s="250"/>
      <c r="H79" s="250"/>
      <c r="I79" s="250"/>
      <c r="J79" s="250"/>
      <c r="K79" s="250"/>
      <c r="L79" s="250"/>
      <c r="M79" s="250"/>
      <c r="N79" s="250"/>
      <c r="O79" s="250"/>
      <c r="P79" s="250"/>
      <c r="Q79" s="250"/>
      <c r="R79" s="250"/>
      <c r="S79" s="250"/>
      <c r="T79" s="250"/>
      <c r="U79" s="250"/>
      <c r="V79" s="250"/>
      <c r="W79" s="254"/>
    </row>
    <row r="80" spans="1:23" ht="14.25" customHeight="1" x14ac:dyDescent="0.25">
      <c r="A80" s="254"/>
      <c r="B80" s="254"/>
      <c r="C80" s="254"/>
      <c r="D80" s="250"/>
      <c r="E80" s="250"/>
      <c r="F80" s="250"/>
      <c r="G80" s="250"/>
      <c r="H80" s="250"/>
      <c r="I80" s="250"/>
      <c r="J80" s="250"/>
      <c r="K80" s="250"/>
      <c r="L80" s="250"/>
      <c r="M80" s="250"/>
      <c r="N80" s="250"/>
      <c r="O80" s="250"/>
      <c r="P80" s="250"/>
      <c r="Q80" s="250"/>
      <c r="R80" s="250"/>
      <c r="S80" s="250"/>
      <c r="T80" s="250"/>
      <c r="U80" s="250"/>
      <c r="V80" s="250"/>
      <c r="W80" s="254"/>
    </row>
    <row r="81" spans="1:23" ht="14.25" customHeight="1" x14ac:dyDescent="0.25">
      <c r="A81" s="254"/>
      <c r="B81" s="254"/>
      <c r="C81" s="254"/>
      <c r="D81" s="250"/>
      <c r="E81" s="250"/>
      <c r="F81" s="250"/>
      <c r="G81" s="250"/>
      <c r="H81" s="250"/>
      <c r="I81" s="250"/>
      <c r="J81" s="250"/>
      <c r="K81" s="250"/>
      <c r="L81" s="250"/>
      <c r="M81" s="250"/>
      <c r="N81" s="250"/>
      <c r="O81" s="250"/>
      <c r="P81" s="250"/>
      <c r="Q81" s="250"/>
      <c r="R81" s="250"/>
      <c r="S81" s="250"/>
      <c r="T81" s="250"/>
      <c r="U81" s="250"/>
      <c r="V81" s="250"/>
      <c r="W81" s="254"/>
    </row>
    <row r="82" spans="1:23" ht="14.25" customHeight="1" x14ac:dyDescent="0.25">
      <c r="A82" s="254"/>
      <c r="B82" s="254"/>
      <c r="C82" s="254"/>
      <c r="D82" s="250"/>
      <c r="E82" s="250"/>
      <c r="F82" s="250"/>
      <c r="G82" s="250"/>
      <c r="H82" s="250"/>
      <c r="I82" s="250"/>
      <c r="J82" s="250"/>
      <c r="K82" s="250"/>
      <c r="L82" s="250"/>
      <c r="M82" s="250"/>
      <c r="N82" s="250"/>
      <c r="O82" s="250"/>
      <c r="P82" s="250"/>
      <c r="Q82" s="250"/>
      <c r="R82" s="250"/>
      <c r="S82" s="250"/>
      <c r="T82" s="250"/>
      <c r="U82" s="250"/>
      <c r="V82" s="250"/>
      <c r="W82" s="254"/>
    </row>
    <row r="83" spans="1:23" ht="14.25" customHeight="1" x14ac:dyDescent="0.25">
      <c r="A83" s="254"/>
      <c r="B83" s="254"/>
      <c r="C83" s="254"/>
      <c r="D83" s="250"/>
      <c r="E83" s="250"/>
      <c r="F83" s="250"/>
      <c r="G83" s="250"/>
      <c r="H83" s="250"/>
      <c r="I83" s="250"/>
      <c r="J83" s="250"/>
      <c r="K83" s="250"/>
      <c r="L83" s="250"/>
      <c r="M83" s="250"/>
      <c r="N83" s="250"/>
      <c r="O83" s="250"/>
      <c r="P83" s="250"/>
      <c r="Q83" s="250"/>
      <c r="R83" s="250"/>
      <c r="S83" s="250"/>
      <c r="T83" s="250"/>
      <c r="U83" s="250"/>
      <c r="V83" s="250"/>
      <c r="W83" s="254"/>
    </row>
    <row r="84" spans="1:23" ht="14.25" customHeight="1" x14ac:dyDescent="0.25">
      <c r="A84" s="254"/>
      <c r="B84" s="254"/>
      <c r="C84" s="254"/>
      <c r="D84" s="250"/>
      <c r="E84" s="250"/>
      <c r="F84" s="250"/>
      <c r="G84" s="250"/>
      <c r="H84" s="250"/>
      <c r="I84" s="250"/>
      <c r="J84" s="250"/>
      <c r="K84" s="250"/>
      <c r="L84" s="250"/>
      <c r="M84" s="250"/>
      <c r="N84" s="250"/>
      <c r="O84" s="250"/>
      <c r="P84" s="250"/>
      <c r="Q84" s="250"/>
      <c r="R84" s="250"/>
      <c r="S84" s="250"/>
      <c r="T84" s="250"/>
      <c r="U84" s="250"/>
      <c r="V84" s="250"/>
      <c r="W84" s="254"/>
    </row>
    <row r="85" spans="1:23" ht="14.25" customHeight="1" x14ac:dyDescent="0.25">
      <c r="A85" s="254"/>
      <c r="B85" s="254"/>
      <c r="C85" s="254"/>
      <c r="D85" s="250"/>
      <c r="E85" s="250"/>
      <c r="F85" s="250"/>
      <c r="G85" s="250"/>
      <c r="H85" s="250"/>
      <c r="I85" s="250"/>
      <c r="J85" s="250"/>
      <c r="K85" s="250"/>
      <c r="L85" s="250"/>
      <c r="M85" s="250"/>
      <c r="N85" s="250"/>
      <c r="O85" s="250"/>
      <c r="P85" s="250"/>
      <c r="Q85" s="250"/>
      <c r="R85" s="250"/>
      <c r="S85" s="250"/>
      <c r="T85" s="250"/>
      <c r="U85" s="250"/>
      <c r="V85" s="250"/>
      <c r="W85" s="254"/>
    </row>
    <row r="86" spans="1:23" ht="14.25" customHeight="1" x14ac:dyDescent="0.25">
      <c r="A86" s="254"/>
      <c r="B86" s="254"/>
      <c r="C86" s="254"/>
      <c r="D86" s="250"/>
      <c r="E86" s="250"/>
      <c r="F86" s="250"/>
      <c r="G86" s="250"/>
      <c r="H86" s="250"/>
      <c r="I86" s="250"/>
      <c r="J86" s="250"/>
      <c r="K86" s="250"/>
      <c r="L86" s="250"/>
      <c r="M86" s="250"/>
      <c r="N86" s="250"/>
      <c r="O86" s="250"/>
      <c r="P86" s="250"/>
      <c r="Q86" s="250"/>
      <c r="R86" s="250"/>
      <c r="S86" s="250"/>
      <c r="T86" s="250"/>
      <c r="U86" s="250"/>
      <c r="V86" s="250"/>
      <c r="W86" s="254"/>
    </row>
    <row r="87" spans="1:23" ht="14.25" customHeight="1" x14ac:dyDescent="0.25">
      <c r="A87" s="254"/>
      <c r="B87" s="254"/>
      <c r="C87" s="254"/>
      <c r="D87" s="250"/>
      <c r="E87" s="250"/>
      <c r="F87" s="250"/>
      <c r="G87" s="250"/>
      <c r="H87" s="250"/>
      <c r="I87" s="250"/>
      <c r="J87" s="250"/>
      <c r="K87" s="250"/>
      <c r="L87" s="250"/>
      <c r="M87" s="250"/>
      <c r="N87" s="250"/>
      <c r="O87" s="250"/>
      <c r="P87" s="250"/>
      <c r="Q87" s="250"/>
      <c r="R87" s="250"/>
      <c r="S87" s="250"/>
      <c r="T87" s="250"/>
      <c r="U87" s="250"/>
      <c r="V87" s="250"/>
      <c r="W87" s="254"/>
    </row>
    <row r="88" spans="1:23" ht="14.25" customHeight="1" x14ac:dyDescent="0.25">
      <c r="A88" s="254"/>
      <c r="B88" s="254"/>
      <c r="C88" s="254"/>
      <c r="D88" s="250"/>
      <c r="E88" s="250"/>
      <c r="F88" s="250"/>
      <c r="G88" s="250"/>
      <c r="H88" s="250"/>
      <c r="I88" s="250"/>
      <c r="J88" s="250"/>
      <c r="K88" s="250"/>
      <c r="L88" s="250"/>
      <c r="M88" s="250"/>
      <c r="N88" s="250"/>
      <c r="O88" s="250"/>
      <c r="P88" s="250"/>
      <c r="Q88" s="250"/>
      <c r="R88" s="250"/>
      <c r="S88" s="250"/>
      <c r="T88" s="250"/>
      <c r="U88" s="250"/>
      <c r="V88" s="250"/>
      <c r="W88" s="254"/>
    </row>
    <row r="89" spans="1:23" ht="14.25" customHeight="1" x14ac:dyDescent="0.25">
      <c r="A89" s="254"/>
      <c r="B89" s="254"/>
      <c r="C89" s="254"/>
      <c r="D89" s="250"/>
      <c r="E89" s="250"/>
      <c r="F89" s="250"/>
      <c r="G89" s="250"/>
      <c r="H89" s="250"/>
      <c r="I89" s="250"/>
      <c r="J89" s="250"/>
      <c r="K89" s="250"/>
      <c r="L89" s="250"/>
      <c r="M89" s="250"/>
      <c r="N89" s="250"/>
      <c r="O89" s="250"/>
      <c r="P89" s="250"/>
      <c r="Q89" s="250"/>
      <c r="R89" s="250"/>
      <c r="S89" s="250"/>
      <c r="T89" s="250"/>
      <c r="U89" s="250"/>
      <c r="V89" s="250"/>
      <c r="W89" s="254"/>
    </row>
    <row r="90" spans="1:23" ht="14.25" customHeight="1" x14ac:dyDescent="0.25">
      <c r="A90" s="254"/>
      <c r="B90" s="254"/>
      <c r="C90" s="254"/>
      <c r="D90" s="250"/>
      <c r="E90" s="250"/>
      <c r="F90" s="250"/>
      <c r="G90" s="250"/>
      <c r="H90" s="250"/>
      <c r="I90" s="250"/>
      <c r="J90" s="250"/>
      <c r="K90" s="250"/>
      <c r="L90" s="250"/>
      <c r="M90" s="250"/>
      <c r="N90" s="250"/>
      <c r="O90" s="250"/>
      <c r="P90" s="250"/>
      <c r="Q90" s="250"/>
      <c r="R90" s="250"/>
      <c r="S90" s="250"/>
      <c r="T90" s="250"/>
      <c r="U90" s="250"/>
      <c r="V90" s="250"/>
      <c r="W90" s="254"/>
    </row>
    <row r="91" spans="1:23" ht="14.25" customHeight="1" x14ac:dyDescent="0.25">
      <c r="A91" s="254"/>
      <c r="B91" s="254"/>
      <c r="C91" s="254"/>
      <c r="D91" s="250"/>
      <c r="E91" s="250"/>
      <c r="F91" s="250"/>
      <c r="G91" s="250"/>
      <c r="H91" s="250"/>
      <c r="I91" s="250"/>
      <c r="J91" s="250"/>
      <c r="K91" s="250"/>
      <c r="L91" s="250"/>
      <c r="M91" s="250"/>
      <c r="N91" s="250"/>
      <c r="O91" s="250"/>
      <c r="P91" s="250"/>
      <c r="Q91" s="250"/>
      <c r="R91" s="250"/>
      <c r="S91" s="250"/>
      <c r="T91" s="250"/>
      <c r="U91" s="250"/>
      <c r="V91" s="250"/>
      <c r="W91" s="254"/>
    </row>
    <row r="92" spans="1:23" ht="14.25" customHeight="1" x14ac:dyDescent="0.25">
      <c r="A92" s="254"/>
      <c r="B92" s="254"/>
      <c r="C92" s="254"/>
      <c r="D92" s="250"/>
      <c r="E92" s="250"/>
      <c r="F92" s="250"/>
      <c r="G92" s="250"/>
      <c r="H92" s="250"/>
      <c r="I92" s="250"/>
      <c r="J92" s="250"/>
      <c r="K92" s="250"/>
      <c r="L92" s="250"/>
      <c r="M92" s="250"/>
      <c r="N92" s="250"/>
      <c r="O92" s="250"/>
      <c r="P92" s="250"/>
      <c r="Q92" s="250"/>
      <c r="R92" s="250"/>
      <c r="S92" s="250"/>
      <c r="T92" s="250"/>
      <c r="U92" s="250"/>
      <c r="V92" s="250"/>
      <c r="W92" s="254"/>
    </row>
    <row r="93" spans="1:23" ht="14.25" customHeight="1" x14ac:dyDescent="0.25">
      <c r="A93" s="254"/>
      <c r="B93" s="254"/>
      <c r="C93" s="254"/>
      <c r="D93" s="250"/>
      <c r="E93" s="250"/>
      <c r="F93" s="250"/>
      <c r="G93" s="250"/>
      <c r="H93" s="250"/>
      <c r="I93" s="250"/>
      <c r="J93" s="250"/>
      <c r="K93" s="250"/>
      <c r="L93" s="250"/>
      <c r="M93" s="250"/>
      <c r="N93" s="250"/>
      <c r="O93" s="250"/>
      <c r="P93" s="250"/>
      <c r="Q93" s="250"/>
      <c r="R93" s="250"/>
      <c r="S93" s="250"/>
      <c r="T93" s="250"/>
      <c r="U93" s="250"/>
      <c r="V93" s="250"/>
      <c r="W93" s="254"/>
    </row>
    <row r="94" spans="1:23" ht="14.25" customHeight="1" x14ac:dyDescent="0.25">
      <c r="A94" s="254"/>
      <c r="B94" s="254"/>
      <c r="C94" s="254"/>
      <c r="D94" s="250"/>
      <c r="E94" s="250"/>
      <c r="F94" s="250"/>
      <c r="G94" s="250"/>
      <c r="H94" s="250"/>
      <c r="I94" s="250"/>
      <c r="J94" s="250"/>
      <c r="K94" s="250"/>
      <c r="L94" s="250"/>
      <c r="M94" s="250"/>
      <c r="N94" s="250"/>
      <c r="O94" s="250"/>
      <c r="P94" s="250"/>
      <c r="Q94" s="250"/>
      <c r="R94" s="250"/>
      <c r="S94" s="250"/>
      <c r="T94" s="250"/>
      <c r="U94" s="250"/>
      <c r="V94" s="250"/>
      <c r="W94" s="254"/>
    </row>
    <row r="95" spans="1:23" ht="14.25" customHeight="1" x14ac:dyDescent="0.25">
      <c r="A95" s="254"/>
      <c r="B95" s="254"/>
      <c r="C95" s="254"/>
      <c r="D95" s="250"/>
      <c r="E95" s="250"/>
      <c r="F95" s="250"/>
      <c r="G95" s="250"/>
      <c r="H95" s="250"/>
      <c r="I95" s="250"/>
      <c r="J95" s="250"/>
      <c r="K95" s="250"/>
      <c r="L95" s="250"/>
      <c r="M95" s="250"/>
      <c r="N95" s="250"/>
      <c r="O95" s="250"/>
      <c r="P95" s="250"/>
      <c r="Q95" s="250"/>
      <c r="R95" s="250"/>
      <c r="S95" s="250"/>
      <c r="T95" s="250"/>
      <c r="U95" s="250"/>
      <c r="V95" s="250"/>
      <c r="W95" s="254"/>
    </row>
    <row r="96" spans="1:23" ht="14.25" customHeight="1" x14ac:dyDescent="0.25">
      <c r="A96" s="254"/>
      <c r="B96" s="254"/>
      <c r="C96" s="254"/>
      <c r="D96" s="250"/>
      <c r="E96" s="250"/>
      <c r="F96" s="250"/>
      <c r="G96" s="250"/>
      <c r="H96" s="250"/>
      <c r="I96" s="250"/>
      <c r="J96" s="250"/>
      <c r="K96" s="250"/>
      <c r="L96" s="250"/>
      <c r="M96" s="250"/>
      <c r="N96" s="250"/>
      <c r="O96" s="250"/>
      <c r="P96" s="250"/>
      <c r="Q96" s="250"/>
      <c r="R96" s="250"/>
      <c r="S96" s="250"/>
      <c r="T96" s="250"/>
      <c r="U96" s="250"/>
      <c r="V96" s="250"/>
      <c r="W96" s="254"/>
    </row>
    <row r="97" spans="1:23" ht="14.25" customHeight="1" x14ac:dyDescent="0.25">
      <c r="A97" s="254"/>
      <c r="B97" s="254"/>
      <c r="C97" s="254"/>
      <c r="D97" s="250"/>
      <c r="E97" s="250"/>
      <c r="F97" s="250"/>
      <c r="G97" s="250"/>
      <c r="H97" s="250"/>
      <c r="I97" s="250"/>
      <c r="J97" s="250"/>
      <c r="K97" s="250"/>
      <c r="L97" s="250"/>
      <c r="M97" s="250"/>
      <c r="N97" s="250"/>
      <c r="O97" s="250"/>
      <c r="P97" s="250"/>
      <c r="Q97" s="250"/>
      <c r="R97" s="250"/>
      <c r="S97" s="250"/>
      <c r="T97" s="250"/>
      <c r="U97" s="250"/>
      <c r="V97" s="250"/>
      <c r="W97" s="254"/>
    </row>
    <row r="98" spans="1:23" ht="14.25" customHeight="1" x14ac:dyDescent="0.25">
      <c r="A98" s="254"/>
      <c r="B98" s="254"/>
      <c r="C98" s="254"/>
      <c r="D98" s="250"/>
      <c r="E98" s="250"/>
      <c r="F98" s="250"/>
      <c r="G98" s="250"/>
      <c r="H98" s="250"/>
      <c r="I98" s="250"/>
      <c r="J98" s="250"/>
      <c r="K98" s="250"/>
      <c r="L98" s="250"/>
      <c r="M98" s="250"/>
      <c r="N98" s="250"/>
      <c r="O98" s="250"/>
      <c r="P98" s="250"/>
      <c r="Q98" s="250"/>
      <c r="R98" s="250"/>
      <c r="S98" s="250"/>
      <c r="T98" s="250"/>
      <c r="U98" s="250"/>
      <c r="V98" s="250"/>
      <c r="W98" s="254"/>
    </row>
    <row r="99" spans="1:23" ht="14.25" customHeight="1" x14ac:dyDescent="0.25">
      <c r="A99" s="254"/>
      <c r="B99" s="254"/>
      <c r="C99" s="254"/>
      <c r="D99" s="250"/>
      <c r="E99" s="250"/>
      <c r="F99" s="250"/>
      <c r="G99" s="250"/>
      <c r="H99" s="250"/>
      <c r="I99" s="250"/>
      <c r="J99" s="250"/>
      <c r="K99" s="250"/>
      <c r="L99" s="250"/>
      <c r="M99" s="250"/>
      <c r="N99" s="250"/>
      <c r="O99" s="250"/>
      <c r="P99" s="250"/>
      <c r="Q99" s="250"/>
      <c r="R99" s="250"/>
      <c r="S99" s="250"/>
      <c r="T99" s="250"/>
      <c r="U99" s="250"/>
      <c r="V99" s="250"/>
      <c r="W99" s="254"/>
    </row>
    <row r="100" spans="1:23" ht="14.25" customHeight="1" x14ac:dyDescent="0.25">
      <c r="A100" s="254"/>
      <c r="B100" s="254"/>
      <c r="C100" s="254"/>
      <c r="D100" s="250"/>
      <c r="E100" s="250"/>
      <c r="F100" s="250"/>
      <c r="G100" s="250"/>
      <c r="H100" s="250"/>
      <c r="I100" s="250"/>
      <c r="J100" s="250"/>
      <c r="K100" s="250"/>
      <c r="L100" s="250"/>
      <c r="M100" s="250"/>
      <c r="N100" s="250"/>
      <c r="O100" s="250"/>
      <c r="P100" s="250"/>
      <c r="Q100" s="250"/>
      <c r="R100" s="250"/>
      <c r="S100" s="250"/>
      <c r="T100" s="250"/>
      <c r="U100" s="250"/>
      <c r="V100" s="250"/>
      <c r="W100" s="254"/>
    </row>
    <row r="101" spans="1:23" ht="14.25" customHeight="1" x14ac:dyDescent="0.25">
      <c r="A101" s="254"/>
      <c r="B101" s="254"/>
      <c r="C101" s="254"/>
      <c r="D101" s="250"/>
      <c r="E101" s="250"/>
      <c r="F101" s="250"/>
      <c r="G101" s="250"/>
      <c r="H101" s="250"/>
      <c r="I101" s="250"/>
      <c r="J101" s="250"/>
      <c r="K101" s="250"/>
      <c r="L101" s="250"/>
      <c r="M101" s="250"/>
      <c r="N101" s="250"/>
      <c r="O101" s="250"/>
      <c r="P101" s="250"/>
      <c r="Q101" s="250"/>
      <c r="R101" s="250"/>
      <c r="S101" s="250"/>
      <c r="T101" s="250"/>
      <c r="U101" s="250"/>
      <c r="V101" s="250"/>
      <c r="W101" s="254"/>
    </row>
    <row r="102" spans="1:23" ht="14.25" customHeight="1" x14ac:dyDescent="0.25">
      <c r="A102" s="254"/>
      <c r="B102" s="254"/>
      <c r="C102" s="254"/>
      <c r="D102" s="250"/>
      <c r="E102" s="250"/>
      <c r="F102" s="250"/>
      <c r="G102" s="250"/>
      <c r="H102" s="250"/>
      <c r="I102" s="250"/>
      <c r="J102" s="250"/>
      <c r="K102" s="250"/>
      <c r="L102" s="250"/>
      <c r="M102" s="250"/>
      <c r="N102" s="250"/>
      <c r="O102" s="250"/>
      <c r="P102" s="250"/>
      <c r="Q102" s="250"/>
      <c r="R102" s="250"/>
      <c r="S102" s="250"/>
      <c r="T102" s="250"/>
      <c r="U102" s="250"/>
      <c r="V102" s="250"/>
      <c r="W102" s="254"/>
    </row>
    <row r="103" spans="1:23" ht="14.25" customHeight="1" x14ac:dyDescent="0.25">
      <c r="A103" s="254"/>
      <c r="B103" s="254"/>
      <c r="C103" s="254"/>
      <c r="D103" s="250"/>
      <c r="E103" s="250"/>
      <c r="F103" s="250"/>
      <c r="G103" s="250"/>
      <c r="H103" s="250"/>
      <c r="I103" s="250"/>
      <c r="J103" s="250"/>
      <c r="K103" s="250"/>
      <c r="L103" s="250"/>
      <c r="M103" s="250"/>
      <c r="N103" s="250"/>
      <c r="O103" s="250"/>
      <c r="P103" s="250"/>
      <c r="Q103" s="250"/>
      <c r="R103" s="250"/>
      <c r="S103" s="250"/>
      <c r="T103" s="250"/>
      <c r="U103" s="250"/>
      <c r="V103" s="250"/>
      <c r="W103" s="254"/>
    </row>
    <row r="104" spans="1:23" ht="14.25" customHeight="1" x14ac:dyDescent="0.25">
      <c r="A104" s="254"/>
      <c r="B104" s="254"/>
      <c r="C104" s="254"/>
      <c r="D104" s="250"/>
      <c r="E104" s="250"/>
      <c r="F104" s="250"/>
      <c r="G104" s="250"/>
      <c r="H104" s="250"/>
      <c r="I104" s="250"/>
      <c r="J104" s="250"/>
      <c r="K104" s="250"/>
      <c r="L104" s="250"/>
      <c r="M104" s="250"/>
      <c r="N104" s="250"/>
      <c r="O104" s="250"/>
      <c r="P104" s="250"/>
      <c r="Q104" s="250"/>
      <c r="R104" s="250"/>
      <c r="S104" s="250"/>
      <c r="T104" s="250"/>
      <c r="U104" s="250"/>
      <c r="V104" s="250"/>
      <c r="W104" s="254"/>
    </row>
    <row r="105" spans="1:23" ht="14.25" customHeight="1" x14ac:dyDescent="0.25">
      <c r="A105" s="254"/>
      <c r="B105" s="254"/>
      <c r="C105" s="254"/>
      <c r="D105" s="250"/>
      <c r="E105" s="250"/>
      <c r="F105" s="250"/>
      <c r="G105" s="250"/>
      <c r="H105" s="250"/>
      <c r="I105" s="250"/>
      <c r="J105" s="250"/>
      <c r="K105" s="250"/>
      <c r="L105" s="250"/>
      <c r="M105" s="250"/>
      <c r="N105" s="250"/>
      <c r="O105" s="250"/>
      <c r="P105" s="250"/>
      <c r="Q105" s="250"/>
      <c r="R105" s="250"/>
      <c r="S105" s="250"/>
      <c r="T105" s="250"/>
      <c r="U105" s="250"/>
      <c r="V105" s="250"/>
      <c r="W105" s="254"/>
    </row>
    <row r="106" spans="1:23" ht="14.25" customHeight="1" x14ac:dyDescent="0.25">
      <c r="A106" s="254"/>
      <c r="B106" s="254"/>
      <c r="C106" s="254"/>
      <c r="D106" s="250"/>
      <c r="E106" s="250"/>
      <c r="F106" s="250"/>
      <c r="G106" s="250"/>
      <c r="H106" s="250"/>
      <c r="I106" s="250"/>
      <c r="J106" s="250"/>
      <c r="K106" s="250"/>
      <c r="L106" s="250"/>
      <c r="M106" s="250"/>
      <c r="N106" s="250"/>
      <c r="O106" s="250"/>
      <c r="P106" s="250"/>
      <c r="Q106" s="250"/>
      <c r="R106" s="250"/>
      <c r="S106" s="250"/>
      <c r="T106" s="250"/>
      <c r="U106" s="250"/>
      <c r="V106" s="250"/>
      <c r="W106" s="254"/>
    </row>
    <row r="107" spans="1:23" ht="14.25" customHeight="1" x14ac:dyDescent="0.25">
      <c r="A107" s="254"/>
      <c r="B107" s="254"/>
      <c r="C107" s="254"/>
      <c r="D107" s="250"/>
      <c r="E107" s="250"/>
      <c r="F107" s="250"/>
      <c r="G107" s="250"/>
      <c r="H107" s="250"/>
      <c r="I107" s="250"/>
      <c r="J107" s="250"/>
      <c r="K107" s="250"/>
      <c r="L107" s="250"/>
      <c r="M107" s="250"/>
      <c r="N107" s="250"/>
      <c r="O107" s="250"/>
      <c r="P107" s="250"/>
      <c r="Q107" s="250"/>
      <c r="R107" s="250"/>
      <c r="S107" s="250"/>
      <c r="T107" s="250"/>
      <c r="U107" s="250"/>
      <c r="V107" s="250"/>
      <c r="W107" s="254"/>
    </row>
    <row r="108" spans="1:23" ht="14.25" customHeight="1" x14ac:dyDescent="0.25">
      <c r="A108" s="254"/>
      <c r="B108" s="254"/>
      <c r="C108" s="254"/>
      <c r="D108" s="250"/>
      <c r="E108" s="250"/>
      <c r="F108" s="250"/>
      <c r="G108" s="250"/>
      <c r="H108" s="250"/>
      <c r="I108" s="250"/>
      <c r="J108" s="250"/>
      <c r="K108" s="250"/>
      <c r="L108" s="250"/>
      <c r="M108" s="250"/>
      <c r="N108" s="250"/>
      <c r="O108" s="250"/>
      <c r="P108" s="250"/>
      <c r="Q108" s="250"/>
      <c r="R108" s="250"/>
      <c r="S108" s="250"/>
      <c r="T108" s="250"/>
      <c r="U108" s="250"/>
      <c r="V108" s="250"/>
      <c r="W108" s="254"/>
    </row>
    <row r="109" spans="1:23" ht="14.25" customHeight="1" x14ac:dyDescent="0.25">
      <c r="A109" s="254"/>
      <c r="B109" s="254"/>
      <c r="C109" s="254"/>
      <c r="D109" s="250"/>
      <c r="E109" s="250"/>
      <c r="F109" s="250"/>
      <c r="G109" s="250"/>
      <c r="H109" s="250"/>
      <c r="I109" s="250"/>
      <c r="J109" s="250"/>
      <c r="K109" s="250"/>
      <c r="L109" s="250"/>
      <c r="M109" s="250"/>
      <c r="N109" s="250"/>
      <c r="O109" s="250"/>
      <c r="P109" s="250"/>
      <c r="Q109" s="250"/>
      <c r="R109" s="250"/>
      <c r="S109" s="250"/>
      <c r="T109" s="250"/>
      <c r="U109" s="250"/>
      <c r="V109" s="250"/>
      <c r="W109" s="254"/>
    </row>
    <row r="110" spans="1:23" ht="14.25" customHeight="1" x14ac:dyDescent="0.25">
      <c r="A110" s="254"/>
      <c r="B110" s="254"/>
      <c r="C110" s="254"/>
      <c r="D110" s="250"/>
      <c r="E110" s="250"/>
      <c r="F110" s="250"/>
      <c r="G110" s="250"/>
      <c r="H110" s="250"/>
      <c r="I110" s="250"/>
      <c r="J110" s="250"/>
      <c r="K110" s="250"/>
      <c r="L110" s="250"/>
      <c r="M110" s="250"/>
      <c r="N110" s="250"/>
      <c r="O110" s="250"/>
      <c r="P110" s="250"/>
      <c r="Q110" s="250"/>
      <c r="R110" s="250"/>
      <c r="S110" s="250"/>
      <c r="T110" s="250"/>
      <c r="U110" s="250"/>
      <c r="V110" s="250"/>
      <c r="W110" s="254"/>
    </row>
    <row r="111" spans="1:23" ht="14.25" customHeight="1" x14ac:dyDescent="0.25">
      <c r="A111" s="254"/>
      <c r="B111" s="254"/>
      <c r="C111" s="254"/>
      <c r="D111" s="250"/>
      <c r="E111" s="250"/>
      <c r="F111" s="250"/>
      <c r="G111" s="250"/>
      <c r="H111" s="250"/>
      <c r="I111" s="250"/>
      <c r="J111" s="250"/>
      <c r="K111" s="250"/>
      <c r="L111" s="250"/>
      <c r="M111" s="250"/>
      <c r="N111" s="250"/>
      <c r="O111" s="250"/>
      <c r="P111" s="250"/>
      <c r="Q111" s="250"/>
      <c r="R111" s="250"/>
      <c r="S111" s="250"/>
      <c r="T111" s="250"/>
      <c r="U111" s="250"/>
      <c r="V111" s="250"/>
      <c r="W111" s="254"/>
    </row>
    <row r="112" spans="1:23" ht="14.25" customHeight="1" x14ac:dyDescent="0.25">
      <c r="A112" s="254"/>
      <c r="B112" s="254"/>
      <c r="C112" s="254"/>
      <c r="D112" s="250"/>
      <c r="E112" s="250"/>
      <c r="F112" s="250"/>
      <c r="G112" s="250"/>
      <c r="H112" s="250"/>
      <c r="I112" s="250"/>
      <c r="J112" s="250"/>
      <c r="K112" s="250"/>
      <c r="L112" s="250"/>
      <c r="M112" s="250"/>
      <c r="N112" s="250"/>
      <c r="O112" s="250"/>
      <c r="P112" s="250"/>
      <c r="Q112" s="250"/>
      <c r="R112" s="250"/>
      <c r="S112" s="250"/>
      <c r="T112" s="250"/>
      <c r="U112" s="250"/>
      <c r="V112" s="250"/>
      <c r="W112" s="254"/>
    </row>
    <row r="113" spans="1:23" ht="14.25" customHeight="1" x14ac:dyDescent="0.25">
      <c r="A113" s="254"/>
      <c r="B113" s="254"/>
      <c r="C113" s="254"/>
      <c r="D113" s="250"/>
      <c r="E113" s="250"/>
      <c r="F113" s="250"/>
      <c r="G113" s="250"/>
      <c r="H113" s="250"/>
      <c r="I113" s="250"/>
      <c r="J113" s="250"/>
      <c r="K113" s="250"/>
      <c r="L113" s="250"/>
      <c r="M113" s="250"/>
      <c r="N113" s="250"/>
      <c r="O113" s="250"/>
      <c r="P113" s="250"/>
      <c r="Q113" s="250"/>
      <c r="R113" s="250"/>
      <c r="S113" s="250"/>
      <c r="T113" s="250"/>
      <c r="U113" s="250"/>
      <c r="V113" s="250"/>
      <c r="W113" s="254"/>
    </row>
    <row r="114" spans="1:23" ht="14.25" customHeight="1" x14ac:dyDescent="0.25">
      <c r="A114" s="254"/>
      <c r="B114" s="254"/>
      <c r="C114" s="254"/>
      <c r="D114" s="250"/>
      <c r="E114" s="250"/>
      <c r="F114" s="250"/>
      <c r="G114" s="250"/>
      <c r="H114" s="250"/>
      <c r="I114" s="250"/>
      <c r="J114" s="250"/>
      <c r="K114" s="250"/>
      <c r="L114" s="250"/>
      <c r="M114" s="250"/>
      <c r="N114" s="250"/>
      <c r="O114" s="250"/>
      <c r="P114" s="250"/>
      <c r="Q114" s="250"/>
      <c r="R114" s="250"/>
      <c r="S114" s="250"/>
      <c r="T114" s="250"/>
      <c r="U114" s="250"/>
      <c r="V114" s="250"/>
      <c r="W114" s="254"/>
    </row>
    <row r="115" spans="1:23" ht="14.25" customHeight="1" x14ac:dyDescent="0.25">
      <c r="A115" s="254"/>
      <c r="B115" s="254"/>
      <c r="C115" s="254"/>
      <c r="D115" s="250"/>
      <c r="E115" s="250"/>
      <c r="F115" s="250"/>
      <c r="G115" s="250"/>
      <c r="H115" s="250"/>
      <c r="I115" s="250"/>
      <c r="J115" s="250"/>
      <c r="K115" s="250"/>
      <c r="L115" s="250"/>
      <c r="M115" s="250"/>
      <c r="N115" s="250"/>
      <c r="O115" s="250"/>
      <c r="P115" s="250"/>
      <c r="Q115" s="250"/>
      <c r="R115" s="250"/>
      <c r="S115" s="250"/>
      <c r="T115" s="250"/>
      <c r="U115" s="250"/>
      <c r="V115" s="250"/>
      <c r="W115" s="254"/>
    </row>
    <row r="116" spans="1:23" ht="14.25" customHeight="1" x14ac:dyDescent="0.25">
      <c r="A116" s="254"/>
      <c r="B116" s="254"/>
      <c r="C116" s="254"/>
      <c r="D116" s="250"/>
      <c r="E116" s="250"/>
      <c r="F116" s="250"/>
      <c r="G116" s="250"/>
      <c r="H116" s="250"/>
      <c r="I116" s="250"/>
      <c r="J116" s="250"/>
      <c r="K116" s="250"/>
      <c r="L116" s="250"/>
      <c r="M116" s="250"/>
      <c r="N116" s="250"/>
      <c r="O116" s="250"/>
      <c r="P116" s="250"/>
      <c r="Q116" s="250"/>
      <c r="R116" s="250"/>
      <c r="S116" s="250"/>
      <c r="T116" s="250"/>
      <c r="U116" s="250"/>
      <c r="V116" s="250"/>
      <c r="W116" s="254"/>
    </row>
    <row r="117" spans="1:23" ht="14.25" customHeight="1" x14ac:dyDescent="0.25">
      <c r="A117" s="254"/>
      <c r="B117" s="254"/>
      <c r="C117" s="254"/>
      <c r="D117" s="250"/>
      <c r="E117" s="250"/>
      <c r="F117" s="250"/>
      <c r="G117" s="250"/>
      <c r="H117" s="250"/>
      <c r="I117" s="250"/>
      <c r="J117" s="250"/>
      <c r="K117" s="250"/>
      <c r="L117" s="250"/>
      <c r="M117" s="250"/>
      <c r="N117" s="250"/>
      <c r="O117" s="250"/>
      <c r="P117" s="250"/>
      <c r="Q117" s="250"/>
      <c r="R117" s="250"/>
      <c r="S117" s="250"/>
      <c r="T117" s="250"/>
      <c r="U117" s="250"/>
      <c r="V117" s="250"/>
      <c r="W117" s="254"/>
    </row>
    <row r="118" spans="1:23" ht="14.25" customHeight="1" x14ac:dyDescent="0.25">
      <c r="A118" s="254"/>
      <c r="B118" s="254"/>
      <c r="C118" s="254"/>
      <c r="D118" s="250"/>
      <c r="E118" s="250"/>
      <c r="F118" s="250"/>
      <c r="G118" s="250"/>
      <c r="H118" s="250"/>
      <c r="I118" s="250"/>
      <c r="J118" s="250"/>
      <c r="K118" s="250"/>
      <c r="L118" s="250"/>
      <c r="M118" s="250"/>
      <c r="N118" s="250"/>
      <c r="O118" s="250"/>
      <c r="P118" s="250"/>
      <c r="Q118" s="250"/>
      <c r="R118" s="250"/>
      <c r="S118" s="250"/>
      <c r="T118" s="250"/>
      <c r="U118" s="250"/>
      <c r="V118" s="250"/>
      <c r="W118" s="254"/>
    </row>
    <row r="119" spans="1:23" ht="14.25" customHeight="1" x14ac:dyDescent="0.25">
      <c r="A119" s="254"/>
      <c r="B119" s="254"/>
      <c r="C119" s="254"/>
      <c r="D119" s="250"/>
      <c r="E119" s="250"/>
      <c r="F119" s="250"/>
      <c r="G119" s="250"/>
      <c r="H119" s="250"/>
      <c r="I119" s="250"/>
      <c r="J119" s="250"/>
      <c r="K119" s="250"/>
      <c r="L119" s="250"/>
      <c r="M119" s="250"/>
      <c r="N119" s="250"/>
      <c r="O119" s="250"/>
      <c r="P119" s="250"/>
      <c r="Q119" s="250"/>
      <c r="R119" s="250"/>
      <c r="S119" s="250"/>
      <c r="T119" s="250"/>
      <c r="U119" s="250"/>
      <c r="V119" s="250"/>
      <c r="W119" s="254"/>
    </row>
    <row r="120" spans="1:23" ht="14.25" customHeight="1" x14ac:dyDescent="0.25">
      <c r="A120" s="254"/>
      <c r="B120" s="254"/>
      <c r="C120" s="254"/>
      <c r="D120" s="250"/>
      <c r="E120" s="250"/>
      <c r="F120" s="250"/>
      <c r="G120" s="250"/>
      <c r="H120" s="250"/>
      <c r="I120" s="250"/>
      <c r="J120" s="250"/>
      <c r="K120" s="250"/>
      <c r="L120" s="250"/>
      <c r="M120" s="250"/>
      <c r="N120" s="250"/>
      <c r="O120" s="250"/>
      <c r="P120" s="250"/>
      <c r="Q120" s="250"/>
      <c r="R120" s="250"/>
      <c r="S120" s="250"/>
      <c r="T120" s="250"/>
      <c r="U120" s="250"/>
      <c r="V120" s="250"/>
      <c r="W120" s="254"/>
    </row>
    <row r="121" spans="1:23" ht="14.25" customHeight="1" x14ac:dyDescent="0.25">
      <c r="A121" s="254"/>
      <c r="B121" s="254"/>
      <c r="C121" s="254"/>
      <c r="D121" s="250"/>
      <c r="E121" s="250"/>
      <c r="F121" s="250"/>
      <c r="G121" s="250"/>
      <c r="H121" s="250"/>
      <c r="I121" s="250"/>
      <c r="J121" s="250"/>
      <c r="K121" s="250"/>
      <c r="L121" s="250"/>
      <c r="M121" s="250"/>
      <c r="N121" s="250"/>
      <c r="O121" s="250"/>
      <c r="P121" s="250"/>
      <c r="Q121" s="250"/>
      <c r="R121" s="250"/>
      <c r="S121" s="250"/>
      <c r="T121" s="250"/>
      <c r="U121" s="250"/>
      <c r="V121" s="250"/>
      <c r="W121" s="254"/>
    </row>
    <row r="122" spans="1:23" ht="14.25" customHeight="1" x14ac:dyDescent="0.25">
      <c r="A122" s="254"/>
      <c r="B122" s="254"/>
      <c r="C122" s="254"/>
      <c r="D122" s="250"/>
      <c r="E122" s="250"/>
      <c r="F122" s="250"/>
      <c r="G122" s="250"/>
      <c r="H122" s="250"/>
      <c r="I122" s="250"/>
      <c r="J122" s="250"/>
      <c r="K122" s="250"/>
      <c r="L122" s="250"/>
      <c r="M122" s="250"/>
      <c r="N122" s="250"/>
      <c r="O122" s="250"/>
      <c r="P122" s="250"/>
      <c r="Q122" s="250"/>
      <c r="R122" s="250"/>
      <c r="S122" s="250"/>
      <c r="T122" s="250"/>
      <c r="U122" s="250"/>
      <c r="V122" s="250"/>
      <c r="W122" s="254"/>
    </row>
    <row r="123" spans="1:23" ht="14.25" customHeight="1" x14ac:dyDescent="0.25">
      <c r="A123" s="254"/>
      <c r="B123" s="254"/>
      <c r="C123" s="254"/>
      <c r="D123" s="250"/>
      <c r="E123" s="250"/>
      <c r="F123" s="250"/>
      <c r="G123" s="250"/>
      <c r="H123" s="250"/>
      <c r="I123" s="250"/>
      <c r="J123" s="250"/>
      <c r="K123" s="250"/>
      <c r="L123" s="250"/>
      <c r="M123" s="250"/>
      <c r="N123" s="250"/>
      <c r="O123" s="250"/>
      <c r="P123" s="250"/>
      <c r="Q123" s="250"/>
      <c r="R123" s="250"/>
      <c r="S123" s="250"/>
      <c r="T123" s="250"/>
      <c r="U123" s="250"/>
      <c r="V123" s="250"/>
      <c r="W123" s="254"/>
    </row>
    <row r="124" spans="1:23" ht="14.25" customHeight="1" x14ac:dyDescent="0.25">
      <c r="A124" s="254"/>
      <c r="B124" s="254"/>
      <c r="C124" s="254"/>
      <c r="D124" s="250"/>
      <c r="E124" s="250"/>
      <c r="F124" s="250"/>
      <c r="G124" s="250"/>
      <c r="H124" s="250"/>
      <c r="I124" s="250"/>
      <c r="J124" s="250"/>
      <c r="K124" s="250"/>
      <c r="L124" s="250"/>
      <c r="M124" s="250"/>
      <c r="N124" s="250"/>
      <c r="O124" s="250"/>
      <c r="P124" s="250"/>
      <c r="Q124" s="250"/>
      <c r="R124" s="250"/>
      <c r="S124" s="250"/>
      <c r="T124" s="250"/>
      <c r="U124" s="250"/>
      <c r="V124" s="250"/>
      <c r="W124" s="254"/>
    </row>
    <row r="125" spans="1:23" ht="14.25" customHeight="1" x14ac:dyDescent="0.25">
      <c r="A125" s="254"/>
      <c r="B125" s="254"/>
      <c r="C125" s="254"/>
      <c r="D125" s="250"/>
      <c r="E125" s="250"/>
      <c r="F125" s="250"/>
      <c r="G125" s="250"/>
      <c r="H125" s="250"/>
      <c r="I125" s="250"/>
      <c r="J125" s="250"/>
      <c r="K125" s="250"/>
      <c r="L125" s="250"/>
      <c r="M125" s="250"/>
      <c r="N125" s="250"/>
      <c r="O125" s="250"/>
      <c r="P125" s="250"/>
      <c r="Q125" s="250"/>
      <c r="R125" s="250"/>
      <c r="S125" s="250"/>
      <c r="T125" s="250"/>
      <c r="U125" s="250"/>
      <c r="V125" s="250"/>
      <c r="W125" s="254"/>
    </row>
    <row r="126" spans="1:23" ht="14.25" customHeight="1" x14ac:dyDescent="0.25">
      <c r="A126" s="254"/>
      <c r="B126" s="254"/>
      <c r="C126" s="254"/>
      <c r="D126" s="250"/>
      <c r="E126" s="250"/>
      <c r="F126" s="250"/>
      <c r="G126" s="250"/>
      <c r="H126" s="250"/>
      <c r="I126" s="250"/>
      <c r="J126" s="250"/>
      <c r="K126" s="250"/>
      <c r="L126" s="250"/>
      <c r="M126" s="250"/>
      <c r="N126" s="250"/>
      <c r="O126" s="250"/>
      <c r="P126" s="250"/>
      <c r="Q126" s="250"/>
      <c r="R126" s="250"/>
      <c r="S126" s="250"/>
      <c r="T126" s="250"/>
      <c r="U126" s="250"/>
      <c r="V126" s="250"/>
      <c r="W126" s="254"/>
    </row>
    <row r="127" spans="1:23" ht="14.25" customHeight="1" x14ac:dyDescent="0.25">
      <c r="A127" s="254"/>
      <c r="B127" s="254"/>
      <c r="C127" s="254"/>
      <c r="D127" s="250"/>
      <c r="E127" s="250"/>
      <c r="F127" s="250"/>
      <c r="G127" s="250"/>
      <c r="H127" s="250"/>
      <c r="I127" s="250"/>
      <c r="J127" s="250"/>
      <c r="K127" s="250"/>
      <c r="L127" s="250"/>
      <c r="M127" s="250"/>
      <c r="N127" s="250"/>
      <c r="O127" s="250"/>
      <c r="P127" s="250"/>
      <c r="Q127" s="250"/>
      <c r="R127" s="250"/>
      <c r="S127" s="250"/>
      <c r="T127" s="250"/>
      <c r="U127" s="250"/>
      <c r="V127" s="250"/>
      <c r="W127" s="254"/>
    </row>
    <row r="128" spans="1:23" ht="14.25" customHeight="1" x14ac:dyDescent="0.25">
      <c r="A128" s="254"/>
      <c r="B128" s="254"/>
      <c r="C128" s="254"/>
      <c r="D128" s="250"/>
      <c r="E128" s="250"/>
      <c r="F128" s="250"/>
      <c r="G128" s="250"/>
      <c r="H128" s="250"/>
      <c r="I128" s="250"/>
      <c r="J128" s="250"/>
      <c r="K128" s="250"/>
      <c r="L128" s="250"/>
      <c r="M128" s="250"/>
      <c r="N128" s="250"/>
      <c r="O128" s="250"/>
      <c r="P128" s="250"/>
      <c r="Q128" s="250"/>
      <c r="R128" s="250"/>
      <c r="S128" s="250"/>
      <c r="T128" s="250"/>
      <c r="U128" s="250"/>
      <c r="V128" s="250"/>
      <c r="W128" s="254"/>
    </row>
    <row r="129" spans="1:23" ht="14.25" customHeight="1" x14ac:dyDescent="0.25">
      <c r="A129" s="254"/>
      <c r="B129" s="254"/>
      <c r="C129" s="254"/>
      <c r="D129" s="250"/>
      <c r="E129" s="250"/>
      <c r="F129" s="250"/>
      <c r="G129" s="250"/>
      <c r="H129" s="250"/>
      <c r="I129" s="250"/>
      <c r="J129" s="250"/>
      <c r="K129" s="250"/>
      <c r="L129" s="250"/>
      <c r="M129" s="250"/>
      <c r="N129" s="250"/>
      <c r="O129" s="250"/>
      <c r="P129" s="250"/>
      <c r="Q129" s="250"/>
      <c r="R129" s="250"/>
      <c r="S129" s="250"/>
      <c r="T129" s="250"/>
      <c r="U129" s="250"/>
      <c r="V129" s="250"/>
      <c r="W129" s="254"/>
    </row>
    <row r="130" spans="1:23" ht="14.25" customHeight="1" x14ac:dyDescent="0.25">
      <c r="A130" s="254"/>
      <c r="B130" s="254"/>
      <c r="C130" s="254"/>
      <c r="D130" s="250"/>
      <c r="E130" s="250"/>
      <c r="F130" s="250"/>
      <c r="G130" s="250"/>
      <c r="H130" s="250"/>
      <c r="I130" s="250"/>
      <c r="J130" s="250"/>
      <c r="K130" s="250"/>
      <c r="L130" s="250"/>
      <c r="M130" s="250"/>
      <c r="N130" s="250"/>
      <c r="O130" s="250"/>
      <c r="P130" s="250"/>
      <c r="Q130" s="250"/>
      <c r="R130" s="250"/>
      <c r="S130" s="250"/>
      <c r="T130" s="250"/>
      <c r="U130" s="250"/>
      <c r="V130" s="250"/>
      <c r="W130" s="254"/>
    </row>
    <row r="131" spans="1:23" ht="14.25" customHeight="1" x14ac:dyDescent="0.25">
      <c r="A131" s="254"/>
      <c r="B131" s="254"/>
      <c r="C131" s="254"/>
      <c r="D131" s="250"/>
      <c r="E131" s="250"/>
      <c r="F131" s="250"/>
      <c r="G131" s="250"/>
      <c r="H131" s="250"/>
      <c r="I131" s="250"/>
      <c r="J131" s="250"/>
      <c r="K131" s="250"/>
      <c r="L131" s="250"/>
      <c r="M131" s="250"/>
      <c r="N131" s="250"/>
      <c r="O131" s="250"/>
      <c r="P131" s="250"/>
      <c r="Q131" s="250"/>
      <c r="R131" s="250"/>
      <c r="S131" s="250"/>
      <c r="T131" s="250"/>
      <c r="U131" s="250"/>
      <c r="V131" s="250"/>
      <c r="W131" s="254"/>
    </row>
    <row r="132" spans="1:23" ht="14.25" customHeight="1" x14ac:dyDescent="0.25">
      <c r="A132" s="254"/>
      <c r="B132" s="254"/>
      <c r="C132" s="254"/>
      <c r="D132" s="250"/>
      <c r="E132" s="250"/>
      <c r="F132" s="250"/>
      <c r="G132" s="250"/>
      <c r="H132" s="250"/>
      <c r="I132" s="250"/>
      <c r="J132" s="250"/>
      <c r="K132" s="250"/>
      <c r="L132" s="250"/>
      <c r="M132" s="250"/>
      <c r="N132" s="250"/>
      <c r="O132" s="250"/>
      <c r="P132" s="250"/>
      <c r="Q132" s="250"/>
      <c r="R132" s="250"/>
      <c r="S132" s="250"/>
      <c r="T132" s="250"/>
      <c r="U132" s="250"/>
      <c r="V132" s="250"/>
      <c r="W132" s="254"/>
    </row>
    <row r="133" spans="1:23" ht="14.25" customHeight="1" x14ac:dyDescent="0.25">
      <c r="A133" s="254"/>
      <c r="B133" s="254"/>
      <c r="C133" s="254"/>
      <c r="D133" s="250"/>
      <c r="E133" s="250"/>
      <c r="F133" s="250"/>
      <c r="G133" s="250"/>
      <c r="H133" s="250"/>
      <c r="I133" s="250"/>
      <c r="J133" s="250"/>
      <c r="K133" s="250"/>
      <c r="L133" s="250"/>
      <c r="M133" s="250"/>
      <c r="N133" s="250"/>
      <c r="O133" s="250"/>
      <c r="P133" s="250"/>
      <c r="Q133" s="250"/>
      <c r="R133" s="250"/>
      <c r="S133" s="250"/>
      <c r="T133" s="250"/>
      <c r="U133" s="250"/>
      <c r="V133" s="250"/>
      <c r="W133" s="254"/>
    </row>
    <row r="134" spans="1:23" ht="14.25" customHeight="1" x14ac:dyDescent="0.25">
      <c r="A134" s="254"/>
      <c r="B134" s="254"/>
      <c r="C134" s="254"/>
      <c r="D134" s="250"/>
      <c r="E134" s="250"/>
      <c r="F134" s="250"/>
      <c r="G134" s="250"/>
      <c r="H134" s="250"/>
      <c r="I134" s="250"/>
      <c r="J134" s="250"/>
      <c r="K134" s="250"/>
      <c r="L134" s="250"/>
      <c r="M134" s="250"/>
      <c r="N134" s="250"/>
      <c r="O134" s="250"/>
      <c r="P134" s="250"/>
      <c r="Q134" s="250"/>
      <c r="R134" s="250"/>
      <c r="S134" s="250"/>
      <c r="T134" s="250"/>
      <c r="U134" s="250"/>
      <c r="V134" s="250"/>
      <c r="W134" s="254"/>
    </row>
    <row r="135" spans="1:23" ht="14.25" customHeight="1" x14ac:dyDescent="0.25">
      <c r="A135" s="254"/>
      <c r="B135" s="254"/>
      <c r="C135" s="254"/>
      <c r="D135" s="250"/>
      <c r="E135" s="250"/>
      <c r="F135" s="250"/>
      <c r="G135" s="250"/>
      <c r="H135" s="250"/>
      <c r="I135" s="250"/>
      <c r="J135" s="250"/>
      <c r="K135" s="250"/>
      <c r="L135" s="250"/>
      <c r="M135" s="250"/>
      <c r="N135" s="250"/>
      <c r="O135" s="250"/>
      <c r="P135" s="250"/>
      <c r="Q135" s="250"/>
      <c r="R135" s="250"/>
      <c r="S135" s="250"/>
      <c r="T135" s="250"/>
      <c r="U135" s="250"/>
      <c r="V135" s="250"/>
      <c r="W135" s="254"/>
    </row>
    <row r="136" spans="1:23" ht="14.25" customHeight="1" x14ac:dyDescent="0.25">
      <c r="A136" s="254"/>
      <c r="B136" s="254"/>
      <c r="C136" s="254"/>
      <c r="D136" s="250"/>
      <c r="E136" s="250"/>
      <c r="F136" s="250"/>
      <c r="G136" s="250"/>
      <c r="H136" s="250"/>
      <c r="I136" s="250"/>
      <c r="J136" s="250"/>
      <c r="K136" s="250"/>
      <c r="L136" s="250"/>
      <c r="M136" s="250"/>
      <c r="N136" s="250"/>
      <c r="O136" s="250"/>
      <c r="P136" s="250"/>
      <c r="Q136" s="250"/>
      <c r="R136" s="250"/>
      <c r="S136" s="250"/>
      <c r="T136" s="250"/>
      <c r="U136" s="250"/>
      <c r="V136" s="250"/>
      <c r="W136" s="254"/>
    </row>
    <row r="137" spans="1:23" ht="14.25" customHeight="1" x14ac:dyDescent="0.25">
      <c r="A137" s="254"/>
      <c r="B137" s="254"/>
      <c r="C137" s="254"/>
      <c r="D137" s="250"/>
      <c r="E137" s="250"/>
      <c r="F137" s="250"/>
      <c r="G137" s="250"/>
      <c r="H137" s="250"/>
      <c r="I137" s="250"/>
      <c r="J137" s="250"/>
      <c r="K137" s="250"/>
      <c r="L137" s="250"/>
      <c r="M137" s="250"/>
      <c r="N137" s="250"/>
      <c r="O137" s="250"/>
      <c r="P137" s="250"/>
      <c r="Q137" s="250"/>
      <c r="R137" s="250"/>
      <c r="S137" s="250"/>
      <c r="T137" s="250"/>
      <c r="U137" s="250"/>
      <c r="V137" s="250"/>
      <c r="W137" s="254"/>
    </row>
    <row r="138" spans="1:23" ht="14.25" customHeight="1" x14ac:dyDescent="0.25">
      <c r="A138" s="254"/>
      <c r="B138" s="254"/>
      <c r="C138" s="254"/>
      <c r="D138" s="250"/>
      <c r="E138" s="250"/>
      <c r="F138" s="250"/>
      <c r="G138" s="250"/>
      <c r="H138" s="250"/>
      <c r="I138" s="250"/>
      <c r="J138" s="250"/>
      <c r="K138" s="250"/>
      <c r="L138" s="250"/>
      <c r="M138" s="250"/>
      <c r="N138" s="250"/>
      <c r="O138" s="250"/>
      <c r="P138" s="250"/>
      <c r="Q138" s="250"/>
      <c r="R138" s="250"/>
      <c r="S138" s="250"/>
      <c r="T138" s="250"/>
      <c r="U138" s="250"/>
      <c r="V138" s="250"/>
      <c r="W138" s="254"/>
    </row>
    <row r="139" spans="1:23" ht="14.25" customHeight="1" x14ac:dyDescent="0.25">
      <c r="A139" s="254"/>
      <c r="B139" s="254"/>
      <c r="C139" s="254"/>
      <c r="D139" s="250"/>
      <c r="E139" s="250"/>
      <c r="F139" s="250"/>
      <c r="G139" s="250"/>
      <c r="H139" s="250"/>
      <c r="I139" s="250"/>
      <c r="J139" s="250"/>
      <c r="K139" s="250"/>
      <c r="L139" s="250"/>
      <c r="M139" s="250"/>
      <c r="N139" s="250"/>
      <c r="O139" s="250"/>
      <c r="P139" s="250"/>
      <c r="Q139" s="250"/>
      <c r="R139" s="250"/>
      <c r="S139" s="250"/>
      <c r="T139" s="250"/>
      <c r="U139" s="250"/>
      <c r="V139" s="250"/>
      <c r="W139" s="254"/>
    </row>
    <row r="140" spans="1:23" ht="14.25" customHeight="1" x14ac:dyDescent="0.25">
      <c r="A140" s="254"/>
      <c r="B140" s="254"/>
      <c r="C140" s="254"/>
      <c r="D140" s="250"/>
      <c r="E140" s="250"/>
      <c r="F140" s="250"/>
      <c r="G140" s="250"/>
      <c r="H140" s="250"/>
      <c r="I140" s="250"/>
      <c r="J140" s="250"/>
      <c r="K140" s="250"/>
      <c r="L140" s="250"/>
      <c r="M140" s="250"/>
      <c r="N140" s="250"/>
      <c r="O140" s="250"/>
      <c r="P140" s="250"/>
      <c r="Q140" s="250"/>
      <c r="R140" s="250"/>
      <c r="S140" s="250"/>
      <c r="T140" s="250"/>
      <c r="U140" s="250"/>
      <c r="V140" s="250"/>
      <c r="W140" s="254"/>
    </row>
    <row r="141" spans="1:23" ht="14.25" customHeight="1" x14ac:dyDescent="0.25">
      <c r="A141" s="254"/>
      <c r="B141" s="254"/>
      <c r="C141" s="254"/>
      <c r="D141" s="250"/>
      <c r="E141" s="250"/>
      <c r="F141" s="250"/>
      <c r="G141" s="250"/>
      <c r="H141" s="250"/>
      <c r="I141" s="250"/>
      <c r="J141" s="250"/>
      <c r="K141" s="250"/>
      <c r="L141" s="250"/>
      <c r="M141" s="250"/>
      <c r="N141" s="250"/>
      <c r="O141" s="250"/>
      <c r="P141" s="250"/>
      <c r="Q141" s="250"/>
      <c r="R141" s="250"/>
      <c r="S141" s="250"/>
      <c r="T141" s="250"/>
      <c r="U141" s="250"/>
      <c r="V141" s="250"/>
      <c r="W141" s="254"/>
    </row>
    <row r="142" spans="1:23" ht="14.25" customHeight="1" x14ac:dyDescent="0.25">
      <c r="A142" s="254"/>
      <c r="B142" s="254"/>
      <c r="C142" s="254"/>
      <c r="D142" s="250"/>
      <c r="E142" s="250"/>
      <c r="F142" s="250"/>
      <c r="G142" s="250"/>
      <c r="H142" s="250"/>
      <c r="I142" s="250"/>
      <c r="J142" s="250"/>
      <c r="K142" s="250"/>
      <c r="L142" s="250"/>
      <c r="M142" s="250"/>
      <c r="N142" s="250"/>
      <c r="O142" s="250"/>
      <c r="P142" s="250"/>
      <c r="Q142" s="250"/>
      <c r="R142" s="250"/>
      <c r="S142" s="250"/>
      <c r="T142" s="250"/>
      <c r="U142" s="250"/>
      <c r="V142" s="250"/>
      <c r="W142" s="254"/>
    </row>
    <row r="143" spans="1:23" ht="14.25" customHeight="1" x14ac:dyDescent="0.25">
      <c r="A143" s="254"/>
      <c r="B143" s="254"/>
      <c r="C143" s="254"/>
      <c r="D143" s="250"/>
      <c r="E143" s="250"/>
      <c r="F143" s="250"/>
      <c r="G143" s="250"/>
      <c r="H143" s="250"/>
      <c r="I143" s="250"/>
      <c r="J143" s="250"/>
      <c r="K143" s="250"/>
      <c r="L143" s="250"/>
      <c r="M143" s="250"/>
      <c r="N143" s="250"/>
      <c r="O143" s="250"/>
      <c r="P143" s="250"/>
      <c r="Q143" s="250"/>
      <c r="R143" s="250"/>
      <c r="S143" s="250"/>
      <c r="T143" s="250"/>
      <c r="U143" s="250"/>
      <c r="V143" s="250"/>
      <c r="W143" s="254"/>
    </row>
    <row r="144" spans="1:23" ht="14.25" customHeight="1" x14ac:dyDescent="0.25">
      <c r="A144" s="254"/>
      <c r="B144" s="254"/>
      <c r="C144" s="254"/>
      <c r="D144" s="250"/>
      <c r="E144" s="250"/>
      <c r="F144" s="250"/>
      <c r="G144" s="250"/>
      <c r="H144" s="250"/>
      <c r="I144" s="250"/>
      <c r="J144" s="250"/>
      <c r="K144" s="250"/>
      <c r="L144" s="250"/>
      <c r="M144" s="250"/>
      <c r="N144" s="250"/>
      <c r="O144" s="250"/>
      <c r="P144" s="250"/>
      <c r="Q144" s="250"/>
      <c r="R144" s="250"/>
      <c r="S144" s="250"/>
      <c r="T144" s="250"/>
      <c r="U144" s="250"/>
      <c r="V144" s="250"/>
      <c r="W144" s="254"/>
    </row>
    <row r="145" spans="1:23" ht="14.25" customHeight="1" x14ac:dyDescent="0.25">
      <c r="A145" s="254"/>
      <c r="B145" s="254"/>
      <c r="C145" s="254"/>
      <c r="D145" s="250"/>
      <c r="E145" s="250"/>
      <c r="F145" s="250"/>
      <c r="G145" s="250"/>
      <c r="H145" s="250"/>
      <c r="I145" s="250"/>
      <c r="J145" s="250"/>
      <c r="K145" s="250"/>
      <c r="L145" s="250"/>
      <c r="M145" s="250"/>
      <c r="N145" s="250"/>
      <c r="O145" s="250"/>
      <c r="P145" s="250"/>
      <c r="Q145" s="250"/>
      <c r="R145" s="250"/>
      <c r="S145" s="250"/>
      <c r="T145" s="250"/>
      <c r="U145" s="250"/>
      <c r="V145" s="250"/>
      <c r="W145" s="254"/>
    </row>
    <row r="146" spans="1:23" ht="14.25" customHeight="1" x14ac:dyDescent="0.25">
      <c r="A146" s="254"/>
      <c r="B146" s="254"/>
      <c r="C146" s="254"/>
      <c r="D146" s="250"/>
      <c r="E146" s="250"/>
      <c r="F146" s="250"/>
      <c r="G146" s="250"/>
      <c r="H146" s="250"/>
      <c r="I146" s="250"/>
      <c r="J146" s="250"/>
      <c r="K146" s="250"/>
      <c r="L146" s="250"/>
      <c r="M146" s="250"/>
      <c r="N146" s="250"/>
      <c r="O146" s="250"/>
      <c r="P146" s="250"/>
      <c r="Q146" s="250"/>
      <c r="R146" s="250"/>
      <c r="S146" s="250"/>
      <c r="T146" s="250"/>
      <c r="U146" s="250"/>
      <c r="V146" s="250"/>
      <c r="W146" s="254"/>
    </row>
    <row r="147" spans="1:23" ht="14.25" customHeight="1" x14ac:dyDescent="0.25">
      <c r="A147" s="254"/>
      <c r="B147" s="254"/>
      <c r="C147" s="254"/>
      <c r="D147" s="250"/>
      <c r="E147" s="250"/>
      <c r="F147" s="250"/>
      <c r="G147" s="250"/>
      <c r="H147" s="250"/>
      <c r="I147" s="250"/>
      <c r="J147" s="250"/>
      <c r="K147" s="250"/>
      <c r="L147" s="250"/>
      <c r="M147" s="250"/>
      <c r="N147" s="250"/>
      <c r="O147" s="250"/>
      <c r="P147" s="250"/>
      <c r="Q147" s="250"/>
      <c r="R147" s="250"/>
      <c r="S147" s="250"/>
      <c r="T147" s="250"/>
      <c r="U147" s="250"/>
      <c r="V147" s="250"/>
      <c r="W147" s="254"/>
    </row>
    <row r="148" spans="1:23" ht="14.25" customHeight="1" x14ac:dyDescent="0.25">
      <c r="A148" s="254"/>
      <c r="B148" s="254"/>
      <c r="C148" s="254"/>
      <c r="D148" s="250"/>
      <c r="E148" s="250"/>
      <c r="F148" s="250"/>
      <c r="G148" s="250"/>
      <c r="H148" s="250"/>
      <c r="I148" s="250"/>
      <c r="J148" s="250"/>
      <c r="K148" s="250"/>
      <c r="L148" s="250"/>
      <c r="M148" s="250"/>
      <c r="N148" s="250"/>
      <c r="O148" s="250"/>
      <c r="P148" s="250"/>
      <c r="Q148" s="250"/>
      <c r="R148" s="250"/>
      <c r="S148" s="250"/>
      <c r="T148" s="250"/>
      <c r="U148" s="250"/>
      <c r="V148" s="250"/>
      <c r="W148" s="254"/>
    </row>
    <row r="149" spans="1:23" ht="14.25" customHeight="1" x14ac:dyDescent="0.25">
      <c r="A149" s="254"/>
      <c r="B149" s="254"/>
      <c r="C149" s="254"/>
      <c r="D149" s="250"/>
      <c r="E149" s="250"/>
      <c r="F149" s="250"/>
      <c r="G149" s="250"/>
      <c r="H149" s="250"/>
      <c r="I149" s="250"/>
      <c r="J149" s="250"/>
      <c r="K149" s="250"/>
      <c r="L149" s="250"/>
      <c r="M149" s="250"/>
      <c r="N149" s="250"/>
      <c r="O149" s="250"/>
      <c r="P149" s="250"/>
      <c r="Q149" s="250"/>
      <c r="R149" s="250"/>
      <c r="S149" s="250"/>
      <c r="T149" s="250"/>
      <c r="U149" s="250"/>
      <c r="V149" s="250"/>
      <c r="W149" s="254"/>
    </row>
    <row r="150" spans="1:23" ht="14.25" customHeight="1" x14ac:dyDescent="0.25">
      <c r="A150" s="254"/>
      <c r="B150" s="254"/>
      <c r="C150" s="254"/>
      <c r="D150" s="250"/>
      <c r="E150" s="250"/>
      <c r="F150" s="250"/>
      <c r="G150" s="250"/>
      <c r="H150" s="250"/>
      <c r="I150" s="250"/>
      <c r="J150" s="250"/>
      <c r="K150" s="250"/>
      <c r="L150" s="250"/>
      <c r="M150" s="250"/>
      <c r="N150" s="250"/>
      <c r="O150" s="250"/>
      <c r="P150" s="250"/>
      <c r="Q150" s="250"/>
      <c r="R150" s="250"/>
      <c r="S150" s="250"/>
      <c r="T150" s="250"/>
      <c r="U150" s="250"/>
      <c r="V150" s="250"/>
      <c r="W150" s="254"/>
    </row>
    <row r="151" spans="1:23" ht="14.25" customHeight="1" x14ac:dyDescent="0.25">
      <c r="A151" s="254"/>
      <c r="B151" s="254"/>
      <c r="C151" s="254"/>
      <c r="D151" s="250"/>
      <c r="E151" s="250"/>
      <c r="F151" s="250"/>
      <c r="G151" s="250"/>
      <c r="H151" s="250"/>
      <c r="I151" s="250"/>
      <c r="J151" s="250"/>
      <c r="K151" s="250"/>
      <c r="L151" s="250"/>
      <c r="M151" s="250"/>
      <c r="N151" s="250"/>
      <c r="O151" s="250"/>
      <c r="P151" s="250"/>
      <c r="Q151" s="250"/>
      <c r="R151" s="250"/>
      <c r="S151" s="250"/>
      <c r="T151" s="250"/>
      <c r="U151" s="250"/>
      <c r="V151" s="250"/>
      <c r="W151" s="254"/>
    </row>
    <row r="152" spans="1:23" ht="14.25" customHeight="1" x14ac:dyDescent="0.25">
      <c r="A152" s="254"/>
      <c r="B152" s="254"/>
      <c r="C152" s="254"/>
      <c r="D152" s="250"/>
      <c r="E152" s="250"/>
      <c r="F152" s="250"/>
      <c r="G152" s="250"/>
      <c r="H152" s="250"/>
      <c r="I152" s="250"/>
      <c r="J152" s="250"/>
      <c r="K152" s="250"/>
      <c r="L152" s="250"/>
      <c r="M152" s="250"/>
      <c r="N152" s="250"/>
      <c r="O152" s="250"/>
      <c r="P152" s="250"/>
      <c r="Q152" s="250"/>
      <c r="R152" s="250"/>
      <c r="S152" s="250"/>
      <c r="T152" s="250"/>
      <c r="U152" s="250"/>
      <c r="V152" s="250"/>
      <c r="W152" s="254"/>
    </row>
    <row r="153" spans="1:23" ht="14.25" customHeight="1" x14ac:dyDescent="0.25">
      <c r="A153" s="254"/>
      <c r="B153" s="254"/>
      <c r="C153" s="254"/>
      <c r="D153" s="250"/>
      <c r="E153" s="250"/>
      <c r="F153" s="250"/>
      <c r="G153" s="250"/>
      <c r="H153" s="250"/>
      <c r="I153" s="250"/>
      <c r="J153" s="250"/>
      <c r="K153" s="250"/>
      <c r="L153" s="250"/>
      <c r="M153" s="250"/>
      <c r="N153" s="250"/>
      <c r="O153" s="250"/>
      <c r="P153" s="250"/>
      <c r="Q153" s="250"/>
      <c r="R153" s="250"/>
      <c r="S153" s="250"/>
      <c r="T153" s="250"/>
      <c r="U153" s="250"/>
      <c r="V153" s="250"/>
      <c r="W153" s="254"/>
    </row>
    <row r="154" spans="1:23" ht="14.25" customHeight="1" x14ac:dyDescent="0.25">
      <c r="A154" s="254"/>
      <c r="B154" s="254"/>
      <c r="C154" s="254"/>
      <c r="D154" s="250"/>
      <c r="E154" s="250"/>
      <c r="F154" s="250"/>
      <c r="G154" s="250"/>
      <c r="H154" s="250"/>
      <c r="I154" s="250"/>
      <c r="J154" s="250"/>
      <c r="K154" s="250"/>
      <c r="L154" s="250"/>
      <c r="M154" s="250"/>
      <c r="N154" s="250"/>
      <c r="O154" s="250"/>
      <c r="P154" s="250"/>
      <c r="Q154" s="250"/>
      <c r="R154" s="250"/>
      <c r="S154" s="250"/>
      <c r="T154" s="250"/>
      <c r="U154" s="250"/>
      <c r="V154" s="250"/>
      <c r="W154" s="254"/>
    </row>
    <row r="155" spans="1:23" ht="14.25" customHeight="1" x14ac:dyDescent="0.25">
      <c r="A155" s="254"/>
      <c r="B155" s="254"/>
      <c r="C155" s="254"/>
      <c r="D155" s="250"/>
      <c r="E155" s="250"/>
      <c r="F155" s="250"/>
      <c r="G155" s="250"/>
      <c r="H155" s="250"/>
      <c r="I155" s="250"/>
      <c r="J155" s="250"/>
      <c r="K155" s="250"/>
      <c r="L155" s="250"/>
      <c r="M155" s="250"/>
      <c r="N155" s="250"/>
      <c r="O155" s="250"/>
      <c r="P155" s="250"/>
      <c r="Q155" s="250"/>
      <c r="R155" s="250"/>
      <c r="S155" s="250"/>
      <c r="T155" s="250"/>
      <c r="U155" s="250"/>
      <c r="V155" s="250"/>
      <c r="W155" s="254"/>
    </row>
    <row r="156" spans="1:23" ht="14.25" customHeight="1" x14ac:dyDescent="0.25">
      <c r="A156" s="254"/>
      <c r="B156" s="254"/>
      <c r="C156" s="254"/>
      <c r="D156" s="250"/>
      <c r="E156" s="250"/>
      <c r="F156" s="250"/>
      <c r="G156" s="250"/>
      <c r="H156" s="250"/>
      <c r="I156" s="250"/>
      <c r="J156" s="250"/>
      <c r="K156" s="250"/>
      <c r="L156" s="250"/>
      <c r="M156" s="250"/>
      <c r="N156" s="250"/>
      <c r="O156" s="250"/>
      <c r="P156" s="250"/>
      <c r="Q156" s="250"/>
      <c r="R156" s="250"/>
      <c r="S156" s="250"/>
      <c r="T156" s="250"/>
      <c r="U156" s="250"/>
      <c r="V156" s="250"/>
      <c r="W156" s="254"/>
    </row>
    <row r="157" spans="1:23" ht="14.25" customHeight="1" x14ac:dyDescent="0.25">
      <c r="A157" s="254"/>
      <c r="B157" s="254"/>
      <c r="C157" s="254"/>
      <c r="D157" s="250"/>
      <c r="E157" s="250"/>
      <c r="F157" s="250"/>
      <c r="G157" s="250"/>
      <c r="H157" s="250"/>
      <c r="I157" s="250"/>
      <c r="J157" s="250"/>
      <c r="K157" s="250"/>
      <c r="L157" s="250"/>
      <c r="M157" s="250"/>
      <c r="N157" s="250"/>
      <c r="O157" s="250"/>
      <c r="P157" s="250"/>
      <c r="Q157" s="250"/>
      <c r="R157" s="250"/>
      <c r="S157" s="250"/>
      <c r="T157" s="250"/>
      <c r="U157" s="250"/>
      <c r="V157" s="250"/>
      <c r="W157" s="254"/>
    </row>
    <row r="158" spans="1:23" ht="14.25" customHeight="1" x14ac:dyDescent="0.25">
      <c r="A158" s="254"/>
      <c r="B158" s="254"/>
      <c r="C158" s="254"/>
      <c r="D158" s="250"/>
      <c r="E158" s="250"/>
      <c r="F158" s="250"/>
      <c r="G158" s="250"/>
      <c r="H158" s="250"/>
      <c r="I158" s="250"/>
      <c r="J158" s="250"/>
      <c r="K158" s="250"/>
      <c r="L158" s="250"/>
      <c r="M158" s="250"/>
      <c r="N158" s="250"/>
      <c r="O158" s="250"/>
      <c r="P158" s="250"/>
      <c r="Q158" s="250"/>
      <c r="R158" s="250"/>
      <c r="S158" s="250"/>
      <c r="T158" s="250"/>
      <c r="U158" s="250"/>
      <c r="V158" s="250"/>
      <c r="W158" s="254"/>
    </row>
    <row r="159" spans="1:23" ht="14.25" customHeight="1" x14ac:dyDescent="0.25">
      <c r="A159" s="254"/>
      <c r="B159" s="254"/>
      <c r="C159" s="254"/>
      <c r="D159" s="250"/>
      <c r="E159" s="250"/>
      <c r="F159" s="250"/>
      <c r="G159" s="250"/>
      <c r="H159" s="250"/>
      <c r="I159" s="250"/>
      <c r="J159" s="250"/>
      <c r="K159" s="250"/>
      <c r="L159" s="250"/>
      <c r="M159" s="250"/>
      <c r="N159" s="250"/>
      <c r="O159" s="250"/>
      <c r="P159" s="250"/>
      <c r="Q159" s="250"/>
      <c r="R159" s="250"/>
      <c r="S159" s="250"/>
      <c r="T159" s="250"/>
      <c r="U159" s="250"/>
      <c r="V159" s="250"/>
      <c r="W159" s="254"/>
    </row>
    <row r="160" spans="1:23" ht="14.25" customHeight="1" x14ac:dyDescent="0.25">
      <c r="A160" s="254"/>
      <c r="B160" s="254"/>
      <c r="C160" s="254"/>
      <c r="D160" s="250"/>
      <c r="E160" s="250"/>
      <c r="F160" s="250"/>
      <c r="G160" s="250"/>
      <c r="H160" s="250"/>
      <c r="I160" s="250"/>
      <c r="J160" s="250"/>
      <c r="K160" s="250"/>
      <c r="L160" s="250"/>
      <c r="M160" s="250"/>
      <c r="N160" s="250"/>
      <c r="O160" s="250"/>
      <c r="P160" s="250"/>
      <c r="Q160" s="250"/>
      <c r="R160" s="250"/>
      <c r="S160" s="250"/>
      <c r="T160" s="250"/>
      <c r="U160" s="250"/>
      <c r="V160" s="250"/>
      <c r="W160" s="254"/>
    </row>
    <row r="161" spans="1:23" ht="14.25" customHeight="1" x14ac:dyDescent="0.25">
      <c r="A161" s="254"/>
      <c r="B161" s="254"/>
      <c r="C161" s="254"/>
      <c r="D161" s="250"/>
      <c r="E161" s="250"/>
      <c r="F161" s="250"/>
      <c r="G161" s="250"/>
      <c r="H161" s="250"/>
      <c r="I161" s="250"/>
      <c r="J161" s="250"/>
      <c r="K161" s="250"/>
      <c r="L161" s="250"/>
      <c r="M161" s="250"/>
      <c r="N161" s="250"/>
      <c r="O161" s="250"/>
      <c r="P161" s="250"/>
      <c r="Q161" s="250"/>
      <c r="R161" s="250"/>
      <c r="S161" s="250"/>
      <c r="T161" s="250"/>
      <c r="U161" s="250"/>
      <c r="V161" s="250"/>
      <c r="W161" s="254"/>
    </row>
    <row r="162" spans="1:23" ht="14.25" customHeight="1" x14ac:dyDescent="0.25">
      <c r="A162" s="254"/>
      <c r="B162" s="254"/>
      <c r="C162" s="254"/>
      <c r="D162" s="250"/>
      <c r="E162" s="250"/>
      <c r="F162" s="250"/>
      <c r="G162" s="250"/>
      <c r="H162" s="250"/>
      <c r="I162" s="250"/>
      <c r="J162" s="250"/>
      <c r="K162" s="250"/>
      <c r="L162" s="250"/>
      <c r="M162" s="250"/>
      <c r="N162" s="250"/>
      <c r="O162" s="250"/>
      <c r="P162" s="250"/>
      <c r="Q162" s="250"/>
      <c r="R162" s="250"/>
      <c r="S162" s="250"/>
      <c r="T162" s="250"/>
      <c r="U162" s="250"/>
      <c r="V162" s="250"/>
      <c r="W162" s="254"/>
    </row>
    <row r="163" spans="1:23" ht="14.25" customHeight="1" x14ac:dyDescent="0.25">
      <c r="A163" s="254"/>
      <c r="B163" s="254"/>
      <c r="C163" s="254"/>
      <c r="D163" s="250"/>
      <c r="E163" s="250"/>
      <c r="F163" s="250"/>
      <c r="G163" s="250"/>
      <c r="H163" s="250"/>
      <c r="I163" s="250"/>
      <c r="J163" s="250"/>
      <c r="K163" s="250"/>
      <c r="L163" s="250"/>
      <c r="M163" s="250"/>
      <c r="N163" s="250"/>
      <c r="O163" s="250"/>
      <c r="P163" s="250"/>
      <c r="Q163" s="250"/>
      <c r="R163" s="250"/>
      <c r="S163" s="250"/>
      <c r="T163" s="250"/>
      <c r="U163" s="250"/>
      <c r="V163" s="250"/>
      <c r="W163" s="254"/>
    </row>
    <row r="164" spans="1:23" ht="14.25" customHeight="1" x14ac:dyDescent="0.25">
      <c r="A164" s="254"/>
      <c r="B164" s="254"/>
      <c r="C164" s="254"/>
      <c r="D164" s="250"/>
      <c r="E164" s="250"/>
      <c r="F164" s="250"/>
      <c r="G164" s="250"/>
      <c r="H164" s="250"/>
      <c r="I164" s="250"/>
      <c r="J164" s="250"/>
      <c r="K164" s="250"/>
      <c r="L164" s="250"/>
      <c r="M164" s="250"/>
      <c r="N164" s="250"/>
      <c r="O164" s="250"/>
      <c r="P164" s="250"/>
      <c r="Q164" s="250"/>
      <c r="R164" s="250"/>
      <c r="S164" s="250"/>
      <c r="T164" s="250"/>
      <c r="U164" s="250"/>
      <c r="V164" s="250"/>
      <c r="W164" s="254"/>
    </row>
    <row r="165" spans="1:23" ht="14.25" customHeight="1" x14ac:dyDescent="0.25">
      <c r="A165" s="254"/>
      <c r="B165" s="254"/>
      <c r="C165" s="254"/>
      <c r="D165" s="250"/>
      <c r="E165" s="250"/>
      <c r="F165" s="250"/>
      <c r="G165" s="250"/>
      <c r="H165" s="250"/>
      <c r="I165" s="250"/>
      <c r="J165" s="250"/>
      <c r="K165" s="250"/>
      <c r="L165" s="250"/>
      <c r="M165" s="250"/>
      <c r="N165" s="250"/>
      <c r="O165" s="250"/>
      <c r="P165" s="250"/>
      <c r="Q165" s="250"/>
      <c r="R165" s="250"/>
      <c r="S165" s="250"/>
      <c r="T165" s="250"/>
      <c r="U165" s="250"/>
      <c r="V165" s="250"/>
      <c r="W165" s="254"/>
    </row>
    <row r="166" spans="1:23" ht="14.25" customHeight="1" x14ac:dyDescent="0.25">
      <c r="A166" s="254"/>
      <c r="B166" s="254"/>
      <c r="C166" s="254"/>
      <c r="D166" s="250"/>
      <c r="E166" s="250"/>
      <c r="F166" s="250"/>
      <c r="G166" s="250"/>
      <c r="H166" s="250"/>
      <c r="I166" s="250"/>
      <c r="J166" s="250"/>
      <c r="K166" s="250"/>
      <c r="L166" s="250"/>
      <c r="M166" s="250"/>
      <c r="N166" s="250"/>
      <c r="O166" s="250"/>
      <c r="P166" s="250"/>
      <c r="Q166" s="250"/>
      <c r="R166" s="250"/>
      <c r="S166" s="250"/>
      <c r="T166" s="250"/>
      <c r="U166" s="250"/>
      <c r="V166" s="250"/>
      <c r="W166" s="254"/>
    </row>
    <row r="167" spans="1:23" ht="14.25" customHeight="1" x14ac:dyDescent="0.25">
      <c r="A167" s="254"/>
      <c r="B167" s="254"/>
      <c r="C167" s="254"/>
      <c r="D167" s="250"/>
      <c r="E167" s="250"/>
      <c r="F167" s="250"/>
      <c r="G167" s="250"/>
      <c r="H167" s="250"/>
      <c r="I167" s="250"/>
      <c r="J167" s="250"/>
      <c r="K167" s="250"/>
      <c r="L167" s="250"/>
      <c r="M167" s="250"/>
      <c r="N167" s="250"/>
      <c r="O167" s="250"/>
      <c r="P167" s="250"/>
      <c r="Q167" s="250"/>
      <c r="R167" s="250"/>
      <c r="S167" s="250"/>
      <c r="T167" s="250"/>
      <c r="U167" s="250"/>
      <c r="V167" s="250"/>
      <c r="W167" s="254"/>
    </row>
    <row r="168" spans="1:23" ht="14.25" customHeight="1" x14ac:dyDescent="0.25">
      <c r="A168" s="254"/>
      <c r="B168" s="254"/>
      <c r="C168" s="254"/>
      <c r="D168" s="250"/>
      <c r="E168" s="250"/>
      <c r="F168" s="250"/>
      <c r="G168" s="250"/>
      <c r="H168" s="250"/>
      <c r="I168" s="250"/>
      <c r="J168" s="250"/>
      <c r="K168" s="250"/>
      <c r="L168" s="250"/>
      <c r="M168" s="250"/>
      <c r="N168" s="250"/>
      <c r="O168" s="250"/>
      <c r="P168" s="250"/>
      <c r="Q168" s="250"/>
      <c r="R168" s="250"/>
      <c r="S168" s="250"/>
      <c r="T168" s="250"/>
      <c r="U168" s="250"/>
      <c r="V168" s="250"/>
      <c r="W168" s="254"/>
    </row>
    <row r="169" spans="1:23" ht="14.25" customHeight="1" x14ac:dyDescent="0.25">
      <c r="A169" s="254"/>
      <c r="B169" s="254"/>
      <c r="C169" s="254"/>
      <c r="D169" s="250"/>
      <c r="E169" s="250"/>
      <c r="F169" s="250"/>
      <c r="G169" s="250"/>
      <c r="H169" s="250"/>
      <c r="I169" s="250"/>
      <c r="J169" s="250"/>
      <c r="K169" s="250"/>
      <c r="L169" s="250"/>
      <c r="M169" s="250"/>
      <c r="N169" s="250"/>
      <c r="O169" s="250"/>
      <c r="P169" s="250"/>
      <c r="Q169" s="250"/>
      <c r="R169" s="250"/>
      <c r="S169" s="250"/>
      <c r="T169" s="250"/>
      <c r="U169" s="250"/>
      <c r="V169" s="250"/>
      <c r="W169" s="254"/>
    </row>
    <row r="170" spans="1:23" ht="14.25" customHeight="1" x14ac:dyDescent="0.25">
      <c r="A170" s="254"/>
      <c r="B170" s="254"/>
      <c r="C170" s="254"/>
      <c r="D170" s="250"/>
      <c r="E170" s="250"/>
      <c r="F170" s="250"/>
      <c r="G170" s="250"/>
      <c r="H170" s="250"/>
      <c r="I170" s="250"/>
      <c r="J170" s="250"/>
      <c r="K170" s="250"/>
      <c r="L170" s="250"/>
      <c r="M170" s="250"/>
      <c r="N170" s="250"/>
      <c r="O170" s="250"/>
      <c r="P170" s="250"/>
      <c r="Q170" s="250"/>
      <c r="R170" s="250"/>
      <c r="S170" s="250"/>
      <c r="T170" s="250"/>
      <c r="U170" s="250"/>
      <c r="V170" s="250"/>
      <c r="W170" s="254"/>
    </row>
    <row r="171" spans="1:23" ht="14.25" customHeight="1" x14ac:dyDescent="0.25">
      <c r="A171" s="254"/>
      <c r="B171" s="254"/>
      <c r="C171" s="254"/>
      <c r="D171" s="250"/>
      <c r="E171" s="250"/>
      <c r="F171" s="250"/>
      <c r="G171" s="250"/>
      <c r="H171" s="250"/>
      <c r="I171" s="250"/>
      <c r="J171" s="250"/>
      <c r="K171" s="250"/>
      <c r="L171" s="250"/>
      <c r="M171" s="250"/>
      <c r="N171" s="250"/>
      <c r="O171" s="250"/>
      <c r="P171" s="250"/>
      <c r="Q171" s="250"/>
      <c r="R171" s="250"/>
      <c r="S171" s="250"/>
      <c r="T171" s="250"/>
      <c r="U171" s="250"/>
      <c r="V171" s="250"/>
      <c r="W171" s="254"/>
    </row>
    <row r="172" spans="1:23" ht="14.25" customHeight="1" x14ac:dyDescent="0.25">
      <c r="A172" s="254"/>
      <c r="B172" s="254"/>
      <c r="C172" s="254"/>
      <c r="D172" s="250"/>
      <c r="E172" s="250"/>
      <c r="F172" s="250"/>
      <c r="G172" s="250"/>
      <c r="H172" s="250"/>
      <c r="I172" s="250"/>
      <c r="J172" s="250"/>
      <c r="K172" s="250"/>
      <c r="L172" s="250"/>
      <c r="M172" s="250"/>
      <c r="N172" s="250"/>
      <c r="O172" s="250"/>
      <c r="P172" s="250"/>
      <c r="Q172" s="250"/>
      <c r="R172" s="250"/>
      <c r="S172" s="250"/>
      <c r="T172" s="250"/>
      <c r="U172" s="250"/>
      <c r="V172" s="250"/>
      <c r="W172" s="254"/>
    </row>
    <row r="173" spans="1:23" ht="14.25" customHeight="1" x14ac:dyDescent="0.25">
      <c r="A173" s="254"/>
      <c r="B173" s="254"/>
      <c r="C173" s="254"/>
      <c r="D173" s="250"/>
      <c r="E173" s="250"/>
      <c r="F173" s="250"/>
      <c r="G173" s="250"/>
      <c r="H173" s="250"/>
      <c r="I173" s="250"/>
      <c r="J173" s="250"/>
      <c r="K173" s="250"/>
      <c r="L173" s="250"/>
      <c r="M173" s="250"/>
      <c r="N173" s="250"/>
      <c r="O173" s="250"/>
      <c r="P173" s="250"/>
      <c r="Q173" s="250"/>
      <c r="R173" s="250"/>
      <c r="S173" s="250"/>
      <c r="T173" s="250"/>
      <c r="U173" s="250"/>
      <c r="V173" s="250"/>
      <c r="W173" s="254"/>
    </row>
    <row r="174" spans="1:23" ht="14.25" customHeight="1" x14ac:dyDescent="0.25">
      <c r="A174" s="254"/>
      <c r="B174" s="254"/>
      <c r="C174" s="254"/>
      <c r="D174" s="250"/>
      <c r="E174" s="250"/>
      <c r="F174" s="250"/>
      <c r="G174" s="250"/>
      <c r="H174" s="250"/>
      <c r="I174" s="250"/>
      <c r="J174" s="250"/>
      <c r="K174" s="250"/>
      <c r="L174" s="250"/>
      <c r="M174" s="250"/>
      <c r="N174" s="250"/>
      <c r="O174" s="250"/>
      <c r="P174" s="250"/>
      <c r="Q174" s="250"/>
      <c r="R174" s="250"/>
      <c r="S174" s="250"/>
      <c r="T174" s="250"/>
      <c r="U174" s="250"/>
      <c r="V174" s="250"/>
      <c r="W174" s="254"/>
    </row>
    <row r="175" spans="1:23" ht="14.25" customHeight="1" x14ac:dyDescent="0.25">
      <c r="A175" s="254"/>
      <c r="B175" s="254"/>
      <c r="C175" s="254"/>
      <c r="D175" s="250"/>
      <c r="E175" s="250"/>
      <c r="F175" s="250"/>
      <c r="G175" s="250"/>
      <c r="H175" s="250"/>
      <c r="I175" s="250"/>
      <c r="J175" s="250"/>
      <c r="K175" s="250"/>
      <c r="L175" s="250"/>
      <c r="M175" s="250"/>
      <c r="N175" s="250"/>
      <c r="O175" s="250"/>
      <c r="P175" s="250"/>
      <c r="Q175" s="250"/>
      <c r="R175" s="250"/>
      <c r="S175" s="250"/>
      <c r="T175" s="250"/>
      <c r="U175" s="250"/>
      <c r="V175" s="250"/>
      <c r="W175" s="254"/>
    </row>
    <row r="176" spans="1:23" ht="14.25" customHeight="1" x14ac:dyDescent="0.25">
      <c r="A176" s="254"/>
      <c r="B176" s="254"/>
      <c r="C176" s="254"/>
      <c r="D176" s="250"/>
      <c r="E176" s="250"/>
      <c r="F176" s="250"/>
      <c r="G176" s="250"/>
      <c r="H176" s="250"/>
      <c r="I176" s="250"/>
      <c r="J176" s="250"/>
      <c r="K176" s="250"/>
      <c r="L176" s="250"/>
      <c r="M176" s="250"/>
      <c r="N176" s="250"/>
      <c r="O176" s="250"/>
      <c r="P176" s="250"/>
      <c r="Q176" s="250"/>
      <c r="R176" s="250"/>
      <c r="S176" s="250"/>
      <c r="T176" s="250"/>
      <c r="U176" s="250"/>
      <c r="V176" s="250"/>
      <c r="W176" s="254"/>
    </row>
    <row r="177" spans="1:23" ht="14.25" customHeight="1" x14ac:dyDescent="0.25">
      <c r="A177" s="254"/>
      <c r="B177" s="254"/>
      <c r="C177" s="254"/>
      <c r="D177" s="250"/>
      <c r="E177" s="250"/>
      <c r="F177" s="250"/>
      <c r="G177" s="250"/>
      <c r="H177" s="250"/>
      <c r="I177" s="250"/>
      <c r="J177" s="250"/>
      <c r="K177" s="250"/>
      <c r="L177" s="250"/>
      <c r="M177" s="250"/>
      <c r="N177" s="250"/>
      <c r="O177" s="250"/>
      <c r="P177" s="250"/>
      <c r="Q177" s="250"/>
      <c r="R177" s="250"/>
      <c r="S177" s="250"/>
      <c r="T177" s="250"/>
      <c r="U177" s="250"/>
      <c r="V177" s="250"/>
      <c r="W177" s="254"/>
    </row>
    <row r="178" spans="1:23" ht="14.25" customHeight="1" x14ac:dyDescent="0.25">
      <c r="A178" s="254"/>
      <c r="B178" s="254"/>
      <c r="C178" s="254"/>
      <c r="D178" s="250"/>
      <c r="E178" s="250"/>
      <c r="F178" s="250"/>
      <c r="G178" s="250"/>
      <c r="H178" s="250"/>
      <c r="I178" s="250"/>
      <c r="J178" s="250"/>
      <c r="K178" s="250"/>
      <c r="L178" s="250"/>
      <c r="M178" s="250"/>
      <c r="N178" s="250"/>
      <c r="O178" s="250"/>
      <c r="P178" s="250"/>
      <c r="Q178" s="250"/>
      <c r="R178" s="250"/>
      <c r="S178" s="250"/>
      <c r="T178" s="250"/>
      <c r="U178" s="250"/>
      <c r="V178" s="250"/>
      <c r="W178" s="254"/>
    </row>
    <row r="179" spans="1:23" ht="14.25" customHeight="1" x14ac:dyDescent="0.25">
      <c r="A179" s="254"/>
      <c r="B179" s="254"/>
      <c r="C179" s="254"/>
      <c r="D179" s="250"/>
      <c r="E179" s="250"/>
      <c r="F179" s="250"/>
      <c r="G179" s="250"/>
      <c r="H179" s="250"/>
      <c r="I179" s="250"/>
      <c r="J179" s="250"/>
      <c r="K179" s="250"/>
      <c r="L179" s="250"/>
      <c r="M179" s="250"/>
      <c r="N179" s="250"/>
      <c r="O179" s="250"/>
      <c r="P179" s="250"/>
      <c r="Q179" s="250"/>
      <c r="R179" s="250"/>
      <c r="S179" s="250"/>
      <c r="T179" s="250"/>
      <c r="U179" s="250"/>
      <c r="V179" s="250"/>
      <c r="W179" s="254"/>
    </row>
    <row r="180" spans="1:23" ht="14.25" customHeight="1" x14ac:dyDescent="0.25">
      <c r="A180" s="254"/>
      <c r="B180" s="254"/>
      <c r="C180" s="254"/>
      <c r="D180" s="250"/>
      <c r="E180" s="250"/>
      <c r="F180" s="250"/>
      <c r="G180" s="250"/>
      <c r="H180" s="250"/>
      <c r="I180" s="250"/>
      <c r="J180" s="250"/>
      <c r="K180" s="250"/>
      <c r="L180" s="250"/>
      <c r="M180" s="250"/>
      <c r="N180" s="250"/>
      <c r="O180" s="250"/>
      <c r="P180" s="250"/>
      <c r="Q180" s="250"/>
      <c r="R180" s="250"/>
      <c r="S180" s="250"/>
      <c r="T180" s="250"/>
      <c r="U180" s="250"/>
      <c r="V180" s="250"/>
      <c r="W180" s="254"/>
    </row>
    <row r="181" spans="1:23" ht="14.25" customHeight="1" x14ac:dyDescent="0.25">
      <c r="A181" s="254"/>
      <c r="B181" s="254"/>
      <c r="C181" s="254"/>
      <c r="D181" s="250"/>
      <c r="E181" s="250"/>
      <c r="F181" s="250"/>
      <c r="G181" s="250"/>
      <c r="H181" s="250"/>
      <c r="I181" s="250"/>
      <c r="J181" s="250"/>
      <c r="K181" s="250"/>
      <c r="L181" s="250"/>
      <c r="M181" s="250"/>
      <c r="N181" s="250"/>
      <c r="O181" s="250"/>
      <c r="P181" s="250"/>
      <c r="Q181" s="250"/>
      <c r="R181" s="250"/>
      <c r="S181" s="250"/>
      <c r="T181" s="250"/>
      <c r="U181" s="250"/>
      <c r="V181" s="250"/>
      <c r="W181" s="254"/>
    </row>
    <row r="182" spans="1:23" ht="14.25" customHeight="1" x14ac:dyDescent="0.25">
      <c r="A182" s="254"/>
      <c r="B182" s="254"/>
      <c r="C182" s="254"/>
      <c r="D182" s="250"/>
      <c r="E182" s="250"/>
      <c r="F182" s="250"/>
      <c r="G182" s="250"/>
      <c r="H182" s="250"/>
      <c r="I182" s="250"/>
      <c r="J182" s="250"/>
      <c r="K182" s="250"/>
      <c r="L182" s="250"/>
      <c r="M182" s="250"/>
      <c r="N182" s="250"/>
      <c r="O182" s="250"/>
      <c r="P182" s="250"/>
      <c r="Q182" s="250"/>
      <c r="R182" s="250"/>
      <c r="S182" s="250"/>
      <c r="T182" s="250"/>
      <c r="U182" s="250"/>
      <c r="V182" s="250"/>
      <c r="W182" s="254"/>
    </row>
    <row r="183" spans="1:23" ht="14.25" customHeight="1" x14ac:dyDescent="0.25">
      <c r="A183" s="254"/>
      <c r="B183" s="254"/>
      <c r="C183" s="254"/>
      <c r="D183" s="250"/>
      <c r="E183" s="250"/>
      <c r="F183" s="250"/>
      <c r="G183" s="250"/>
      <c r="H183" s="250"/>
      <c r="I183" s="250"/>
      <c r="J183" s="250"/>
      <c r="K183" s="250"/>
      <c r="L183" s="250"/>
      <c r="M183" s="250"/>
      <c r="N183" s="250"/>
      <c r="O183" s="250"/>
      <c r="P183" s="250"/>
      <c r="Q183" s="250"/>
      <c r="R183" s="250"/>
      <c r="S183" s="250"/>
      <c r="T183" s="250"/>
      <c r="U183" s="250"/>
      <c r="V183" s="250"/>
      <c r="W183" s="254"/>
    </row>
    <row r="184" spans="1:23" ht="14.25" customHeight="1" x14ac:dyDescent="0.25">
      <c r="A184" s="254"/>
      <c r="B184" s="254"/>
      <c r="C184" s="254"/>
      <c r="D184" s="250"/>
      <c r="E184" s="250"/>
      <c r="F184" s="250"/>
      <c r="G184" s="250"/>
      <c r="H184" s="250"/>
      <c r="I184" s="250"/>
      <c r="J184" s="250"/>
      <c r="K184" s="250"/>
      <c r="L184" s="250"/>
      <c r="M184" s="250"/>
      <c r="N184" s="250"/>
      <c r="O184" s="250"/>
      <c r="P184" s="250"/>
      <c r="Q184" s="250"/>
      <c r="R184" s="250"/>
      <c r="S184" s="250"/>
      <c r="T184" s="250"/>
      <c r="U184" s="250"/>
      <c r="V184" s="250"/>
      <c r="W184" s="254"/>
    </row>
    <row r="185" spans="1:23" ht="14.25" customHeight="1" x14ac:dyDescent="0.25">
      <c r="A185" s="254"/>
      <c r="B185" s="254"/>
      <c r="C185" s="254"/>
      <c r="D185" s="250"/>
      <c r="E185" s="250"/>
      <c r="F185" s="250"/>
      <c r="G185" s="250"/>
      <c r="H185" s="250"/>
      <c r="I185" s="250"/>
      <c r="J185" s="250"/>
      <c r="K185" s="250"/>
      <c r="L185" s="250"/>
      <c r="M185" s="250"/>
      <c r="N185" s="250"/>
      <c r="O185" s="250"/>
      <c r="P185" s="250"/>
      <c r="Q185" s="250"/>
      <c r="R185" s="250"/>
      <c r="S185" s="250"/>
      <c r="T185" s="250"/>
      <c r="U185" s="250"/>
      <c r="V185" s="250"/>
      <c r="W185" s="254"/>
    </row>
    <row r="186" spans="1:23" ht="14.25" customHeight="1" x14ac:dyDescent="0.25">
      <c r="A186" s="254"/>
      <c r="B186" s="254"/>
      <c r="C186" s="254"/>
      <c r="D186" s="250"/>
      <c r="E186" s="250"/>
      <c r="F186" s="250"/>
      <c r="G186" s="250"/>
      <c r="H186" s="250"/>
      <c r="I186" s="250"/>
      <c r="J186" s="250"/>
      <c r="K186" s="250"/>
      <c r="L186" s="250"/>
      <c r="M186" s="250"/>
      <c r="N186" s="250"/>
      <c r="O186" s="250"/>
      <c r="P186" s="250"/>
      <c r="Q186" s="250"/>
      <c r="R186" s="250"/>
      <c r="S186" s="250"/>
      <c r="T186" s="250"/>
      <c r="U186" s="250"/>
      <c r="V186" s="250"/>
      <c r="W186" s="254"/>
    </row>
    <row r="187" spans="1:23" ht="14.25" customHeight="1" x14ac:dyDescent="0.25">
      <c r="A187" s="254"/>
      <c r="B187" s="254"/>
      <c r="C187" s="254"/>
      <c r="D187" s="250"/>
      <c r="E187" s="250"/>
      <c r="F187" s="250"/>
      <c r="G187" s="250"/>
      <c r="H187" s="250"/>
      <c r="I187" s="250"/>
      <c r="J187" s="250"/>
      <c r="K187" s="250"/>
      <c r="L187" s="250"/>
      <c r="M187" s="250"/>
      <c r="N187" s="250"/>
      <c r="O187" s="250"/>
      <c r="P187" s="250"/>
      <c r="Q187" s="250"/>
      <c r="R187" s="250"/>
      <c r="S187" s="250"/>
      <c r="T187" s="250"/>
      <c r="U187" s="250"/>
      <c r="V187" s="250"/>
      <c r="W187" s="254"/>
    </row>
    <row r="188" spans="1:23" ht="14.25" customHeight="1" x14ac:dyDescent="0.25">
      <c r="A188" s="254"/>
      <c r="B188" s="254"/>
      <c r="C188" s="254"/>
      <c r="D188" s="250"/>
      <c r="E188" s="250"/>
      <c r="F188" s="250"/>
      <c r="G188" s="250"/>
      <c r="H188" s="250"/>
      <c r="I188" s="250"/>
      <c r="J188" s="250"/>
      <c r="K188" s="250"/>
      <c r="L188" s="250"/>
      <c r="M188" s="250"/>
      <c r="N188" s="250"/>
      <c r="O188" s="250"/>
      <c r="P188" s="250"/>
      <c r="Q188" s="250"/>
      <c r="R188" s="250"/>
      <c r="S188" s="250"/>
      <c r="T188" s="250"/>
      <c r="U188" s="250"/>
      <c r="V188" s="250"/>
      <c r="W188" s="254"/>
    </row>
    <row r="189" spans="1:23" ht="14.25" customHeight="1" x14ac:dyDescent="0.25">
      <c r="A189" s="254"/>
      <c r="B189" s="254"/>
      <c r="C189" s="254"/>
      <c r="D189" s="250"/>
      <c r="E189" s="250"/>
      <c r="F189" s="250"/>
      <c r="G189" s="250"/>
      <c r="H189" s="250"/>
      <c r="I189" s="250"/>
      <c r="J189" s="250"/>
      <c r="K189" s="250"/>
      <c r="L189" s="250"/>
      <c r="M189" s="250"/>
      <c r="N189" s="250"/>
      <c r="O189" s="250"/>
      <c r="P189" s="250"/>
      <c r="Q189" s="250"/>
      <c r="R189" s="250"/>
      <c r="S189" s="250"/>
      <c r="T189" s="250"/>
      <c r="U189" s="250"/>
      <c r="V189" s="250"/>
      <c r="W189" s="254"/>
    </row>
    <row r="190" spans="1:23" ht="14.25" customHeight="1" x14ac:dyDescent="0.25">
      <c r="A190" s="254"/>
      <c r="B190" s="254"/>
      <c r="C190" s="254"/>
      <c r="D190" s="250"/>
      <c r="E190" s="250"/>
      <c r="F190" s="250"/>
      <c r="G190" s="250"/>
      <c r="H190" s="250"/>
      <c r="I190" s="250"/>
      <c r="J190" s="250"/>
      <c r="K190" s="250"/>
      <c r="L190" s="250"/>
      <c r="M190" s="250"/>
      <c r="N190" s="250"/>
      <c r="O190" s="250"/>
      <c r="P190" s="250"/>
      <c r="Q190" s="250"/>
      <c r="R190" s="250"/>
      <c r="S190" s="250"/>
      <c r="T190" s="250"/>
      <c r="U190" s="250"/>
      <c r="V190" s="250"/>
      <c r="W190" s="254"/>
    </row>
    <row r="191" spans="1:23" ht="14.25" customHeight="1" x14ac:dyDescent="0.25">
      <c r="A191" s="254"/>
      <c r="B191" s="254"/>
      <c r="C191" s="254"/>
      <c r="D191" s="250"/>
      <c r="E191" s="250"/>
      <c r="F191" s="250"/>
      <c r="G191" s="250"/>
      <c r="H191" s="250"/>
      <c r="I191" s="250"/>
      <c r="J191" s="250"/>
      <c r="K191" s="250"/>
      <c r="L191" s="250"/>
      <c r="M191" s="250"/>
      <c r="N191" s="250"/>
      <c r="O191" s="250"/>
      <c r="P191" s="250"/>
      <c r="Q191" s="250"/>
      <c r="R191" s="250"/>
      <c r="S191" s="250"/>
      <c r="T191" s="250"/>
      <c r="U191" s="250"/>
      <c r="V191" s="250"/>
      <c r="W191" s="254"/>
    </row>
    <row r="192" spans="1:23" ht="14.25" customHeight="1" x14ac:dyDescent="0.25">
      <c r="A192" s="254"/>
      <c r="B192" s="254"/>
      <c r="C192" s="254"/>
      <c r="D192" s="250"/>
      <c r="E192" s="250"/>
      <c r="F192" s="250"/>
      <c r="G192" s="250"/>
      <c r="H192" s="250"/>
      <c r="I192" s="250"/>
      <c r="J192" s="250"/>
      <c r="K192" s="250"/>
      <c r="L192" s="250"/>
      <c r="M192" s="250"/>
      <c r="N192" s="250"/>
      <c r="O192" s="250"/>
      <c r="P192" s="250"/>
      <c r="Q192" s="250"/>
      <c r="R192" s="250"/>
      <c r="S192" s="250"/>
      <c r="T192" s="250"/>
      <c r="U192" s="250"/>
      <c r="V192" s="250"/>
      <c r="W192" s="254"/>
    </row>
    <row r="193" spans="1:23" ht="14.25" customHeight="1" x14ac:dyDescent="0.25">
      <c r="A193" s="254"/>
      <c r="B193" s="254"/>
      <c r="C193" s="254"/>
      <c r="D193" s="250"/>
      <c r="E193" s="250"/>
      <c r="F193" s="250"/>
      <c r="G193" s="250"/>
      <c r="H193" s="250"/>
      <c r="I193" s="250"/>
      <c r="J193" s="250"/>
      <c r="K193" s="250"/>
      <c r="L193" s="250"/>
      <c r="M193" s="250"/>
      <c r="N193" s="250"/>
      <c r="O193" s="250"/>
      <c r="P193" s="250"/>
      <c r="Q193" s="250"/>
      <c r="R193" s="250"/>
      <c r="S193" s="250"/>
      <c r="T193" s="250"/>
      <c r="U193" s="250"/>
      <c r="V193" s="250"/>
      <c r="W193" s="254"/>
    </row>
    <row r="194" spans="1:23" ht="14.25" customHeight="1" x14ac:dyDescent="0.25">
      <c r="A194" s="254"/>
      <c r="B194" s="254"/>
      <c r="C194" s="254"/>
      <c r="D194" s="250"/>
      <c r="E194" s="250"/>
      <c r="F194" s="250"/>
      <c r="G194" s="250"/>
      <c r="H194" s="250"/>
      <c r="I194" s="250"/>
      <c r="J194" s="250"/>
      <c r="K194" s="250"/>
      <c r="L194" s="250"/>
      <c r="M194" s="250"/>
      <c r="N194" s="250"/>
      <c r="O194" s="250"/>
      <c r="P194" s="250"/>
      <c r="Q194" s="250"/>
      <c r="R194" s="250"/>
      <c r="S194" s="250"/>
      <c r="T194" s="250"/>
      <c r="U194" s="250"/>
      <c r="V194" s="250"/>
      <c r="W194" s="254"/>
    </row>
    <row r="195" spans="1:23" ht="14.25" customHeight="1" x14ac:dyDescent="0.25">
      <c r="A195" s="254"/>
      <c r="B195" s="254"/>
      <c r="C195" s="254"/>
      <c r="D195" s="250"/>
      <c r="E195" s="250"/>
      <c r="F195" s="250"/>
      <c r="G195" s="250"/>
      <c r="H195" s="250"/>
      <c r="I195" s="250"/>
      <c r="J195" s="250"/>
      <c r="K195" s="250"/>
      <c r="L195" s="250"/>
      <c r="M195" s="250"/>
      <c r="N195" s="250"/>
      <c r="O195" s="250"/>
      <c r="P195" s="250"/>
      <c r="Q195" s="250"/>
      <c r="R195" s="250"/>
      <c r="S195" s="250"/>
      <c r="T195" s="250"/>
      <c r="U195" s="250"/>
      <c r="V195" s="250"/>
      <c r="W195" s="254"/>
    </row>
    <row r="196" spans="1:23" ht="14.25" customHeight="1" x14ac:dyDescent="0.25">
      <c r="A196" s="254"/>
      <c r="B196" s="254"/>
      <c r="C196" s="254"/>
      <c r="D196" s="250"/>
      <c r="E196" s="250"/>
      <c r="F196" s="250"/>
      <c r="G196" s="250"/>
      <c r="H196" s="250"/>
      <c r="I196" s="250"/>
      <c r="J196" s="250"/>
      <c r="K196" s="250"/>
      <c r="L196" s="250"/>
      <c r="M196" s="250"/>
      <c r="N196" s="250"/>
      <c r="O196" s="250"/>
      <c r="P196" s="250"/>
      <c r="Q196" s="250"/>
      <c r="R196" s="250"/>
      <c r="S196" s="250"/>
      <c r="T196" s="250"/>
      <c r="U196" s="250"/>
      <c r="V196" s="250"/>
      <c r="W196" s="254"/>
    </row>
    <row r="197" spans="1:23" ht="14.25" customHeight="1" x14ac:dyDescent="0.25">
      <c r="A197" s="254"/>
      <c r="B197" s="254"/>
      <c r="C197" s="254"/>
      <c r="D197" s="250"/>
      <c r="E197" s="250"/>
      <c r="F197" s="250"/>
      <c r="G197" s="250"/>
      <c r="H197" s="250"/>
      <c r="I197" s="250"/>
      <c r="J197" s="250"/>
      <c r="K197" s="250"/>
      <c r="L197" s="250"/>
      <c r="M197" s="250"/>
      <c r="N197" s="250"/>
      <c r="O197" s="250"/>
      <c r="P197" s="250"/>
      <c r="Q197" s="250"/>
      <c r="R197" s="250"/>
      <c r="S197" s="250"/>
      <c r="T197" s="250"/>
      <c r="U197" s="250"/>
      <c r="V197" s="250"/>
      <c r="W197" s="254"/>
    </row>
    <row r="198" spans="1:23" ht="14.25" customHeight="1" x14ac:dyDescent="0.25">
      <c r="A198" s="254"/>
      <c r="B198" s="254"/>
      <c r="C198" s="254"/>
      <c r="D198" s="250"/>
      <c r="E198" s="250"/>
      <c r="F198" s="250"/>
      <c r="G198" s="250"/>
      <c r="H198" s="250"/>
      <c r="I198" s="250"/>
      <c r="J198" s="250"/>
      <c r="K198" s="250"/>
      <c r="L198" s="250"/>
      <c r="M198" s="250"/>
      <c r="N198" s="250"/>
      <c r="O198" s="250"/>
      <c r="P198" s="250"/>
      <c r="Q198" s="250"/>
      <c r="R198" s="250"/>
      <c r="S198" s="250"/>
      <c r="T198" s="250"/>
      <c r="U198" s="250"/>
      <c r="V198" s="250"/>
      <c r="W198" s="254"/>
    </row>
    <row r="199" spans="1:23" ht="14.25" customHeight="1" x14ac:dyDescent="0.25">
      <c r="A199" s="254"/>
      <c r="B199" s="254"/>
      <c r="C199" s="254"/>
      <c r="D199" s="250"/>
      <c r="E199" s="250"/>
      <c r="F199" s="250"/>
      <c r="G199" s="250"/>
      <c r="H199" s="250"/>
      <c r="I199" s="250"/>
      <c r="J199" s="250"/>
      <c r="K199" s="250"/>
      <c r="L199" s="250"/>
      <c r="M199" s="250"/>
      <c r="N199" s="250"/>
      <c r="O199" s="250"/>
      <c r="P199" s="250"/>
      <c r="Q199" s="250"/>
      <c r="R199" s="250"/>
      <c r="S199" s="250"/>
      <c r="T199" s="250"/>
      <c r="U199" s="250"/>
      <c r="V199" s="250"/>
      <c r="W199" s="254"/>
    </row>
    <row r="200" spans="1:23" ht="14.25" customHeight="1" x14ac:dyDescent="0.25">
      <c r="A200" s="254"/>
      <c r="B200" s="254"/>
      <c r="C200" s="254"/>
      <c r="D200" s="250"/>
      <c r="E200" s="250"/>
      <c r="F200" s="250"/>
      <c r="G200" s="250"/>
      <c r="H200" s="250"/>
      <c r="I200" s="250"/>
      <c r="J200" s="250"/>
      <c r="K200" s="250"/>
      <c r="L200" s="250"/>
      <c r="M200" s="250"/>
      <c r="N200" s="250"/>
      <c r="O200" s="250"/>
      <c r="P200" s="250"/>
      <c r="Q200" s="250"/>
      <c r="R200" s="250"/>
      <c r="S200" s="250"/>
      <c r="T200" s="250"/>
      <c r="U200" s="250"/>
      <c r="V200" s="250"/>
      <c r="W200" s="254"/>
    </row>
    <row r="201" spans="1:23" ht="14.25" customHeight="1" x14ac:dyDescent="0.25">
      <c r="A201" s="254"/>
      <c r="B201" s="254"/>
      <c r="C201" s="254"/>
      <c r="D201" s="250"/>
      <c r="E201" s="250"/>
      <c r="F201" s="250"/>
      <c r="G201" s="250"/>
      <c r="H201" s="250"/>
      <c r="I201" s="250"/>
      <c r="J201" s="250"/>
      <c r="K201" s="250"/>
      <c r="L201" s="250"/>
      <c r="M201" s="250"/>
      <c r="N201" s="250"/>
      <c r="O201" s="250"/>
      <c r="P201" s="250"/>
      <c r="Q201" s="250"/>
      <c r="R201" s="250"/>
      <c r="S201" s="250"/>
      <c r="T201" s="250"/>
      <c r="U201" s="250"/>
      <c r="V201" s="250"/>
      <c r="W201" s="254"/>
    </row>
    <row r="202" spans="1:23" ht="14.25" customHeight="1" x14ac:dyDescent="0.25">
      <c r="A202" s="254"/>
      <c r="B202" s="254"/>
      <c r="C202" s="254"/>
      <c r="D202" s="250"/>
      <c r="E202" s="250"/>
      <c r="F202" s="250"/>
      <c r="G202" s="250"/>
      <c r="H202" s="250"/>
      <c r="I202" s="250"/>
      <c r="J202" s="250"/>
      <c r="K202" s="250"/>
      <c r="L202" s="250"/>
      <c r="M202" s="250"/>
      <c r="N202" s="250"/>
      <c r="O202" s="250"/>
      <c r="P202" s="250"/>
      <c r="Q202" s="250"/>
      <c r="R202" s="250"/>
      <c r="S202" s="250"/>
      <c r="T202" s="250"/>
      <c r="U202" s="250"/>
      <c r="V202" s="250"/>
      <c r="W202" s="254"/>
    </row>
    <row r="203" spans="1:23" ht="14.25" customHeight="1" x14ac:dyDescent="0.25">
      <c r="A203" s="254"/>
      <c r="B203" s="254"/>
      <c r="C203" s="254"/>
      <c r="D203" s="250"/>
      <c r="E203" s="250"/>
      <c r="F203" s="250"/>
      <c r="G203" s="250"/>
      <c r="H203" s="250"/>
      <c r="I203" s="250"/>
      <c r="J203" s="250"/>
      <c r="K203" s="250"/>
      <c r="L203" s="250"/>
      <c r="M203" s="250"/>
      <c r="N203" s="250"/>
      <c r="O203" s="250"/>
      <c r="P203" s="250"/>
      <c r="Q203" s="250"/>
      <c r="R203" s="250"/>
      <c r="S203" s="250"/>
      <c r="T203" s="250"/>
      <c r="U203" s="250"/>
      <c r="V203" s="250"/>
      <c r="W203" s="254"/>
    </row>
    <row r="204" spans="1:23" ht="14.25" customHeight="1" x14ac:dyDescent="0.25">
      <c r="A204" s="254"/>
      <c r="B204" s="254"/>
      <c r="C204" s="254"/>
      <c r="D204" s="250"/>
      <c r="E204" s="250"/>
      <c r="F204" s="250"/>
      <c r="G204" s="250"/>
      <c r="H204" s="250"/>
      <c r="I204" s="250"/>
      <c r="J204" s="250"/>
      <c r="K204" s="250"/>
      <c r="L204" s="250"/>
      <c r="M204" s="250"/>
      <c r="N204" s="250"/>
      <c r="O204" s="250"/>
      <c r="P204" s="250"/>
      <c r="Q204" s="250"/>
      <c r="R204" s="250"/>
      <c r="S204" s="250"/>
      <c r="T204" s="250"/>
      <c r="U204" s="250"/>
      <c r="V204" s="250"/>
      <c r="W204" s="254"/>
    </row>
    <row r="205" spans="1:23" ht="14.25" customHeight="1" x14ac:dyDescent="0.25">
      <c r="A205" s="254"/>
      <c r="B205" s="254"/>
      <c r="C205" s="254"/>
      <c r="D205" s="250"/>
      <c r="E205" s="250"/>
      <c r="F205" s="250"/>
      <c r="G205" s="250"/>
      <c r="H205" s="250"/>
      <c r="I205" s="250"/>
      <c r="J205" s="250"/>
      <c r="K205" s="250"/>
      <c r="L205" s="250"/>
      <c r="M205" s="250"/>
      <c r="N205" s="250"/>
      <c r="O205" s="250"/>
      <c r="P205" s="250"/>
      <c r="Q205" s="250"/>
      <c r="R205" s="250"/>
      <c r="S205" s="250"/>
      <c r="T205" s="250"/>
      <c r="U205" s="250"/>
      <c r="V205" s="250"/>
      <c r="W205" s="254"/>
    </row>
    <row r="206" spans="1:23" ht="14.25" customHeight="1" x14ac:dyDescent="0.25">
      <c r="A206" s="254"/>
      <c r="B206" s="254"/>
      <c r="C206" s="254"/>
      <c r="D206" s="250"/>
      <c r="E206" s="250"/>
      <c r="F206" s="250"/>
      <c r="G206" s="250"/>
      <c r="H206" s="250"/>
      <c r="I206" s="250"/>
      <c r="J206" s="250"/>
      <c r="K206" s="250"/>
      <c r="L206" s="250"/>
      <c r="M206" s="250"/>
      <c r="N206" s="250"/>
      <c r="O206" s="250"/>
      <c r="P206" s="250"/>
      <c r="Q206" s="250"/>
      <c r="R206" s="250"/>
      <c r="S206" s="250"/>
      <c r="T206" s="250"/>
      <c r="U206" s="250"/>
      <c r="V206" s="250"/>
      <c r="W206" s="254"/>
    </row>
    <row r="207" spans="1:23" ht="14.25" customHeight="1" x14ac:dyDescent="0.25">
      <c r="A207" s="254"/>
      <c r="B207" s="254"/>
      <c r="C207" s="254"/>
      <c r="D207" s="250"/>
      <c r="E207" s="250"/>
      <c r="F207" s="250"/>
      <c r="G207" s="250"/>
      <c r="H207" s="250"/>
      <c r="I207" s="250"/>
      <c r="J207" s="250"/>
      <c r="K207" s="250"/>
      <c r="L207" s="250"/>
      <c r="M207" s="250"/>
      <c r="N207" s="250"/>
      <c r="O207" s="250"/>
      <c r="P207" s="250"/>
      <c r="Q207" s="250"/>
      <c r="R207" s="250"/>
      <c r="S207" s="250"/>
      <c r="T207" s="250"/>
      <c r="U207" s="250"/>
      <c r="V207" s="250"/>
      <c r="W207" s="254"/>
    </row>
    <row r="208" spans="1:23" ht="14.25" customHeight="1" x14ac:dyDescent="0.25">
      <c r="A208" s="254"/>
      <c r="B208" s="254"/>
      <c r="C208" s="254"/>
      <c r="D208" s="250"/>
      <c r="E208" s="250"/>
      <c r="F208" s="250"/>
      <c r="G208" s="250"/>
      <c r="H208" s="250"/>
      <c r="I208" s="250"/>
      <c r="J208" s="250"/>
      <c r="K208" s="250"/>
      <c r="L208" s="250"/>
      <c r="M208" s="250"/>
      <c r="N208" s="250"/>
      <c r="O208" s="250"/>
      <c r="P208" s="250"/>
      <c r="Q208" s="250"/>
      <c r="R208" s="250"/>
      <c r="S208" s="250"/>
      <c r="T208" s="250"/>
      <c r="U208" s="250"/>
      <c r="V208" s="250"/>
      <c r="W208" s="254"/>
    </row>
    <row r="209" spans="1:23" ht="14.25" customHeight="1" x14ac:dyDescent="0.25">
      <c r="A209" s="254"/>
      <c r="B209" s="254"/>
      <c r="C209" s="254"/>
      <c r="D209" s="250"/>
      <c r="E209" s="250"/>
      <c r="F209" s="250"/>
      <c r="G209" s="250"/>
      <c r="H209" s="250"/>
      <c r="I209" s="250"/>
      <c r="J209" s="250"/>
      <c r="K209" s="250"/>
      <c r="L209" s="250"/>
      <c r="M209" s="250"/>
      <c r="N209" s="250"/>
      <c r="O209" s="250"/>
      <c r="P209" s="250"/>
      <c r="Q209" s="250"/>
      <c r="R209" s="250"/>
      <c r="S209" s="250"/>
      <c r="T209" s="250"/>
      <c r="U209" s="250"/>
      <c r="V209" s="250"/>
      <c r="W209" s="254"/>
    </row>
    <row r="210" spans="1:23" ht="14.25" customHeight="1" x14ac:dyDescent="0.25">
      <c r="A210" s="254"/>
      <c r="B210" s="254"/>
      <c r="C210" s="254"/>
      <c r="D210" s="250"/>
      <c r="E210" s="250"/>
      <c r="F210" s="250"/>
      <c r="G210" s="250"/>
      <c r="H210" s="250"/>
      <c r="I210" s="250"/>
      <c r="J210" s="250"/>
      <c r="K210" s="250"/>
      <c r="L210" s="250"/>
      <c r="M210" s="250"/>
      <c r="N210" s="250"/>
      <c r="O210" s="250"/>
      <c r="P210" s="250"/>
      <c r="Q210" s="250"/>
      <c r="R210" s="250"/>
      <c r="S210" s="250"/>
      <c r="T210" s="250"/>
      <c r="U210" s="250"/>
      <c r="V210" s="250"/>
      <c r="W210" s="254"/>
    </row>
    <row r="211" spans="1:23" ht="14.25" customHeight="1" x14ac:dyDescent="0.25">
      <c r="A211" s="254"/>
      <c r="B211" s="254"/>
      <c r="C211" s="254"/>
      <c r="D211" s="250"/>
      <c r="E211" s="250"/>
      <c r="F211" s="250"/>
      <c r="G211" s="250"/>
      <c r="H211" s="250"/>
      <c r="I211" s="250"/>
      <c r="J211" s="250"/>
      <c r="K211" s="250"/>
      <c r="L211" s="250"/>
      <c r="M211" s="250"/>
      <c r="N211" s="250"/>
      <c r="O211" s="250"/>
      <c r="P211" s="250"/>
      <c r="Q211" s="250"/>
      <c r="R211" s="250"/>
      <c r="S211" s="250"/>
      <c r="T211" s="250"/>
      <c r="U211" s="250"/>
      <c r="V211" s="250"/>
      <c r="W211" s="254"/>
    </row>
    <row r="212" spans="1:23" ht="14.25" customHeight="1" x14ac:dyDescent="0.25">
      <c r="A212" s="254"/>
      <c r="B212" s="254"/>
      <c r="C212" s="254"/>
      <c r="D212" s="250"/>
      <c r="E212" s="250"/>
      <c r="F212" s="250"/>
      <c r="G212" s="250"/>
      <c r="H212" s="250"/>
      <c r="I212" s="250"/>
      <c r="J212" s="250"/>
      <c r="K212" s="250"/>
      <c r="L212" s="250"/>
      <c r="M212" s="250"/>
      <c r="N212" s="250"/>
      <c r="O212" s="250"/>
      <c r="P212" s="250"/>
      <c r="Q212" s="250"/>
      <c r="R212" s="250"/>
      <c r="S212" s="250"/>
      <c r="T212" s="250"/>
      <c r="U212" s="250"/>
      <c r="V212" s="250"/>
      <c r="W212" s="254"/>
    </row>
    <row r="213" spans="1:23" ht="14.25" customHeight="1" x14ac:dyDescent="0.25">
      <c r="A213" s="254"/>
      <c r="B213" s="254"/>
      <c r="C213" s="254"/>
      <c r="D213" s="250"/>
      <c r="E213" s="250"/>
      <c r="F213" s="250"/>
      <c r="G213" s="250"/>
      <c r="H213" s="250"/>
      <c r="I213" s="250"/>
      <c r="J213" s="250"/>
      <c r="K213" s="250"/>
      <c r="L213" s="250"/>
      <c r="M213" s="250"/>
      <c r="N213" s="250"/>
      <c r="O213" s="250"/>
      <c r="P213" s="250"/>
      <c r="Q213" s="250"/>
      <c r="R213" s="250"/>
      <c r="S213" s="250"/>
      <c r="T213" s="250"/>
      <c r="U213" s="250"/>
      <c r="V213" s="250"/>
      <c r="W213" s="254"/>
    </row>
    <row r="214" spans="1:23" ht="14.25" customHeight="1" x14ac:dyDescent="0.25">
      <c r="A214" s="254"/>
      <c r="B214" s="254"/>
      <c r="C214" s="254"/>
      <c r="D214" s="250"/>
      <c r="E214" s="250"/>
      <c r="F214" s="250"/>
      <c r="G214" s="250"/>
      <c r="H214" s="250"/>
      <c r="I214" s="250"/>
      <c r="J214" s="250"/>
      <c r="K214" s="250"/>
      <c r="L214" s="250"/>
      <c r="M214" s="250"/>
      <c r="N214" s="250"/>
      <c r="O214" s="250"/>
      <c r="P214" s="250"/>
      <c r="Q214" s="250"/>
      <c r="R214" s="250"/>
      <c r="S214" s="250"/>
      <c r="T214" s="250"/>
      <c r="U214" s="250"/>
      <c r="V214" s="250"/>
      <c r="W214" s="254"/>
    </row>
    <row r="215" spans="1:23" ht="14.25" customHeight="1" x14ac:dyDescent="0.25">
      <c r="A215" s="254"/>
      <c r="B215" s="254"/>
      <c r="C215" s="254"/>
      <c r="D215" s="250"/>
      <c r="E215" s="250"/>
      <c r="F215" s="250"/>
      <c r="G215" s="250"/>
      <c r="H215" s="250"/>
      <c r="I215" s="250"/>
      <c r="J215" s="250"/>
      <c r="K215" s="250"/>
      <c r="L215" s="250"/>
      <c r="M215" s="250"/>
      <c r="N215" s="250"/>
      <c r="O215" s="250"/>
      <c r="P215" s="250"/>
      <c r="Q215" s="250"/>
      <c r="R215" s="250"/>
      <c r="S215" s="250"/>
      <c r="T215" s="250"/>
      <c r="U215" s="250"/>
      <c r="V215" s="250"/>
      <c r="W215" s="254"/>
    </row>
    <row r="216" spans="1:23" ht="14.25" customHeight="1" x14ac:dyDescent="0.25">
      <c r="A216" s="254"/>
      <c r="B216" s="254"/>
      <c r="C216" s="254"/>
      <c r="D216" s="250"/>
      <c r="E216" s="250"/>
      <c r="F216" s="250"/>
      <c r="G216" s="250"/>
      <c r="H216" s="250"/>
      <c r="I216" s="250"/>
      <c r="J216" s="250"/>
      <c r="K216" s="250"/>
      <c r="L216" s="250"/>
      <c r="M216" s="250"/>
      <c r="N216" s="250"/>
      <c r="O216" s="250"/>
      <c r="P216" s="250"/>
      <c r="Q216" s="250"/>
      <c r="R216" s="250"/>
      <c r="S216" s="250"/>
      <c r="T216" s="250"/>
      <c r="U216" s="250"/>
      <c r="V216" s="250"/>
      <c r="W216" s="254"/>
    </row>
    <row r="217" spans="1:23" ht="14.25" customHeight="1" x14ac:dyDescent="0.25">
      <c r="A217" s="254"/>
      <c r="B217" s="254"/>
      <c r="C217" s="254"/>
      <c r="D217" s="250"/>
      <c r="E217" s="250"/>
      <c r="F217" s="250"/>
      <c r="G217" s="250"/>
      <c r="H217" s="250"/>
      <c r="I217" s="250"/>
      <c r="J217" s="250"/>
      <c r="K217" s="250"/>
      <c r="L217" s="250"/>
      <c r="M217" s="250"/>
      <c r="N217" s="250"/>
      <c r="O217" s="250"/>
      <c r="P217" s="250"/>
      <c r="Q217" s="250"/>
      <c r="R217" s="250"/>
      <c r="S217" s="250"/>
      <c r="T217" s="250"/>
      <c r="U217" s="250"/>
      <c r="V217" s="250"/>
      <c r="W217" s="254"/>
    </row>
    <row r="218" spans="1:23" ht="14.25" customHeight="1" x14ac:dyDescent="0.25">
      <c r="A218" s="254"/>
      <c r="B218" s="254"/>
      <c r="C218" s="254"/>
      <c r="D218" s="250"/>
      <c r="E218" s="250"/>
      <c r="F218" s="250"/>
      <c r="G218" s="250"/>
      <c r="H218" s="250"/>
      <c r="I218" s="250"/>
      <c r="J218" s="250"/>
      <c r="K218" s="250"/>
      <c r="L218" s="250"/>
      <c r="M218" s="250"/>
      <c r="N218" s="250"/>
      <c r="O218" s="250"/>
      <c r="P218" s="250"/>
      <c r="Q218" s="250"/>
      <c r="R218" s="250"/>
      <c r="S218" s="250"/>
      <c r="T218" s="250"/>
      <c r="U218" s="250"/>
      <c r="V218" s="250"/>
      <c r="W218" s="254"/>
    </row>
    <row r="219" spans="1:23" ht="14.25" customHeight="1" x14ac:dyDescent="0.25">
      <c r="A219" s="254"/>
      <c r="B219" s="254"/>
      <c r="C219" s="254"/>
      <c r="D219" s="250"/>
      <c r="E219" s="250"/>
      <c r="F219" s="250"/>
      <c r="G219" s="250"/>
      <c r="H219" s="250"/>
      <c r="I219" s="250"/>
      <c r="J219" s="250"/>
      <c r="K219" s="250"/>
      <c r="L219" s="250"/>
      <c r="M219" s="250"/>
      <c r="N219" s="250"/>
      <c r="O219" s="250"/>
      <c r="P219" s="250"/>
      <c r="Q219" s="250"/>
      <c r="R219" s="250"/>
      <c r="S219" s="250"/>
      <c r="T219" s="250"/>
      <c r="U219" s="250"/>
      <c r="V219" s="250"/>
      <c r="W219" s="254"/>
    </row>
    <row r="220" spans="1:23" ht="14.25" customHeight="1" x14ac:dyDescent="0.25">
      <c r="A220" s="254"/>
      <c r="B220" s="254"/>
      <c r="C220" s="254"/>
      <c r="D220" s="250"/>
      <c r="E220" s="250"/>
      <c r="F220" s="250"/>
      <c r="G220" s="250"/>
      <c r="H220" s="250"/>
      <c r="I220" s="250"/>
      <c r="J220" s="250"/>
      <c r="K220" s="250"/>
      <c r="L220" s="250"/>
      <c r="M220" s="250"/>
      <c r="N220" s="250"/>
      <c r="O220" s="250"/>
      <c r="P220" s="250"/>
      <c r="Q220" s="250"/>
      <c r="R220" s="250"/>
      <c r="S220" s="250"/>
      <c r="T220" s="250"/>
      <c r="U220" s="250"/>
      <c r="V220" s="250"/>
      <c r="W220" s="254"/>
    </row>
    <row r="221" spans="1:23" ht="14.25" customHeight="1" x14ac:dyDescent="0.25">
      <c r="A221" s="254"/>
      <c r="B221" s="254"/>
      <c r="C221" s="254"/>
      <c r="D221" s="250"/>
      <c r="E221" s="250"/>
      <c r="F221" s="250"/>
      <c r="G221" s="250"/>
      <c r="H221" s="250"/>
      <c r="I221" s="250"/>
      <c r="J221" s="250"/>
      <c r="K221" s="250"/>
      <c r="L221" s="250"/>
      <c r="M221" s="250"/>
      <c r="N221" s="250"/>
      <c r="O221" s="250"/>
      <c r="P221" s="250"/>
      <c r="Q221" s="250"/>
      <c r="R221" s="250"/>
      <c r="S221" s="250"/>
      <c r="T221" s="250"/>
      <c r="U221" s="250"/>
      <c r="V221" s="250"/>
      <c r="W221" s="254"/>
    </row>
    <row r="222" spans="1:23" ht="14.25" customHeight="1" x14ac:dyDescent="0.25">
      <c r="A222" s="254"/>
      <c r="B222" s="254"/>
      <c r="C222" s="254"/>
      <c r="D222" s="250"/>
      <c r="E222" s="250"/>
      <c r="F222" s="250"/>
      <c r="G222" s="250"/>
      <c r="H222" s="250"/>
      <c r="I222" s="250"/>
      <c r="J222" s="250"/>
      <c r="K222" s="250"/>
      <c r="L222" s="250"/>
      <c r="M222" s="250"/>
      <c r="N222" s="250"/>
      <c r="O222" s="250"/>
      <c r="P222" s="250"/>
      <c r="Q222" s="250"/>
      <c r="R222" s="250"/>
      <c r="S222" s="250"/>
      <c r="T222" s="250"/>
      <c r="U222" s="250"/>
      <c r="V222" s="250"/>
      <c r="W222" s="254"/>
    </row>
    <row r="223" spans="1:23" ht="14.25" customHeight="1" x14ac:dyDescent="0.25">
      <c r="A223" s="254"/>
      <c r="B223" s="254"/>
      <c r="C223" s="254"/>
      <c r="D223" s="250"/>
      <c r="E223" s="250"/>
      <c r="F223" s="250"/>
      <c r="G223" s="250"/>
      <c r="H223" s="250"/>
      <c r="I223" s="250"/>
      <c r="J223" s="250"/>
      <c r="K223" s="250"/>
      <c r="L223" s="250"/>
      <c r="M223" s="250"/>
      <c r="N223" s="250"/>
      <c r="O223" s="250"/>
      <c r="P223" s="250"/>
      <c r="Q223" s="250"/>
      <c r="R223" s="250"/>
      <c r="S223" s="250"/>
      <c r="T223" s="250"/>
      <c r="U223" s="250"/>
      <c r="V223" s="250"/>
      <c r="W223" s="254"/>
    </row>
    <row r="224" spans="1:23" ht="14.25" customHeight="1" x14ac:dyDescent="0.25">
      <c r="A224" s="254"/>
      <c r="B224" s="254"/>
      <c r="C224" s="254"/>
      <c r="D224" s="250"/>
      <c r="E224" s="250"/>
      <c r="F224" s="250"/>
      <c r="G224" s="250"/>
      <c r="H224" s="250"/>
      <c r="I224" s="250"/>
      <c r="J224" s="250"/>
      <c r="K224" s="250"/>
      <c r="L224" s="250"/>
      <c r="M224" s="250"/>
      <c r="N224" s="250"/>
      <c r="O224" s="250"/>
      <c r="P224" s="250"/>
      <c r="Q224" s="250"/>
      <c r="R224" s="250"/>
      <c r="S224" s="250"/>
      <c r="T224" s="250"/>
      <c r="U224" s="250"/>
      <c r="V224" s="250"/>
      <c r="W224" s="254"/>
    </row>
    <row r="225" spans="1:23" ht="14.25" customHeight="1" x14ac:dyDescent="0.25">
      <c r="A225" s="254"/>
      <c r="B225" s="254"/>
      <c r="C225" s="254"/>
      <c r="D225" s="250"/>
      <c r="E225" s="250"/>
      <c r="F225" s="250"/>
      <c r="G225" s="250"/>
      <c r="H225" s="250"/>
      <c r="I225" s="250"/>
      <c r="J225" s="250"/>
      <c r="K225" s="250"/>
      <c r="L225" s="250"/>
      <c r="M225" s="250"/>
      <c r="N225" s="250"/>
      <c r="O225" s="250"/>
      <c r="P225" s="250"/>
      <c r="Q225" s="250"/>
      <c r="R225" s="250"/>
      <c r="S225" s="250"/>
      <c r="T225" s="250"/>
      <c r="U225" s="250"/>
      <c r="V225" s="250"/>
      <c r="W225" s="254"/>
    </row>
    <row r="226" spans="1:23" ht="14.25" customHeight="1" x14ac:dyDescent="0.25">
      <c r="A226" s="254"/>
      <c r="B226" s="254"/>
      <c r="C226" s="254"/>
      <c r="D226" s="250"/>
      <c r="E226" s="250"/>
      <c r="F226" s="250"/>
      <c r="G226" s="250"/>
      <c r="H226" s="250"/>
      <c r="I226" s="250"/>
      <c r="J226" s="250"/>
      <c r="K226" s="250"/>
      <c r="L226" s="250"/>
      <c r="M226" s="250"/>
      <c r="N226" s="250"/>
      <c r="O226" s="250"/>
      <c r="P226" s="250"/>
      <c r="Q226" s="250"/>
      <c r="R226" s="250"/>
      <c r="S226" s="250"/>
      <c r="T226" s="250"/>
      <c r="U226" s="250"/>
      <c r="V226" s="250"/>
      <c r="W226" s="254"/>
    </row>
    <row r="227" spans="1:23" ht="14.25" customHeight="1" x14ac:dyDescent="0.25">
      <c r="A227" s="254"/>
      <c r="B227" s="254"/>
      <c r="C227" s="254"/>
      <c r="D227" s="250"/>
      <c r="E227" s="250"/>
      <c r="F227" s="250"/>
      <c r="G227" s="250"/>
      <c r="H227" s="250"/>
      <c r="I227" s="250"/>
      <c r="J227" s="250"/>
      <c r="K227" s="250"/>
      <c r="L227" s="250"/>
      <c r="M227" s="250"/>
      <c r="N227" s="250"/>
      <c r="O227" s="250"/>
      <c r="P227" s="250"/>
      <c r="Q227" s="250"/>
      <c r="R227" s="250"/>
      <c r="S227" s="250"/>
      <c r="T227" s="250"/>
      <c r="U227" s="250"/>
      <c r="V227" s="250"/>
      <c r="W227" s="254"/>
    </row>
    <row r="228" spans="1:23" ht="14.25" customHeight="1" x14ac:dyDescent="0.25">
      <c r="A228" s="254"/>
      <c r="B228" s="254"/>
      <c r="C228" s="254"/>
      <c r="D228" s="250"/>
      <c r="E228" s="250"/>
      <c r="F228" s="250"/>
      <c r="G228" s="250"/>
      <c r="H228" s="250"/>
      <c r="I228" s="250"/>
      <c r="J228" s="250"/>
      <c r="K228" s="250"/>
      <c r="L228" s="250"/>
      <c r="M228" s="250"/>
      <c r="N228" s="250"/>
      <c r="O228" s="250"/>
      <c r="P228" s="250"/>
      <c r="Q228" s="250"/>
      <c r="R228" s="250"/>
      <c r="S228" s="250"/>
      <c r="T228" s="250"/>
      <c r="U228" s="250"/>
      <c r="V228" s="250"/>
      <c r="W228" s="254"/>
    </row>
    <row r="229" spans="1:23" ht="14.25" customHeight="1" x14ac:dyDescent="0.25">
      <c r="A229" s="254"/>
      <c r="B229" s="254"/>
      <c r="C229" s="254"/>
      <c r="D229" s="250"/>
      <c r="E229" s="250"/>
      <c r="F229" s="250"/>
      <c r="G229" s="250"/>
      <c r="H229" s="250"/>
      <c r="I229" s="250"/>
      <c r="J229" s="250"/>
      <c r="K229" s="250"/>
      <c r="L229" s="250"/>
      <c r="M229" s="250"/>
      <c r="N229" s="250"/>
      <c r="O229" s="250"/>
      <c r="P229" s="250"/>
      <c r="Q229" s="250"/>
      <c r="R229" s="250"/>
      <c r="S229" s="250"/>
      <c r="T229" s="250"/>
      <c r="U229" s="250"/>
      <c r="V229" s="250"/>
      <c r="W229" s="254"/>
    </row>
    <row r="230" spans="1:23" ht="14.25" customHeight="1" x14ac:dyDescent="0.25">
      <c r="A230" s="254"/>
      <c r="B230" s="254"/>
      <c r="C230" s="254"/>
      <c r="D230" s="250"/>
      <c r="E230" s="250"/>
      <c r="F230" s="250"/>
      <c r="G230" s="250"/>
      <c r="H230" s="250"/>
      <c r="I230" s="250"/>
      <c r="J230" s="250"/>
      <c r="K230" s="250"/>
      <c r="L230" s="250"/>
      <c r="M230" s="250"/>
      <c r="N230" s="250"/>
      <c r="O230" s="250"/>
      <c r="P230" s="250"/>
      <c r="Q230" s="250"/>
      <c r="R230" s="250"/>
      <c r="S230" s="250"/>
      <c r="T230" s="250"/>
      <c r="U230" s="250"/>
      <c r="V230" s="250"/>
      <c r="W230" s="254"/>
    </row>
    <row r="231" spans="1:23" ht="14.25" customHeight="1" x14ac:dyDescent="0.25">
      <c r="A231" s="254"/>
      <c r="B231" s="254"/>
      <c r="C231" s="254"/>
      <c r="D231" s="250"/>
      <c r="E231" s="250"/>
      <c r="F231" s="250"/>
      <c r="G231" s="250"/>
      <c r="H231" s="250"/>
      <c r="I231" s="250"/>
      <c r="J231" s="250"/>
      <c r="K231" s="250"/>
      <c r="L231" s="250"/>
      <c r="M231" s="250"/>
      <c r="N231" s="250"/>
      <c r="O231" s="250"/>
      <c r="P231" s="250"/>
      <c r="Q231" s="250"/>
      <c r="R231" s="250"/>
      <c r="S231" s="250"/>
      <c r="T231" s="250"/>
      <c r="U231" s="250"/>
      <c r="V231" s="250"/>
      <c r="W231" s="254"/>
    </row>
    <row r="232" spans="1:23" ht="14.25" customHeight="1" x14ac:dyDescent="0.25">
      <c r="A232" s="254"/>
      <c r="B232" s="254"/>
      <c r="C232" s="254"/>
      <c r="D232" s="250"/>
      <c r="E232" s="250"/>
      <c r="F232" s="250"/>
      <c r="G232" s="250"/>
      <c r="H232" s="250"/>
      <c r="I232" s="250"/>
      <c r="J232" s="250"/>
      <c r="K232" s="250"/>
      <c r="L232" s="250"/>
      <c r="M232" s="250"/>
      <c r="N232" s="250"/>
      <c r="O232" s="250"/>
      <c r="P232" s="250"/>
      <c r="Q232" s="250"/>
      <c r="R232" s="250"/>
      <c r="S232" s="250"/>
      <c r="T232" s="250"/>
      <c r="U232" s="250"/>
      <c r="V232" s="250"/>
      <c r="W232" s="254"/>
    </row>
    <row r="233" spans="1:23" ht="14.25" customHeight="1" x14ac:dyDescent="0.25">
      <c r="A233" s="254"/>
      <c r="B233" s="254"/>
      <c r="C233" s="254"/>
      <c r="D233" s="250"/>
      <c r="E233" s="250"/>
      <c r="F233" s="250"/>
      <c r="G233" s="250"/>
      <c r="H233" s="250"/>
      <c r="I233" s="250"/>
      <c r="J233" s="250"/>
      <c r="K233" s="250"/>
      <c r="L233" s="250"/>
      <c r="M233" s="250"/>
      <c r="N233" s="250"/>
      <c r="O233" s="250"/>
      <c r="P233" s="250"/>
      <c r="Q233" s="250"/>
      <c r="R233" s="250"/>
      <c r="S233" s="250"/>
      <c r="T233" s="250"/>
      <c r="U233" s="250"/>
      <c r="V233" s="250"/>
      <c r="W233" s="254"/>
    </row>
    <row r="234" spans="1:23" ht="14.25" customHeight="1" x14ac:dyDescent="0.25">
      <c r="A234" s="254"/>
      <c r="B234" s="254"/>
      <c r="C234" s="254"/>
      <c r="D234" s="250"/>
      <c r="E234" s="250"/>
      <c r="F234" s="250"/>
      <c r="G234" s="250"/>
      <c r="H234" s="250"/>
      <c r="I234" s="250"/>
      <c r="J234" s="250"/>
      <c r="K234" s="250"/>
      <c r="L234" s="250"/>
      <c r="M234" s="250"/>
      <c r="N234" s="250"/>
      <c r="O234" s="250"/>
      <c r="P234" s="250"/>
      <c r="Q234" s="250"/>
      <c r="R234" s="250"/>
      <c r="S234" s="250"/>
      <c r="T234" s="250"/>
      <c r="U234" s="250"/>
      <c r="V234" s="250"/>
      <c r="W234" s="254"/>
    </row>
    <row r="235" spans="1:23" ht="14.25" customHeight="1" x14ac:dyDescent="0.25">
      <c r="A235" s="254"/>
      <c r="B235" s="254"/>
      <c r="C235" s="254"/>
      <c r="D235" s="250"/>
      <c r="E235" s="250"/>
      <c r="F235" s="250"/>
      <c r="G235" s="250"/>
      <c r="H235" s="250"/>
      <c r="I235" s="250"/>
      <c r="J235" s="250"/>
      <c r="K235" s="250"/>
      <c r="L235" s="250"/>
      <c r="M235" s="250"/>
      <c r="N235" s="250"/>
      <c r="O235" s="250"/>
      <c r="P235" s="250"/>
      <c r="Q235" s="250"/>
      <c r="R235" s="250"/>
      <c r="S235" s="250"/>
      <c r="T235" s="250"/>
      <c r="U235" s="250"/>
      <c r="V235" s="250"/>
      <c r="W235" s="254"/>
    </row>
    <row r="236" spans="1:23" ht="14.25" customHeight="1" x14ac:dyDescent="0.25">
      <c r="A236" s="254"/>
      <c r="B236" s="254"/>
      <c r="C236" s="254"/>
      <c r="D236" s="250"/>
      <c r="E236" s="250"/>
      <c r="F236" s="250"/>
      <c r="G236" s="250"/>
      <c r="H236" s="250"/>
      <c r="I236" s="250"/>
      <c r="J236" s="250"/>
      <c r="K236" s="250"/>
      <c r="L236" s="250"/>
      <c r="M236" s="250"/>
      <c r="N236" s="250"/>
      <c r="O236" s="250"/>
      <c r="P236" s="250"/>
      <c r="Q236" s="250"/>
      <c r="R236" s="250"/>
      <c r="S236" s="250"/>
      <c r="T236" s="250"/>
      <c r="U236" s="250"/>
      <c r="V236" s="250"/>
      <c r="W236" s="254"/>
    </row>
    <row r="237" spans="1:23" ht="14.25" customHeight="1" x14ac:dyDescent="0.25">
      <c r="A237" s="254"/>
      <c r="B237" s="254"/>
      <c r="C237" s="254"/>
      <c r="D237" s="250"/>
      <c r="E237" s="250"/>
      <c r="F237" s="250"/>
      <c r="G237" s="250"/>
      <c r="H237" s="250"/>
      <c r="I237" s="250"/>
      <c r="J237" s="250"/>
      <c r="K237" s="250"/>
      <c r="L237" s="250"/>
      <c r="M237" s="250"/>
      <c r="N237" s="250"/>
      <c r="O237" s="250"/>
      <c r="P237" s="250"/>
      <c r="Q237" s="250"/>
      <c r="R237" s="250"/>
      <c r="S237" s="250"/>
      <c r="T237" s="250"/>
      <c r="U237" s="250"/>
      <c r="V237" s="250"/>
      <c r="W237" s="254"/>
    </row>
    <row r="238" spans="1:23" ht="14.25" customHeight="1" x14ac:dyDescent="0.25">
      <c r="A238" s="254"/>
      <c r="B238" s="254"/>
      <c r="C238" s="254"/>
      <c r="D238" s="250"/>
      <c r="E238" s="250"/>
      <c r="F238" s="250"/>
      <c r="G238" s="250"/>
      <c r="H238" s="250"/>
      <c r="I238" s="250"/>
      <c r="J238" s="250"/>
      <c r="K238" s="250"/>
      <c r="L238" s="250"/>
      <c r="M238" s="250"/>
      <c r="N238" s="250"/>
      <c r="O238" s="250"/>
      <c r="P238" s="250"/>
      <c r="Q238" s="250"/>
      <c r="R238" s="250"/>
      <c r="S238" s="250"/>
      <c r="T238" s="250"/>
      <c r="U238" s="250"/>
      <c r="V238" s="250"/>
      <c r="W238" s="254"/>
    </row>
    <row r="239" spans="1:23" ht="14.25" customHeight="1" x14ac:dyDescent="0.25">
      <c r="A239" s="254"/>
      <c r="B239" s="254"/>
      <c r="C239" s="254"/>
      <c r="D239" s="250"/>
      <c r="E239" s="250"/>
      <c r="F239" s="250"/>
      <c r="G239" s="250"/>
      <c r="H239" s="250"/>
      <c r="I239" s="250"/>
      <c r="J239" s="250"/>
      <c r="K239" s="250"/>
      <c r="L239" s="250"/>
      <c r="M239" s="250"/>
      <c r="N239" s="250"/>
      <c r="O239" s="250"/>
      <c r="P239" s="250"/>
      <c r="Q239" s="250"/>
      <c r="R239" s="250"/>
      <c r="S239" s="250"/>
      <c r="T239" s="250"/>
      <c r="U239" s="250"/>
      <c r="V239" s="250"/>
      <c r="W239" s="254"/>
    </row>
    <row r="240" spans="1:23" ht="14.25" customHeight="1" x14ac:dyDescent="0.25">
      <c r="A240" s="254"/>
      <c r="B240" s="254"/>
      <c r="C240" s="254"/>
      <c r="D240" s="250"/>
      <c r="E240" s="250"/>
      <c r="F240" s="250"/>
      <c r="G240" s="250"/>
      <c r="H240" s="250"/>
      <c r="I240" s="250"/>
      <c r="J240" s="250"/>
      <c r="K240" s="250"/>
      <c r="L240" s="250"/>
      <c r="M240" s="250"/>
      <c r="N240" s="250"/>
      <c r="O240" s="250"/>
      <c r="P240" s="250"/>
      <c r="Q240" s="250"/>
      <c r="R240" s="250"/>
      <c r="S240" s="250"/>
      <c r="T240" s="250"/>
      <c r="U240" s="250"/>
      <c r="V240" s="250"/>
      <c r="W240" s="254"/>
    </row>
    <row r="241" spans="1:23" ht="14.25" customHeight="1" x14ac:dyDescent="0.25">
      <c r="A241" s="254"/>
      <c r="B241" s="254"/>
      <c r="C241" s="254"/>
      <c r="D241" s="250"/>
      <c r="E241" s="250"/>
      <c r="F241" s="250"/>
      <c r="G241" s="250"/>
      <c r="H241" s="250"/>
      <c r="I241" s="250"/>
      <c r="J241" s="250"/>
      <c r="K241" s="250"/>
      <c r="L241" s="250"/>
      <c r="M241" s="250"/>
      <c r="N241" s="250"/>
      <c r="O241" s="250"/>
      <c r="P241" s="250"/>
      <c r="Q241" s="250"/>
      <c r="R241" s="250"/>
      <c r="S241" s="250"/>
      <c r="T241" s="250"/>
      <c r="U241" s="250"/>
      <c r="V241" s="250"/>
      <c r="W241" s="254"/>
    </row>
    <row r="242" spans="1:23" ht="14.25" customHeight="1" x14ac:dyDescent="0.25">
      <c r="A242" s="254"/>
      <c r="B242" s="254"/>
      <c r="C242" s="254"/>
      <c r="D242" s="250"/>
      <c r="E242" s="250"/>
      <c r="F242" s="250"/>
      <c r="G242" s="250"/>
      <c r="H242" s="250"/>
      <c r="I242" s="250"/>
      <c r="J242" s="250"/>
      <c r="K242" s="250"/>
      <c r="L242" s="250"/>
      <c r="M242" s="250"/>
      <c r="N242" s="250"/>
      <c r="O242" s="250"/>
      <c r="P242" s="250"/>
      <c r="Q242" s="250"/>
      <c r="R242" s="250"/>
      <c r="S242" s="250"/>
      <c r="T242" s="250"/>
      <c r="U242" s="250"/>
      <c r="V242" s="250"/>
      <c r="W242" s="254"/>
    </row>
    <row r="243" spans="1:23" ht="15.75" customHeight="1" x14ac:dyDescent="0.2"/>
    <row r="244" spans="1:23" ht="15.75" customHeight="1" x14ac:dyDescent="0.2"/>
    <row r="245" spans="1:23" ht="15.75" customHeight="1" x14ac:dyDescent="0.2"/>
    <row r="246" spans="1:23" ht="15.75" customHeight="1" x14ac:dyDescent="0.2"/>
    <row r="247" spans="1:23" ht="15.75" customHeight="1" x14ac:dyDescent="0.2"/>
    <row r="248" spans="1:23" ht="15.75" customHeight="1" x14ac:dyDescent="0.2"/>
    <row r="249" spans="1:23" ht="15.75" customHeight="1" x14ac:dyDescent="0.2"/>
    <row r="250" spans="1:23" ht="15.75" customHeight="1" x14ac:dyDescent="0.2"/>
    <row r="251" spans="1:23" ht="15.75" customHeight="1" x14ac:dyDescent="0.2"/>
    <row r="252" spans="1:23" ht="15.75" customHeight="1" x14ac:dyDescent="0.2"/>
    <row r="253" spans="1:23" ht="15.75" customHeight="1" x14ac:dyDescent="0.2"/>
    <row r="254" spans="1:23" ht="15.75" customHeight="1" x14ac:dyDescent="0.2"/>
    <row r="255" spans="1:23" ht="15.75" customHeight="1" x14ac:dyDescent="0.2"/>
    <row r="256" spans="1:23"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B1:C1"/>
    <mergeCell ref="A2:C2"/>
    <mergeCell ref="A3:C3"/>
    <mergeCell ref="A4:C4"/>
    <mergeCell ref="A5:C5"/>
    <mergeCell ref="C6:C10"/>
    <mergeCell ref="A11:C11"/>
    <mergeCell ref="A41:C41"/>
    <mergeCell ref="A43:C43"/>
    <mergeCell ref="C12:C17"/>
    <mergeCell ref="A18:C18"/>
    <mergeCell ref="A28:C28"/>
    <mergeCell ref="A33:C33"/>
    <mergeCell ref="C34:C37"/>
    <mergeCell ref="A38:C38"/>
    <mergeCell ref="A40:C40"/>
  </mergeCells>
  <dataValidations count="1">
    <dataValidation type="list" allowBlank="1" showErrorMessage="1" sqref="B39" xr:uid="{00000000-0002-0000-1700-000000000000}">
      <formula1>"Yes,No"</formula1>
    </dataValidation>
  </dataValidations>
  <pageMargins left="0.5" right="0.2" top="0.5" bottom="0.5" header="0" footer="0"/>
  <pageSetup orientation="portrait"/>
  <headerFooter>
    <oddHeader>&amp;LAKIS AIMS 2019&amp;CAIHEC AIMS AY 2018-19</oddHeader>
    <oddFooter>&amp;LAmerican Indian Higher Education Consortium</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Z1000"/>
  <sheetViews>
    <sheetView workbookViewId="0"/>
  </sheetViews>
  <sheetFormatPr defaultColWidth="12.625" defaultRowHeight="15" customHeight="1" x14ac:dyDescent="0.2"/>
  <cols>
    <col min="1" max="1" width="27.25" customWidth="1"/>
    <col min="2" max="2" width="9.375" customWidth="1"/>
    <col min="3" max="3" width="12.625" customWidth="1"/>
    <col min="4" max="4" width="9.375" customWidth="1"/>
    <col min="5" max="5" width="12.625" customWidth="1"/>
    <col min="6" max="6" width="9.375" customWidth="1"/>
    <col min="7" max="7" width="12.625" customWidth="1"/>
    <col min="8" max="8" width="9.375" customWidth="1"/>
    <col min="9" max="9" width="12.625" customWidth="1"/>
    <col min="10" max="10" width="9.375" customWidth="1"/>
    <col min="11" max="11" width="12.625" customWidth="1"/>
    <col min="12" max="12" width="9.375" customWidth="1"/>
    <col min="13" max="13" width="12.625" customWidth="1"/>
    <col min="14" max="26" width="8" customWidth="1"/>
  </cols>
  <sheetData>
    <row r="1" spans="1:26" ht="14.25" customHeight="1" x14ac:dyDescent="0.25">
      <c r="A1" s="444" t="s">
        <v>6</v>
      </c>
      <c r="B1" s="1106" t="str">
        <f>'1.1 Institutional Profile'!B1</f>
        <v>Little Big Horn College</v>
      </c>
      <c r="C1" s="832"/>
      <c r="D1" s="832"/>
      <c r="E1" s="832"/>
      <c r="F1" s="832"/>
      <c r="G1" s="832"/>
      <c r="H1" s="853"/>
      <c r="I1" s="1119"/>
      <c r="J1" s="832"/>
      <c r="K1" s="832"/>
      <c r="L1" s="832"/>
      <c r="M1" s="851"/>
      <c r="N1" s="4"/>
      <c r="O1" s="4"/>
      <c r="P1" s="4"/>
      <c r="Q1" s="4"/>
      <c r="R1" s="4"/>
      <c r="S1" s="4"/>
      <c r="T1" s="4"/>
      <c r="U1" s="4"/>
      <c r="V1" s="4"/>
      <c r="W1" s="4"/>
      <c r="X1" s="4"/>
      <c r="Y1" s="4"/>
      <c r="Z1" s="4"/>
    </row>
    <row r="2" spans="1:26" ht="14.25" customHeight="1" x14ac:dyDescent="0.25">
      <c r="A2" s="119" t="s">
        <v>78</v>
      </c>
      <c r="B2" s="120"/>
      <c r="C2" s="120"/>
      <c r="D2" s="120"/>
      <c r="E2" s="120"/>
      <c r="F2" s="120"/>
      <c r="G2" s="120"/>
      <c r="H2" s="120"/>
      <c r="I2" s="1120"/>
      <c r="J2" s="782"/>
      <c r="K2" s="782"/>
      <c r="L2" s="782"/>
      <c r="M2" s="895"/>
      <c r="N2" s="254"/>
      <c r="O2" s="254"/>
      <c r="P2" s="254"/>
      <c r="Q2" s="254"/>
      <c r="R2" s="254"/>
      <c r="S2" s="254"/>
      <c r="T2" s="254"/>
      <c r="U2" s="254"/>
      <c r="V2" s="254"/>
      <c r="W2" s="254"/>
      <c r="X2" s="254"/>
      <c r="Y2" s="254"/>
      <c r="Z2" s="254"/>
    </row>
    <row r="3" spans="1:26" ht="14.25" customHeight="1" x14ac:dyDescent="0.25">
      <c r="A3" s="672" t="s">
        <v>707</v>
      </c>
      <c r="B3" s="673"/>
      <c r="C3" s="673"/>
      <c r="D3" s="673"/>
      <c r="E3" s="673"/>
      <c r="F3" s="673"/>
      <c r="G3" s="673"/>
      <c r="H3" s="673"/>
      <c r="I3" s="1121"/>
      <c r="J3" s="822"/>
      <c r="K3" s="822"/>
      <c r="L3" s="822"/>
      <c r="M3" s="881"/>
      <c r="N3" s="254"/>
      <c r="O3" s="254"/>
      <c r="P3" s="254"/>
      <c r="Q3" s="254"/>
      <c r="R3" s="254"/>
      <c r="S3" s="254"/>
      <c r="T3" s="254"/>
      <c r="U3" s="254"/>
      <c r="V3" s="254"/>
      <c r="W3" s="254"/>
      <c r="X3" s="254"/>
      <c r="Y3" s="254"/>
      <c r="Z3" s="254"/>
    </row>
    <row r="4" spans="1:26" ht="14.25" customHeight="1" x14ac:dyDescent="0.25">
      <c r="A4" s="674" t="s">
        <v>708</v>
      </c>
      <c r="B4" s="675"/>
      <c r="C4" s="675"/>
      <c r="D4" s="675"/>
      <c r="E4" s="675"/>
      <c r="F4" s="675"/>
      <c r="G4" s="675"/>
      <c r="H4" s="675"/>
      <c r="I4" s="1122"/>
      <c r="J4" s="822"/>
      <c r="K4" s="822"/>
      <c r="L4" s="822"/>
      <c r="M4" s="881"/>
      <c r="N4" s="254"/>
      <c r="O4" s="254"/>
      <c r="P4" s="254"/>
      <c r="Q4" s="254"/>
      <c r="R4" s="254"/>
      <c r="S4" s="254"/>
      <c r="T4" s="254"/>
      <c r="U4" s="254"/>
      <c r="V4" s="254"/>
      <c r="W4" s="254"/>
      <c r="X4" s="254"/>
      <c r="Y4" s="254"/>
      <c r="Z4" s="254"/>
    </row>
    <row r="5" spans="1:26" ht="14.25" customHeight="1" x14ac:dyDescent="0.25">
      <c r="A5" s="1116" t="s">
        <v>709</v>
      </c>
      <c r="B5" s="832"/>
      <c r="C5" s="832"/>
      <c r="D5" s="832"/>
      <c r="E5" s="832"/>
      <c r="F5" s="832"/>
      <c r="G5" s="853"/>
      <c r="H5" s="676"/>
      <c r="I5" s="1117"/>
      <c r="J5" s="822"/>
      <c r="K5" s="822"/>
      <c r="L5" s="822"/>
      <c r="M5" s="881"/>
      <c r="N5" s="254"/>
      <c r="O5" s="254"/>
      <c r="P5" s="254"/>
      <c r="Q5" s="254"/>
      <c r="R5" s="254"/>
      <c r="S5" s="254"/>
      <c r="T5" s="254"/>
      <c r="U5" s="254"/>
      <c r="V5" s="254"/>
      <c r="W5" s="254"/>
      <c r="X5" s="254"/>
      <c r="Y5" s="254"/>
      <c r="Z5" s="254"/>
    </row>
    <row r="6" spans="1:26" ht="14.25" customHeight="1" x14ac:dyDescent="0.25">
      <c r="A6" s="917" t="s">
        <v>710</v>
      </c>
      <c r="B6" s="857" t="s">
        <v>146</v>
      </c>
      <c r="C6" s="832"/>
      <c r="D6" s="936"/>
      <c r="E6" s="915" t="s">
        <v>147</v>
      </c>
      <c r="F6" s="832"/>
      <c r="G6" s="851"/>
      <c r="H6" s="1118"/>
      <c r="I6" s="785"/>
      <c r="J6" s="785"/>
      <c r="K6" s="785"/>
      <c r="L6" s="785"/>
      <c r="M6" s="900"/>
      <c r="N6" s="254"/>
      <c r="O6" s="254"/>
      <c r="P6" s="254"/>
      <c r="Q6" s="254"/>
      <c r="R6" s="254"/>
      <c r="S6" s="254"/>
      <c r="T6" s="254"/>
      <c r="U6" s="254"/>
      <c r="V6" s="254"/>
      <c r="W6" s="254"/>
      <c r="X6" s="254"/>
      <c r="Y6" s="254"/>
      <c r="Z6" s="254"/>
    </row>
    <row r="7" spans="1:26" ht="14.25" customHeight="1" x14ac:dyDescent="0.25">
      <c r="A7" s="907"/>
      <c r="B7" s="146" t="s">
        <v>148</v>
      </c>
      <c r="C7" s="146" t="s">
        <v>149</v>
      </c>
      <c r="D7" s="188" t="s">
        <v>150</v>
      </c>
      <c r="E7" s="148" t="s">
        <v>148</v>
      </c>
      <c r="F7" s="146" t="s">
        <v>149</v>
      </c>
      <c r="G7" s="146" t="s">
        <v>150</v>
      </c>
      <c r="H7" s="846"/>
      <c r="I7" s="788"/>
      <c r="J7" s="788"/>
      <c r="K7" s="788"/>
      <c r="L7" s="788"/>
      <c r="M7" s="847"/>
      <c r="N7" s="254"/>
      <c r="O7" s="254"/>
      <c r="P7" s="254"/>
      <c r="Q7" s="254"/>
      <c r="R7" s="254"/>
      <c r="S7" s="254"/>
      <c r="T7" s="254"/>
      <c r="U7" s="254"/>
      <c r="V7" s="254"/>
      <c r="W7" s="254"/>
      <c r="X7" s="254"/>
      <c r="Y7" s="254"/>
      <c r="Z7" s="254"/>
    </row>
    <row r="8" spans="1:26" ht="14.25" customHeight="1" x14ac:dyDescent="0.25">
      <c r="A8" s="149" t="s">
        <v>711</v>
      </c>
      <c r="B8" s="150">
        <v>3</v>
      </c>
      <c r="C8" s="150">
        <v>2</v>
      </c>
      <c r="D8" s="677">
        <v>0</v>
      </c>
      <c r="E8" s="152">
        <v>4</v>
      </c>
      <c r="F8" s="150">
        <v>1</v>
      </c>
      <c r="G8" s="150">
        <v>0</v>
      </c>
      <c r="H8" s="846"/>
      <c r="I8" s="788"/>
      <c r="J8" s="788"/>
      <c r="K8" s="788"/>
      <c r="L8" s="788"/>
      <c r="M8" s="847"/>
      <c r="N8" s="254"/>
      <c r="O8" s="254"/>
      <c r="P8" s="254"/>
      <c r="Q8" s="254"/>
      <c r="R8" s="254"/>
      <c r="S8" s="254"/>
      <c r="T8" s="254"/>
      <c r="U8" s="254"/>
      <c r="V8" s="254"/>
      <c r="W8" s="254"/>
      <c r="X8" s="254"/>
      <c r="Y8" s="254"/>
      <c r="Z8" s="254"/>
    </row>
    <row r="9" spans="1:26" ht="14.25" customHeight="1" x14ac:dyDescent="0.25">
      <c r="A9" s="149" t="s">
        <v>712</v>
      </c>
      <c r="B9" s="150">
        <v>0</v>
      </c>
      <c r="C9" s="150">
        <v>0</v>
      </c>
      <c r="D9" s="677">
        <v>0</v>
      </c>
      <c r="E9" s="152">
        <v>0</v>
      </c>
      <c r="F9" s="150">
        <v>0</v>
      </c>
      <c r="G9" s="150">
        <v>0</v>
      </c>
      <c r="H9" s="846"/>
      <c r="I9" s="788"/>
      <c r="J9" s="788"/>
      <c r="K9" s="788"/>
      <c r="L9" s="788"/>
      <c r="M9" s="847"/>
      <c r="N9" s="254"/>
      <c r="O9" s="254"/>
      <c r="P9" s="254"/>
      <c r="Q9" s="254"/>
      <c r="R9" s="254"/>
      <c r="S9" s="254"/>
      <c r="T9" s="254"/>
      <c r="U9" s="254"/>
      <c r="V9" s="254"/>
      <c r="W9" s="254"/>
      <c r="X9" s="254"/>
      <c r="Y9" s="254"/>
      <c r="Z9" s="254"/>
    </row>
    <row r="10" spans="1:26" ht="14.25" customHeight="1" x14ac:dyDescent="0.25">
      <c r="A10" s="149" t="s">
        <v>713</v>
      </c>
      <c r="B10" s="150">
        <v>0</v>
      </c>
      <c r="C10" s="150">
        <v>0</v>
      </c>
      <c r="D10" s="677">
        <v>0</v>
      </c>
      <c r="E10" s="152">
        <v>0</v>
      </c>
      <c r="F10" s="150">
        <v>0</v>
      </c>
      <c r="G10" s="150">
        <v>0</v>
      </c>
      <c r="H10" s="846"/>
      <c r="I10" s="788"/>
      <c r="J10" s="788"/>
      <c r="K10" s="788"/>
      <c r="L10" s="788"/>
      <c r="M10" s="847"/>
      <c r="N10" s="254"/>
      <c r="O10" s="254"/>
      <c r="P10" s="254"/>
      <c r="Q10" s="254"/>
      <c r="R10" s="254"/>
      <c r="S10" s="254"/>
      <c r="T10" s="254"/>
      <c r="U10" s="254"/>
      <c r="V10" s="254"/>
      <c r="W10" s="254"/>
      <c r="X10" s="254"/>
      <c r="Y10" s="254"/>
      <c r="Z10" s="254"/>
    </row>
    <row r="11" spans="1:26" ht="14.25" customHeight="1" x14ac:dyDescent="0.25">
      <c r="A11" s="149" t="s">
        <v>714</v>
      </c>
      <c r="B11" s="150">
        <v>0</v>
      </c>
      <c r="C11" s="150">
        <v>0</v>
      </c>
      <c r="D11" s="677">
        <v>0</v>
      </c>
      <c r="E11" s="152">
        <v>0</v>
      </c>
      <c r="F11" s="150">
        <v>0</v>
      </c>
      <c r="G11" s="150">
        <v>0</v>
      </c>
      <c r="H11" s="846"/>
      <c r="I11" s="788"/>
      <c r="J11" s="788"/>
      <c r="K11" s="788"/>
      <c r="L11" s="788"/>
      <c r="M11" s="847"/>
      <c r="N11" s="254"/>
      <c r="O11" s="254"/>
      <c r="P11" s="254"/>
      <c r="Q11" s="254"/>
      <c r="R11" s="254"/>
      <c r="S11" s="254"/>
      <c r="T11" s="254"/>
      <c r="U11" s="254"/>
      <c r="V11" s="254"/>
      <c r="W11" s="254"/>
      <c r="X11" s="254"/>
      <c r="Y11" s="254"/>
      <c r="Z11" s="254"/>
    </row>
    <row r="12" spans="1:26" ht="14.25" customHeight="1" x14ac:dyDescent="0.25">
      <c r="A12" s="149" t="s">
        <v>715</v>
      </c>
      <c r="B12" s="150">
        <v>0</v>
      </c>
      <c r="C12" s="150">
        <v>0</v>
      </c>
      <c r="D12" s="677">
        <v>0</v>
      </c>
      <c r="E12" s="152">
        <v>0</v>
      </c>
      <c r="F12" s="150">
        <v>0</v>
      </c>
      <c r="G12" s="150">
        <v>0</v>
      </c>
      <c r="H12" s="870"/>
      <c r="I12" s="791"/>
      <c r="J12" s="791"/>
      <c r="K12" s="791"/>
      <c r="L12" s="791"/>
      <c r="M12" s="871"/>
      <c r="N12" s="254"/>
      <c r="O12" s="254"/>
      <c r="P12" s="254"/>
      <c r="Q12" s="254"/>
      <c r="R12" s="254"/>
      <c r="S12" s="254"/>
      <c r="T12" s="254"/>
      <c r="U12" s="254"/>
      <c r="V12" s="254"/>
      <c r="W12" s="254"/>
      <c r="X12" s="254"/>
      <c r="Y12" s="254"/>
      <c r="Z12" s="254"/>
    </row>
    <row r="13" spans="1:26" ht="9" customHeight="1" x14ac:dyDescent="0.25">
      <c r="A13" s="678"/>
      <c r="B13" s="679"/>
      <c r="C13" s="679"/>
      <c r="D13" s="679"/>
      <c r="E13" s="679"/>
      <c r="F13" s="679"/>
      <c r="G13" s="679"/>
      <c r="H13" s="679"/>
      <c r="I13" s="1115"/>
      <c r="J13" s="782"/>
      <c r="K13" s="782"/>
      <c r="L13" s="782"/>
      <c r="M13" s="895"/>
      <c r="N13" s="254"/>
      <c r="O13" s="254"/>
      <c r="P13" s="254"/>
      <c r="Q13" s="254"/>
      <c r="R13" s="254"/>
      <c r="S13" s="254"/>
      <c r="T13" s="254"/>
      <c r="U13" s="254"/>
      <c r="V13" s="254"/>
      <c r="W13" s="254"/>
      <c r="X13" s="254"/>
      <c r="Y13" s="254"/>
      <c r="Z13" s="254"/>
    </row>
    <row r="14" spans="1:26" ht="15" customHeight="1" x14ac:dyDescent="0.25">
      <c r="A14" s="1111" t="s">
        <v>716</v>
      </c>
      <c r="B14" s="822"/>
      <c r="C14" s="822"/>
      <c r="D14" s="822"/>
      <c r="E14" s="822"/>
      <c r="F14" s="822"/>
      <c r="G14" s="822"/>
      <c r="H14" s="822"/>
      <c r="I14" s="822"/>
      <c r="J14" s="822"/>
      <c r="K14" s="822"/>
      <c r="L14" s="822"/>
      <c r="M14" s="881"/>
      <c r="N14" s="254"/>
      <c r="O14" s="254"/>
      <c r="P14" s="254"/>
      <c r="Q14" s="254"/>
      <c r="R14" s="254"/>
      <c r="S14" s="254"/>
      <c r="T14" s="254"/>
      <c r="U14" s="254"/>
      <c r="V14" s="254"/>
      <c r="W14" s="254"/>
      <c r="X14" s="254"/>
      <c r="Y14" s="254"/>
      <c r="Z14" s="254"/>
    </row>
    <row r="15" spans="1:26" ht="14.25" customHeight="1" x14ac:dyDescent="0.25">
      <c r="A15" s="680" t="s">
        <v>717</v>
      </c>
      <c r="B15" s="857" t="s">
        <v>146</v>
      </c>
      <c r="C15" s="832"/>
      <c r="D15" s="832"/>
      <c r="E15" s="832"/>
      <c r="F15" s="832"/>
      <c r="G15" s="936"/>
      <c r="H15" s="915" t="s">
        <v>147</v>
      </c>
      <c r="I15" s="832"/>
      <c r="J15" s="832"/>
      <c r="K15" s="832"/>
      <c r="L15" s="832"/>
      <c r="M15" s="851"/>
      <c r="N15" s="254"/>
      <c r="O15" s="254"/>
      <c r="P15" s="254"/>
      <c r="Q15" s="254"/>
      <c r="R15" s="254"/>
      <c r="S15" s="254"/>
      <c r="T15" s="254"/>
      <c r="U15" s="254"/>
      <c r="V15" s="254"/>
      <c r="W15" s="254"/>
      <c r="X15" s="254"/>
      <c r="Y15" s="254"/>
      <c r="Z15" s="254"/>
    </row>
    <row r="16" spans="1:26" ht="14.25" customHeight="1" x14ac:dyDescent="0.25">
      <c r="A16" s="680"/>
      <c r="B16" s="857" t="s">
        <v>148</v>
      </c>
      <c r="C16" s="851"/>
      <c r="D16" s="857" t="s">
        <v>149</v>
      </c>
      <c r="E16" s="851"/>
      <c r="F16" s="857" t="s">
        <v>150</v>
      </c>
      <c r="G16" s="936"/>
      <c r="H16" s="915" t="s">
        <v>148</v>
      </c>
      <c r="I16" s="851"/>
      <c r="J16" s="857" t="s">
        <v>149</v>
      </c>
      <c r="K16" s="851"/>
      <c r="L16" s="857" t="s">
        <v>150</v>
      </c>
      <c r="M16" s="851"/>
      <c r="N16" s="254"/>
      <c r="O16" s="254"/>
      <c r="P16" s="254"/>
      <c r="Q16" s="254"/>
      <c r="R16" s="254"/>
      <c r="S16" s="254"/>
      <c r="T16" s="254"/>
      <c r="U16" s="254"/>
      <c r="V16" s="254"/>
      <c r="W16" s="254"/>
      <c r="X16" s="254"/>
      <c r="Y16" s="254"/>
      <c r="Z16" s="254"/>
    </row>
    <row r="17" spans="1:26" ht="63.75" x14ac:dyDescent="0.25">
      <c r="A17" s="680"/>
      <c r="B17" s="229" t="s">
        <v>718</v>
      </c>
      <c r="C17" s="229" t="s">
        <v>719</v>
      </c>
      <c r="D17" s="229" t="s">
        <v>718</v>
      </c>
      <c r="E17" s="229" t="s">
        <v>719</v>
      </c>
      <c r="F17" s="229" t="s">
        <v>718</v>
      </c>
      <c r="G17" s="681" t="s">
        <v>719</v>
      </c>
      <c r="H17" s="682" t="s">
        <v>718</v>
      </c>
      <c r="I17" s="229" t="s">
        <v>719</v>
      </c>
      <c r="J17" s="229" t="s">
        <v>718</v>
      </c>
      <c r="K17" s="229" t="s">
        <v>719</v>
      </c>
      <c r="L17" s="229" t="s">
        <v>718</v>
      </c>
      <c r="M17" s="229" t="s">
        <v>719</v>
      </c>
      <c r="N17" s="254"/>
      <c r="O17" s="254"/>
      <c r="P17" s="254"/>
      <c r="Q17" s="254"/>
      <c r="R17" s="254"/>
      <c r="S17" s="254"/>
      <c r="T17" s="254"/>
      <c r="U17" s="254"/>
      <c r="V17" s="254"/>
      <c r="W17" s="254"/>
      <c r="X17" s="254"/>
      <c r="Y17" s="254"/>
      <c r="Z17" s="254"/>
    </row>
    <row r="18" spans="1:26" ht="14.25" customHeight="1" x14ac:dyDescent="0.25">
      <c r="A18" s="149" t="s">
        <v>720</v>
      </c>
      <c r="B18" s="158">
        <v>0</v>
      </c>
      <c r="C18" s="158">
        <v>0</v>
      </c>
      <c r="D18" s="158">
        <v>0</v>
      </c>
      <c r="E18" s="158">
        <v>0</v>
      </c>
      <c r="F18" s="158">
        <v>0</v>
      </c>
      <c r="G18" s="189">
        <v>0</v>
      </c>
      <c r="H18" s="160">
        <v>0</v>
      </c>
      <c r="I18" s="158">
        <v>0</v>
      </c>
      <c r="J18" s="158">
        <v>0</v>
      </c>
      <c r="K18" s="158">
        <v>0</v>
      </c>
      <c r="L18" s="158">
        <v>0</v>
      </c>
      <c r="M18" s="158">
        <v>0</v>
      </c>
      <c r="N18" s="254"/>
      <c r="O18" s="254"/>
      <c r="P18" s="254"/>
      <c r="Q18" s="254"/>
      <c r="R18" s="254"/>
      <c r="S18" s="254"/>
      <c r="T18" s="254"/>
      <c r="U18" s="254"/>
      <c r="V18" s="254"/>
      <c r="W18" s="254"/>
      <c r="X18" s="254"/>
      <c r="Y18" s="254"/>
      <c r="Z18" s="254"/>
    </row>
    <row r="19" spans="1:26" ht="14.25" customHeight="1" x14ac:dyDescent="0.25">
      <c r="A19" s="149" t="s">
        <v>721</v>
      </c>
      <c r="B19" s="158">
        <v>0</v>
      </c>
      <c r="C19" s="158">
        <v>0</v>
      </c>
      <c r="D19" s="158">
        <v>0</v>
      </c>
      <c r="E19" s="158">
        <v>0</v>
      </c>
      <c r="F19" s="158">
        <v>0</v>
      </c>
      <c r="G19" s="189">
        <v>0</v>
      </c>
      <c r="H19" s="160">
        <v>0</v>
      </c>
      <c r="I19" s="158">
        <v>0</v>
      </c>
      <c r="J19" s="158">
        <v>0</v>
      </c>
      <c r="K19" s="158">
        <v>0</v>
      </c>
      <c r="L19" s="158">
        <v>0</v>
      </c>
      <c r="M19" s="158">
        <v>0</v>
      </c>
      <c r="N19" s="254"/>
      <c r="O19" s="254"/>
      <c r="P19" s="254"/>
      <c r="Q19" s="254"/>
      <c r="R19" s="254"/>
      <c r="S19" s="254"/>
      <c r="T19" s="254"/>
      <c r="U19" s="254"/>
      <c r="V19" s="254"/>
      <c r="W19" s="254"/>
      <c r="X19" s="254"/>
      <c r="Y19" s="254"/>
      <c r="Z19" s="254"/>
    </row>
    <row r="20" spans="1:26" ht="14.25" customHeight="1" x14ac:dyDescent="0.25">
      <c r="A20" s="149" t="s">
        <v>444</v>
      </c>
      <c r="B20" s="158">
        <v>0</v>
      </c>
      <c r="C20" s="158">
        <v>0</v>
      </c>
      <c r="D20" s="158">
        <v>0</v>
      </c>
      <c r="E20" s="158">
        <v>0</v>
      </c>
      <c r="F20" s="158">
        <v>0</v>
      </c>
      <c r="G20" s="189">
        <v>0</v>
      </c>
      <c r="H20" s="160">
        <v>0</v>
      </c>
      <c r="I20" s="158">
        <v>0</v>
      </c>
      <c r="J20" s="158">
        <v>0</v>
      </c>
      <c r="K20" s="158">
        <v>0</v>
      </c>
      <c r="L20" s="158">
        <v>0</v>
      </c>
      <c r="M20" s="158">
        <v>0</v>
      </c>
      <c r="N20" s="254"/>
      <c r="O20" s="254"/>
      <c r="P20" s="254"/>
      <c r="Q20" s="254"/>
      <c r="R20" s="254"/>
      <c r="S20" s="254"/>
      <c r="T20" s="254"/>
      <c r="U20" s="254"/>
      <c r="V20" s="254"/>
      <c r="W20" s="254"/>
      <c r="X20" s="254"/>
      <c r="Y20" s="254"/>
      <c r="Z20" s="254"/>
    </row>
    <row r="21" spans="1:26" ht="14.25" customHeight="1" x14ac:dyDescent="0.25">
      <c r="A21" s="149" t="s">
        <v>722</v>
      </c>
      <c r="B21" s="158">
        <v>0</v>
      </c>
      <c r="C21" s="158">
        <v>0</v>
      </c>
      <c r="D21" s="158">
        <v>0</v>
      </c>
      <c r="E21" s="158">
        <v>0</v>
      </c>
      <c r="F21" s="158">
        <v>0</v>
      </c>
      <c r="G21" s="189">
        <v>0</v>
      </c>
      <c r="H21" s="160">
        <v>0</v>
      </c>
      <c r="I21" s="158">
        <v>0</v>
      </c>
      <c r="J21" s="158">
        <v>0</v>
      </c>
      <c r="K21" s="158">
        <v>0</v>
      </c>
      <c r="L21" s="158">
        <v>0</v>
      </c>
      <c r="M21" s="158">
        <v>0</v>
      </c>
      <c r="N21" s="254"/>
      <c r="O21" s="254"/>
      <c r="P21" s="254"/>
      <c r="Q21" s="254"/>
      <c r="R21" s="254"/>
      <c r="S21" s="254"/>
      <c r="T21" s="254"/>
      <c r="U21" s="254"/>
      <c r="V21" s="254"/>
      <c r="W21" s="254"/>
      <c r="X21" s="254"/>
      <c r="Y21" s="254"/>
      <c r="Z21" s="254"/>
    </row>
    <row r="22" spans="1:26" ht="14.25" customHeight="1" x14ac:dyDescent="0.25">
      <c r="A22" s="149" t="s">
        <v>723</v>
      </c>
      <c r="B22" s="158">
        <v>0</v>
      </c>
      <c r="C22" s="158">
        <v>0</v>
      </c>
      <c r="D22" s="158">
        <v>0</v>
      </c>
      <c r="E22" s="158">
        <v>0</v>
      </c>
      <c r="F22" s="158">
        <v>0</v>
      </c>
      <c r="G22" s="189">
        <v>0</v>
      </c>
      <c r="H22" s="160">
        <v>0</v>
      </c>
      <c r="I22" s="158">
        <v>0</v>
      </c>
      <c r="J22" s="158">
        <v>0</v>
      </c>
      <c r="K22" s="158">
        <v>0</v>
      </c>
      <c r="L22" s="158">
        <v>0</v>
      </c>
      <c r="M22" s="158">
        <v>0</v>
      </c>
      <c r="N22" s="254"/>
      <c r="O22" s="254"/>
      <c r="P22" s="254"/>
      <c r="Q22" s="254"/>
      <c r="R22" s="254"/>
      <c r="S22" s="254"/>
      <c r="T22" s="254"/>
      <c r="U22" s="254"/>
      <c r="V22" s="254"/>
      <c r="W22" s="254"/>
      <c r="X22" s="254"/>
      <c r="Y22" s="254"/>
      <c r="Z22" s="254"/>
    </row>
    <row r="23" spans="1:26" ht="14.25" customHeight="1" x14ac:dyDescent="0.25">
      <c r="A23" s="149" t="s">
        <v>724</v>
      </c>
      <c r="B23" s="158">
        <v>0</v>
      </c>
      <c r="C23" s="158">
        <v>0</v>
      </c>
      <c r="D23" s="158">
        <v>0</v>
      </c>
      <c r="E23" s="158">
        <v>0</v>
      </c>
      <c r="F23" s="158">
        <v>0</v>
      </c>
      <c r="G23" s="189">
        <v>0</v>
      </c>
      <c r="H23" s="160">
        <v>0</v>
      </c>
      <c r="I23" s="158">
        <v>0</v>
      </c>
      <c r="J23" s="158">
        <v>0</v>
      </c>
      <c r="K23" s="158">
        <v>0</v>
      </c>
      <c r="L23" s="158">
        <v>0</v>
      </c>
      <c r="M23" s="158">
        <v>0</v>
      </c>
      <c r="N23" s="254"/>
      <c r="O23" s="254"/>
      <c r="P23" s="254"/>
      <c r="Q23" s="254"/>
      <c r="R23" s="254"/>
      <c r="S23" s="254"/>
      <c r="T23" s="254"/>
      <c r="U23" s="254"/>
      <c r="V23" s="254"/>
      <c r="W23" s="254"/>
      <c r="X23" s="254"/>
      <c r="Y23" s="254"/>
      <c r="Z23" s="254"/>
    </row>
    <row r="24" spans="1:26" ht="9" customHeight="1" x14ac:dyDescent="0.25">
      <c r="A24" s="678"/>
      <c r="B24" s="679"/>
      <c r="C24" s="679"/>
      <c r="D24" s="679"/>
      <c r="E24" s="679"/>
      <c r="F24" s="679"/>
      <c r="G24" s="679"/>
      <c r="H24" s="679"/>
      <c r="I24" s="1110"/>
      <c r="J24" s="815"/>
      <c r="K24" s="815"/>
      <c r="L24" s="815"/>
      <c r="M24" s="920"/>
      <c r="N24" s="254"/>
      <c r="O24" s="254"/>
      <c r="P24" s="254"/>
      <c r="Q24" s="254"/>
      <c r="R24" s="254"/>
      <c r="S24" s="254"/>
      <c r="T24" s="254"/>
      <c r="U24" s="254"/>
      <c r="V24" s="254"/>
      <c r="W24" s="254"/>
      <c r="X24" s="254"/>
      <c r="Y24" s="254"/>
      <c r="Z24" s="254"/>
    </row>
    <row r="25" spans="1:26" ht="15" customHeight="1" x14ac:dyDescent="0.25">
      <c r="A25" s="1111" t="s">
        <v>725</v>
      </c>
      <c r="B25" s="822"/>
      <c r="C25" s="822"/>
      <c r="D25" s="822"/>
      <c r="E25" s="822"/>
      <c r="F25" s="822"/>
      <c r="G25" s="904"/>
      <c r="H25" s="1112"/>
      <c r="I25" s="782"/>
      <c r="J25" s="782"/>
      <c r="K25" s="782"/>
      <c r="L25" s="782"/>
      <c r="M25" s="895"/>
      <c r="N25" s="254"/>
      <c r="O25" s="254"/>
      <c r="P25" s="254"/>
      <c r="Q25" s="254"/>
      <c r="R25" s="254"/>
      <c r="S25" s="254"/>
      <c r="T25" s="254"/>
      <c r="U25" s="254"/>
      <c r="V25" s="254"/>
      <c r="W25" s="254"/>
      <c r="X25" s="254"/>
      <c r="Y25" s="254"/>
      <c r="Z25" s="254"/>
    </row>
    <row r="26" spans="1:26" ht="15" customHeight="1" x14ac:dyDescent="0.25">
      <c r="A26" s="1113"/>
      <c r="B26" s="857" t="s">
        <v>146</v>
      </c>
      <c r="C26" s="832"/>
      <c r="D26" s="936"/>
      <c r="E26" s="915" t="s">
        <v>147</v>
      </c>
      <c r="F26" s="832"/>
      <c r="G26" s="851"/>
      <c r="H26" s="679"/>
      <c r="I26" s="485"/>
      <c r="J26" s="485"/>
      <c r="K26" s="1114"/>
      <c r="L26" s="785"/>
      <c r="M26" s="900"/>
      <c r="N26" s="254"/>
      <c r="O26" s="254"/>
      <c r="P26" s="254"/>
      <c r="Q26" s="254"/>
      <c r="R26" s="254"/>
      <c r="S26" s="254"/>
      <c r="T26" s="254"/>
      <c r="U26" s="254"/>
      <c r="V26" s="254"/>
      <c r="W26" s="254"/>
      <c r="X26" s="254"/>
      <c r="Y26" s="254"/>
      <c r="Z26" s="254"/>
    </row>
    <row r="27" spans="1:26" ht="14.25" customHeight="1" x14ac:dyDescent="0.25">
      <c r="A27" s="907"/>
      <c r="B27" s="146" t="s">
        <v>148</v>
      </c>
      <c r="C27" s="146" t="s">
        <v>149</v>
      </c>
      <c r="D27" s="188" t="s">
        <v>150</v>
      </c>
      <c r="E27" s="148" t="s">
        <v>148</v>
      </c>
      <c r="F27" s="146" t="s">
        <v>149</v>
      </c>
      <c r="G27" s="146" t="s">
        <v>150</v>
      </c>
      <c r="H27" s="679"/>
      <c r="I27" s="485"/>
      <c r="J27" s="485"/>
      <c r="K27" s="787"/>
      <c r="L27" s="788"/>
      <c r="M27" s="847"/>
      <c r="N27" s="254"/>
      <c r="O27" s="254"/>
      <c r="P27" s="254"/>
      <c r="Q27" s="254"/>
      <c r="R27" s="254"/>
      <c r="S27" s="254"/>
      <c r="T27" s="254"/>
      <c r="U27" s="254"/>
      <c r="V27" s="254"/>
      <c r="W27" s="254"/>
      <c r="X27" s="254"/>
      <c r="Y27" s="254"/>
      <c r="Z27" s="254"/>
    </row>
    <row r="28" spans="1:26" ht="14.25" customHeight="1" x14ac:dyDescent="0.25">
      <c r="A28" s="266" t="s">
        <v>726</v>
      </c>
      <c r="B28" s="361">
        <v>0</v>
      </c>
      <c r="C28" s="158">
        <v>0</v>
      </c>
      <c r="D28" s="189">
        <v>0</v>
      </c>
      <c r="E28" s="160">
        <v>0</v>
      </c>
      <c r="F28" s="158">
        <v>0</v>
      </c>
      <c r="G28" s="158">
        <v>0</v>
      </c>
      <c r="H28" s="679"/>
      <c r="I28" s="485"/>
      <c r="J28" s="485"/>
      <c r="K28" s="790"/>
      <c r="L28" s="791"/>
      <c r="M28" s="871"/>
      <c r="N28" s="254"/>
      <c r="O28" s="254"/>
      <c r="P28" s="254"/>
      <c r="Q28" s="254"/>
      <c r="R28" s="254"/>
      <c r="S28" s="254"/>
      <c r="T28" s="254"/>
      <c r="U28" s="254"/>
      <c r="V28" s="254"/>
      <c r="W28" s="254"/>
      <c r="X28" s="254"/>
      <c r="Y28" s="254"/>
      <c r="Z28" s="254"/>
    </row>
    <row r="29" spans="1:26" ht="14.25" customHeight="1" x14ac:dyDescent="0.25">
      <c r="A29" s="1056" t="s">
        <v>79</v>
      </c>
      <c r="B29" s="782"/>
      <c r="C29" s="782"/>
      <c r="D29" s="782"/>
      <c r="E29" s="782"/>
      <c r="F29" s="782"/>
      <c r="G29" s="782"/>
      <c r="H29" s="782"/>
      <c r="I29" s="782"/>
      <c r="J29" s="782"/>
      <c r="K29" s="782"/>
      <c r="L29" s="782"/>
      <c r="M29" s="895"/>
      <c r="N29" s="254"/>
      <c r="O29" s="254"/>
      <c r="P29" s="254"/>
      <c r="Q29" s="254"/>
      <c r="R29" s="254"/>
      <c r="S29" s="254"/>
      <c r="T29" s="254"/>
      <c r="U29" s="254"/>
      <c r="V29" s="254"/>
      <c r="W29" s="254"/>
      <c r="X29" s="254"/>
      <c r="Y29" s="254"/>
      <c r="Z29" s="254"/>
    </row>
    <row r="30" spans="1:26" ht="36.75" customHeight="1" x14ac:dyDescent="0.25">
      <c r="A30" s="1109"/>
      <c r="B30" s="822"/>
      <c r="C30" s="822"/>
      <c r="D30" s="822"/>
      <c r="E30" s="822"/>
      <c r="F30" s="822"/>
      <c r="G30" s="822"/>
      <c r="H30" s="822"/>
      <c r="I30" s="822"/>
      <c r="J30" s="822"/>
      <c r="K30" s="822"/>
      <c r="L30" s="822"/>
      <c r="M30" s="881"/>
      <c r="N30" s="254"/>
      <c r="O30" s="254"/>
      <c r="P30" s="254"/>
      <c r="Q30" s="254"/>
      <c r="R30" s="254"/>
      <c r="S30" s="254"/>
      <c r="T30" s="254"/>
      <c r="U30" s="254"/>
      <c r="V30" s="254"/>
      <c r="W30" s="254"/>
      <c r="X30" s="254"/>
      <c r="Y30" s="254"/>
      <c r="Z30" s="254"/>
    </row>
    <row r="31" spans="1:26" ht="36.75" customHeight="1" x14ac:dyDescent="0.25">
      <c r="A31" s="252"/>
      <c r="B31" s="252"/>
      <c r="C31" s="252"/>
      <c r="D31" s="252"/>
      <c r="E31" s="252"/>
      <c r="F31" s="252"/>
      <c r="G31" s="252"/>
      <c r="H31" s="252"/>
      <c r="I31" s="252"/>
      <c r="J31" s="254"/>
      <c r="K31" s="254"/>
      <c r="L31" s="254"/>
      <c r="M31" s="254"/>
      <c r="N31" s="254"/>
      <c r="O31" s="254"/>
      <c r="P31" s="254"/>
      <c r="Q31" s="254"/>
      <c r="R31" s="254"/>
      <c r="S31" s="254"/>
      <c r="T31" s="254"/>
      <c r="U31" s="254"/>
      <c r="V31" s="254"/>
      <c r="W31" s="254"/>
      <c r="X31" s="254"/>
      <c r="Y31" s="254"/>
      <c r="Z31" s="254"/>
    </row>
    <row r="32" spans="1:26" ht="14.25" customHeight="1" x14ac:dyDescent="0.25">
      <c r="A32" s="252"/>
      <c r="B32" s="252"/>
      <c r="C32" s="252"/>
      <c r="D32" s="252"/>
      <c r="E32" s="252"/>
      <c r="F32" s="252"/>
      <c r="G32" s="252"/>
      <c r="H32" s="252"/>
      <c r="I32" s="252"/>
      <c r="J32" s="254"/>
      <c r="K32" s="254"/>
      <c r="L32" s="254"/>
      <c r="M32" s="254"/>
      <c r="N32" s="254"/>
      <c r="O32" s="254"/>
      <c r="P32" s="254"/>
      <c r="Q32" s="254"/>
      <c r="R32" s="254"/>
      <c r="S32" s="254"/>
      <c r="T32" s="254"/>
      <c r="U32" s="254"/>
      <c r="V32" s="254"/>
      <c r="W32" s="254"/>
      <c r="X32" s="254"/>
      <c r="Y32" s="254"/>
      <c r="Z32" s="254"/>
    </row>
    <row r="33" spans="1:26" ht="14.25" customHeight="1" x14ac:dyDescent="0.25">
      <c r="A33" s="252"/>
      <c r="B33" s="252"/>
      <c r="C33" s="252"/>
      <c r="D33" s="252"/>
      <c r="E33" s="252"/>
      <c r="F33" s="252"/>
      <c r="G33" s="252"/>
      <c r="H33" s="252"/>
      <c r="I33" s="252"/>
      <c r="J33" s="254"/>
      <c r="K33" s="254"/>
      <c r="L33" s="254"/>
      <c r="M33" s="254"/>
      <c r="N33" s="254"/>
      <c r="O33" s="254"/>
      <c r="P33" s="254"/>
      <c r="Q33" s="254"/>
      <c r="R33" s="254"/>
      <c r="S33" s="254"/>
      <c r="T33" s="254"/>
      <c r="U33" s="254"/>
      <c r="V33" s="254"/>
      <c r="W33" s="254"/>
      <c r="X33" s="254"/>
      <c r="Y33" s="254"/>
      <c r="Z33" s="254"/>
    </row>
    <row r="34" spans="1:26" ht="14.25" customHeight="1" x14ac:dyDescent="0.25">
      <c r="A34" s="252"/>
      <c r="B34" s="252"/>
      <c r="C34" s="252"/>
      <c r="D34" s="252"/>
      <c r="E34" s="252"/>
      <c r="F34" s="252"/>
      <c r="G34" s="252"/>
      <c r="H34" s="252"/>
      <c r="I34" s="252"/>
      <c r="J34" s="254"/>
      <c r="K34" s="254"/>
      <c r="L34" s="254"/>
      <c r="M34" s="254"/>
      <c r="N34" s="254"/>
      <c r="O34" s="254"/>
      <c r="P34" s="254"/>
      <c r="Q34" s="254"/>
      <c r="R34" s="254"/>
      <c r="S34" s="254"/>
      <c r="T34" s="254"/>
      <c r="U34" s="254"/>
      <c r="V34" s="254"/>
      <c r="W34" s="254"/>
      <c r="X34" s="254"/>
      <c r="Y34" s="254"/>
      <c r="Z34" s="254"/>
    </row>
    <row r="35" spans="1:26" ht="14.25" customHeight="1" x14ac:dyDescent="0.25">
      <c r="A35" s="252"/>
      <c r="B35" s="252"/>
      <c r="C35" s="252"/>
      <c r="D35" s="252"/>
      <c r="E35" s="252"/>
      <c r="F35" s="252"/>
      <c r="G35" s="252"/>
      <c r="H35" s="252"/>
      <c r="I35" s="252"/>
      <c r="J35" s="254"/>
      <c r="K35" s="254"/>
      <c r="L35" s="254"/>
      <c r="M35" s="254"/>
      <c r="N35" s="254"/>
      <c r="O35" s="254"/>
      <c r="P35" s="254"/>
      <c r="Q35" s="254"/>
      <c r="R35" s="254"/>
      <c r="S35" s="254"/>
      <c r="T35" s="254"/>
      <c r="U35" s="254"/>
      <c r="V35" s="254"/>
      <c r="W35" s="254"/>
      <c r="X35" s="254"/>
      <c r="Y35" s="254"/>
      <c r="Z35" s="254"/>
    </row>
    <row r="36" spans="1:26" ht="14.25" customHeight="1" x14ac:dyDescent="0.25">
      <c r="A36" s="252"/>
      <c r="B36" s="252"/>
      <c r="C36" s="252"/>
      <c r="D36" s="252"/>
      <c r="E36" s="252"/>
      <c r="F36" s="252"/>
      <c r="G36" s="252"/>
      <c r="H36" s="252"/>
      <c r="I36" s="252"/>
      <c r="J36" s="254"/>
      <c r="K36" s="254"/>
      <c r="L36" s="254"/>
      <c r="M36" s="254"/>
      <c r="N36" s="254"/>
      <c r="O36" s="254"/>
      <c r="P36" s="254"/>
      <c r="Q36" s="254"/>
      <c r="R36" s="254"/>
      <c r="S36" s="254"/>
      <c r="T36" s="254"/>
      <c r="U36" s="254"/>
      <c r="V36" s="254"/>
      <c r="W36" s="254"/>
      <c r="X36" s="254"/>
      <c r="Y36" s="254"/>
      <c r="Z36" s="254"/>
    </row>
    <row r="37" spans="1:26" ht="14.25" customHeight="1" x14ac:dyDescent="0.25">
      <c r="A37" s="252"/>
      <c r="B37" s="252"/>
      <c r="C37" s="252"/>
      <c r="D37" s="252"/>
      <c r="E37" s="252"/>
      <c r="F37" s="252"/>
      <c r="G37" s="252"/>
      <c r="H37" s="252"/>
      <c r="I37" s="252"/>
      <c r="J37" s="254"/>
      <c r="K37" s="254"/>
      <c r="L37" s="254"/>
      <c r="M37" s="254"/>
      <c r="N37" s="254"/>
      <c r="O37" s="254"/>
      <c r="P37" s="254"/>
      <c r="Q37" s="254"/>
      <c r="R37" s="254"/>
      <c r="S37" s="254"/>
      <c r="T37" s="254"/>
      <c r="U37" s="254"/>
      <c r="V37" s="254"/>
      <c r="W37" s="254"/>
      <c r="X37" s="254"/>
      <c r="Y37" s="254"/>
      <c r="Z37" s="254"/>
    </row>
    <row r="38" spans="1:26" ht="14.25" customHeight="1" x14ac:dyDescent="0.25">
      <c r="A38" s="252"/>
      <c r="B38" s="252"/>
      <c r="C38" s="252"/>
      <c r="D38" s="252"/>
      <c r="E38" s="252"/>
      <c r="F38" s="252"/>
      <c r="G38" s="252"/>
      <c r="H38" s="252"/>
      <c r="I38" s="252"/>
      <c r="J38" s="254"/>
      <c r="K38" s="254"/>
      <c r="L38" s="254"/>
      <c r="M38" s="254"/>
      <c r="N38" s="254"/>
      <c r="O38" s="254"/>
      <c r="P38" s="254"/>
      <c r="Q38" s="254"/>
      <c r="R38" s="254"/>
      <c r="S38" s="254"/>
      <c r="T38" s="254"/>
      <c r="U38" s="254"/>
      <c r="V38" s="254"/>
      <c r="W38" s="254"/>
      <c r="X38" s="254"/>
      <c r="Y38" s="254"/>
      <c r="Z38" s="254"/>
    </row>
    <row r="39" spans="1:26" ht="14.25" customHeight="1" x14ac:dyDescent="0.25">
      <c r="A39" s="252"/>
      <c r="B39" s="252"/>
      <c r="C39" s="252"/>
      <c r="D39" s="252"/>
      <c r="E39" s="252"/>
      <c r="F39" s="252"/>
      <c r="G39" s="252"/>
      <c r="H39" s="252"/>
      <c r="I39" s="252"/>
      <c r="J39" s="254"/>
      <c r="K39" s="254"/>
      <c r="L39" s="254"/>
      <c r="M39" s="254"/>
      <c r="N39" s="254"/>
      <c r="O39" s="254"/>
      <c r="P39" s="254"/>
      <c r="Q39" s="254"/>
      <c r="R39" s="254"/>
      <c r="S39" s="254"/>
      <c r="T39" s="254"/>
      <c r="U39" s="254"/>
      <c r="V39" s="254"/>
      <c r="W39" s="254"/>
      <c r="X39" s="254"/>
      <c r="Y39" s="254"/>
      <c r="Z39" s="254"/>
    </row>
    <row r="40" spans="1:26" ht="14.25" customHeight="1" x14ac:dyDescent="0.25">
      <c r="A40" s="252"/>
      <c r="B40" s="252"/>
      <c r="C40" s="252"/>
      <c r="D40" s="252"/>
      <c r="E40" s="252"/>
      <c r="F40" s="252"/>
      <c r="G40" s="252"/>
      <c r="H40" s="252"/>
      <c r="I40" s="252"/>
      <c r="J40" s="254"/>
      <c r="K40" s="254"/>
      <c r="L40" s="254"/>
      <c r="M40" s="254"/>
      <c r="N40" s="254"/>
      <c r="O40" s="254"/>
      <c r="P40" s="254"/>
      <c r="Q40" s="254"/>
      <c r="R40" s="254"/>
      <c r="S40" s="254"/>
      <c r="T40" s="254"/>
      <c r="U40" s="254"/>
      <c r="V40" s="254"/>
      <c r="W40" s="254"/>
      <c r="X40" s="254"/>
      <c r="Y40" s="254"/>
      <c r="Z40" s="254"/>
    </row>
    <row r="41" spans="1:26" ht="14.25" customHeight="1" x14ac:dyDescent="0.25">
      <c r="A41" s="252"/>
      <c r="B41" s="252"/>
      <c r="C41" s="252"/>
      <c r="D41" s="252"/>
      <c r="E41" s="252"/>
      <c r="F41" s="252"/>
      <c r="G41" s="252"/>
      <c r="H41" s="252"/>
      <c r="I41" s="252"/>
      <c r="J41" s="254"/>
      <c r="K41" s="254"/>
      <c r="L41" s="254"/>
      <c r="M41" s="254"/>
      <c r="N41" s="254"/>
      <c r="O41" s="254"/>
      <c r="P41" s="254"/>
      <c r="Q41" s="254"/>
      <c r="R41" s="254"/>
      <c r="S41" s="254"/>
      <c r="T41" s="254"/>
      <c r="U41" s="254"/>
      <c r="V41" s="254"/>
      <c r="W41" s="254"/>
      <c r="X41" s="254"/>
      <c r="Y41" s="254"/>
      <c r="Z41" s="254"/>
    </row>
    <row r="42" spans="1:26" ht="14.25" customHeight="1" x14ac:dyDescent="0.25">
      <c r="A42" s="252"/>
      <c r="B42" s="252"/>
      <c r="C42" s="252"/>
      <c r="D42" s="252"/>
      <c r="E42" s="252"/>
      <c r="F42" s="252"/>
      <c r="G42" s="252"/>
      <c r="H42" s="252"/>
      <c r="I42" s="252"/>
      <c r="J42" s="254"/>
      <c r="K42" s="254"/>
      <c r="L42" s="254"/>
      <c r="M42" s="254"/>
      <c r="N42" s="254"/>
      <c r="O42" s="254"/>
      <c r="P42" s="254"/>
      <c r="Q42" s="254"/>
      <c r="R42" s="254"/>
      <c r="S42" s="254"/>
      <c r="T42" s="254"/>
      <c r="U42" s="254"/>
      <c r="V42" s="254"/>
      <c r="W42" s="254"/>
      <c r="X42" s="254"/>
      <c r="Y42" s="254"/>
      <c r="Z42" s="254"/>
    </row>
    <row r="43" spans="1:26" ht="14.25" customHeight="1" x14ac:dyDescent="0.25">
      <c r="A43" s="252"/>
      <c r="B43" s="252"/>
      <c r="C43" s="252"/>
      <c r="D43" s="252"/>
      <c r="E43" s="252"/>
      <c r="F43" s="252"/>
      <c r="G43" s="252"/>
      <c r="H43" s="252"/>
      <c r="I43" s="252"/>
      <c r="J43" s="254"/>
      <c r="K43" s="254"/>
      <c r="L43" s="254"/>
      <c r="M43" s="254"/>
      <c r="N43" s="254"/>
      <c r="O43" s="254"/>
      <c r="P43" s="254"/>
      <c r="Q43" s="254"/>
      <c r="R43" s="254"/>
      <c r="S43" s="254"/>
      <c r="T43" s="254"/>
      <c r="U43" s="254"/>
      <c r="V43" s="254"/>
      <c r="W43" s="254"/>
      <c r="X43" s="254"/>
      <c r="Y43" s="254"/>
      <c r="Z43" s="254"/>
    </row>
    <row r="44" spans="1:26" ht="14.25" customHeight="1" x14ac:dyDescent="0.25">
      <c r="A44" s="252"/>
      <c r="B44" s="252"/>
      <c r="C44" s="252"/>
      <c r="D44" s="252"/>
      <c r="E44" s="252"/>
      <c r="F44" s="252"/>
      <c r="G44" s="252"/>
      <c r="H44" s="252"/>
      <c r="I44" s="252"/>
      <c r="J44" s="254"/>
      <c r="K44" s="254"/>
      <c r="L44" s="254"/>
      <c r="M44" s="254"/>
      <c r="N44" s="254"/>
      <c r="O44" s="254"/>
      <c r="P44" s="254"/>
      <c r="Q44" s="254"/>
      <c r="R44" s="254"/>
      <c r="S44" s="254"/>
      <c r="T44" s="254"/>
      <c r="U44" s="254"/>
      <c r="V44" s="254"/>
      <c r="W44" s="254"/>
      <c r="X44" s="254"/>
      <c r="Y44" s="254"/>
      <c r="Z44" s="254"/>
    </row>
    <row r="45" spans="1:26" ht="14.25" customHeight="1" x14ac:dyDescent="0.25">
      <c r="A45" s="252"/>
      <c r="B45" s="252"/>
      <c r="C45" s="252"/>
      <c r="D45" s="252"/>
      <c r="E45" s="252"/>
      <c r="F45" s="252"/>
      <c r="G45" s="252"/>
      <c r="H45" s="252"/>
      <c r="I45" s="252"/>
      <c r="J45" s="254"/>
      <c r="K45" s="254"/>
      <c r="L45" s="254"/>
      <c r="M45" s="254"/>
      <c r="N45" s="254"/>
      <c r="O45" s="254"/>
      <c r="P45" s="254"/>
      <c r="Q45" s="254"/>
      <c r="R45" s="254"/>
      <c r="S45" s="254"/>
      <c r="T45" s="254"/>
      <c r="U45" s="254"/>
      <c r="V45" s="254"/>
      <c r="W45" s="254"/>
      <c r="X45" s="254"/>
      <c r="Y45" s="254"/>
      <c r="Z45" s="254"/>
    </row>
    <row r="46" spans="1:26" ht="14.25" customHeight="1" x14ac:dyDescent="0.25">
      <c r="A46" s="252"/>
      <c r="B46" s="252"/>
      <c r="C46" s="252"/>
      <c r="D46" s="252"/>
      <c r="E46" s="252"/>
      <c r="F46" s="252"/>
      <c r="G46" s="252"/>
      <c r="H46" s="252"/>
      <c r="I46" s="252"/>
      <c r="J46" s="254"/>
      <c r="K46" s="254"/>
      <c r="L46" s="254"/>
      <c r="M46" s="254"/>
      <c r="N46" s="254"/>
      <c r="O46" s="254"/>
      <c r="P46" s="254"/>
      <c r="Q46" s="254"/>
      <c r="R46" s="254"/>
      <c r="S46" s="254"/>
      <c r="T46" s="254"/>
      <c r="U46" s="254"/>
      <c r="V46" s="254"/>
      <c r="W46" s="254"/>
      <c r="X46" s="254"/>
      <c r="Y46" s="254"/>
      <c r="Z46" s="254"/>
    </row>
    <row r="47" spans="1:26" ht="14.25" customHeight="1" x14ac:dyDescent="0.25">
      <c r="A47" s="252"/>
      <c r="B47" s="252"/>
      <c r="C47" s="252"/>
      <c r="D47" s="252"/>
      <c r="E47" s="252"/>
      <c r="F47" s="252"/>
      <c r="G47" s="252"/>
      <c r="H47" s="252"/>
      <c r="I47" s="252"/>
      <c r="J47" s="254"/>
      <c r="K47" s="254"/>
      <c r="L47" s="254"/>
      <c r="M47" s="254"/>
      <c r="N47" s="254"/>
      <c r="O47" s="254"/>
      <c r="P47" s="254"/>
      <c r="Q47" s="254"/>
      <c r="R47" s="254"/>
      <c r="S47" s="254"/>
      <c r="T47" s="254"/>
      <c r="U47" s="254"/>
      <c r="V47" s="254"/>
      <c r="W47" s="254"/>
      <c r="X47" s="254"/>
      <c r="Y47" s="254"/>
      <c r="Z47" s="254"/>
    </row>
    <row r="48" spans="1:26" ht="14.25" customHeight="1" x14ac:dyDescent="0.25">
      <c r="A48" s="252"/>
      <c r="B48" s="252"/>
      <c r="C48" s="252"/>
      <c r="D48" s="252"/>
      <c r="E48" s="252"/>
      <c r="F48" s="252"/>
      <c r="G48" s="252"/>
      <c r="H48" s="252"/>
      <c r="I48" s="252"/>
      <c r="J48" s="254"/>
      <c r="K48" s="254"/>
      <c r="L48" s="254"/>
      <c r="M48" s="254"/>
      <c r="N48" s="254"/>
      <c r="O48" s="254"/>
      <c r="P48" s="254"/>
      <c r="Q48" s="254"/>
      <c r="R48" s="254"/>
      <c r="S48" s="254"/>
      <c r="T48" s="254"/>
      <c r="U48" s="254"/>
      <c r="V48" s="254"/>
      <c r="W48" s="254"/>
      <c r="X48" s="254"/>
      <c r="Y48" s="254"/>
      <c r="Z48" s="254"/>
    </row>
    <row r="49" spans="1:26" ht="14.25" customHeight="1" x14ac:dyDescent="0.25">
      <c r="A49" s="252"/>
      <c r="B49" s="252"/>
      <c r="C49" s="252"/>
      <c r="D49" s="252"/>
      <c r="E49" s="252"/>
      <c r="F49" s="252"/>
      <c r="G49" s="252"/>
      <c r="H49" s="252"/>
      <c r="I49" s="252"/>
      <c r="J49" s="254"/>
      <c r="K49" s="254"/>
      <c r="L49" s="254"/>
      <c r="M49" s="254"/>
      <c r="N49" s="254"/>
      <c r="O49" s="254"/>
      <c r="P49" s="254"/>
      <c r="Q49" s="254"/>
      <c r="R49" s="254"/>
      <c r="S49" s="254"/>
      <c r="T49" s="254"/>
      <c r="U49" s="254"/>
      <c r="V49" s="254"/>
      <c r="W49" s="254"/>
      <c r="X49" s="254"/>
      <c r="Y49" s="254"/>
      <c r="Z49" s="254"/>
    </row>
    <row r="50" spans="1:26" ht="14.25" customHeight="1" x14ac:dyDescent="0.25">
      <c r="A50" s="252"/>
      <c r="B50" s="252"/>
      <c r="C50" s="252"/>
      <c r="D50" s="252"/>
      <c r="E50" s="252"/>
      <c r="F50" s="252"/>
      <c r="G50" s="252"/>
      <c r="H50" s="252"/>
      <c r="I50" s="252"/>
      <c r="J50" s="254"/>
      <c r="K50" s="254"/>
      <c r="L50" s="254"/>
      <c r="M50" s="254"/>
      <c r="N50" s="254"/>
      <c r="O50" s="254"/>
      <c r="P50" s="254"/>
      <c r="Q50" s="254"/>
      <c r="R50" s="254"/>
      <c r="S50" s="254"/>
      <c r="T50" s="254"/>
      <c r="U50" s="254"/>
      <c r="V50" s="254"/>
      <c r="W50" s="254"/>
      <c r="X50" s="254"/>
      <c r="Y50" s="254"/>
      <c r="Z50" s="254"/>
    </row>
    <row r="51" spans="1:26" ht="14.25" customHeight="1" x14ac:dyDescent="0.25">
      <c r="A51" s="252"/>
      <c r="B51" s="252"/>
      <c r="C51" s="252"/>
      <c r="D51" s="252"/>
      <c r="E51" s="252"/>
      <c r="F51" s="252"/>
      <c r="G51" s="252"/>
      <c r="H51" s="252"/>
      <c r="I51" s="252"/>
      <c r="J51" s="254"/>
      <c r="K51" s="254"/>
      <c r="L51" s="254"/>
      <c r="M51" s="254"/>
      <c r="N51" s="254"/>
      <c r="O51" s="254"/>
      <c r="P51" s="254"/>
      <c r="Q51" s="254"/>
      <c r="R51" s="254"/>
      <c r="S51" s="254"/>
      <c r="T51" s="254"/>
      <c r="U51" s="254"/>
      <c r="V51" s="254"/>
      <c r="W51" s="254"/>
      <c r="X51" s="254"/>
      <c r="Y51" s="254"/>
      <c r="Z51" s="254"/>
    </row>
    <row r="52" spans="1:26" ht="14.25" customHeight="1" x14ac:dyDescent="0.25">
      <c r="A52" s="252"/>
      <c r="B52" s="252"/>
      <c r="C52" s="252"/>
      <c r="D52" s="252"/>
      <c r="E52" s="252"/>
      <c r="F52" s="252"/>
      <c r="G52" s="252"/>
      <c r="H52" s="252"/>
      <c r="I52" s="252"/>
      <c r="J52" s="254"/>
      <c r="K52" s="254"/>
      <c r="L52" s="254"/>
      <c r="M52" s="254"/>
      <c r="N52" s="254"/>
      <c r="O52" s="254"/>
      <c r="P52" s="254"/>
      <c r="Q52" s="254"/>
      <c r="R52" s="254"/>
      <c r="S52" s="254"/>
      <c r="T52" s="254"/>
      <c r="U52" s="254"/>
      <c r="V52" s="254"/>
      <c r="W52" s="254"/>
      <c r="X52" s="254"/>
      <c r="Y52" s="254"/>
      <c r="Z52" s="254"/>
    </row>
    <row r="53" spans="1:26" ht="14.25" customHeight="1" x14ac:dyDescent="0.25">
      <c r="A53" s="252"/>
      <c r="B53" s="252"/>
      <c r="C53" s="252"/>
      <c r="D53" s="252"/>
      <c r="E53" s="252"/>
      <c r="F53" s="252"/>
      <c r="G53" s="252"/>
      <c r="H53" s="252"/>
      <c r="I53" s="252"/>
      <c r="J53" s="254"/>
      <c r="K53" s="254"/>
      <c r="L53" s="254"/>
      <c r="M53" s="254"/>
      <c r="N53" s="254"/>
      <c r="O53" s="254"/>
      <c r="P53" s="254"/>
      <c r="Q53" s="254"/>
      <c r="R53" s="254"/>
      <c r="S53" s="254"/>
      <c r="T53" s="254"/>
      <c r="U53" s="254"/>
      <c r="V53" s="254"/>
      <c r="W53" s="254"/>
      <c r="X53" s="254"/>
      <c r="Y53" s="254"/>
      <c r="Z53" s="254"/>
    </row>
    <row r="54" spans="1:26" ht="14.25" customHeight="1" x14ac:dyDescent="0.25">
      <c r="A54" s="252"/>
      <c r="B54" s="252"/>
      <c r="C54" s="252"/>
      <c r="D54" s="252"/>
      <c r="E54" s="252"/>
      <c r="F54" s="252"/>
      <c r="G54" s="252"/>
      <c r="H54" s="252"/>
      <c r="I54" s="252"/>
      <c r="J54" s="254"/>
      <c r="K54" s="254"/>
      <c r="L54" s="254"/>
      <c r="M54" s="254"/>
      <c r="N54" s="254"/>
      <c r="O54" s="254"/>
      <c r="P54" s="254"/>
      <c r="Q54" s="254"/>
      <c r="R54" s="254"/>
      <c r="S54" s="254"/>
      <c r="T54" s="254"/>
      <c r="U54" s="254"/>
      <c r="V54" s="254"/>
      <c r="W54" s="254"/>
      <c r="X54" s="254"/>
      <c r="Y54" s="254"/>
      <c r="Z54" s="254"/>
    </row>
    <row r="55" spans="1:26" ht="14.25" customHeight="1" x14ac:dyDescent="0.25">
      <c r="A55" s="252"/>
      <c r="B55" s="252"/>
      <c r="C55" s="252"/>
      <c r="D55" s="252"/>
      <c r="E55" s="252"/>
      <c r="F55" s="252"/>
      <c r="G55" s="252"/>
      <c r="H55" s="252"/>
      <c r="I55" s="252"/>
      <c r="J55" s="254"/>
      <c r="K55" s="254"/>
      <c r="L55" s="254"/>
      <c r="M55" s="254"/>
      <c r="N55" s="254"/>
      <c r="O55" s="254"/>
      <c r="P55" s="254"/>
      <c r="Q55" s="254"/>
      <c r="R55" s="254"/>
      <c r="S55" s="254"/>
      <c r="T55" s="254"/>
      <c r="U55" s="254"/>
      <c r="V55" s="254"/>
      <c r="W55" s="254"/>
      <c r="X55" s="254"/>
      <c r="Y55" s="254"/>
      <c r="Z55" s="254"/>
    </row>
    <row r="56" spans="1:26" ht="14.25" customHeight="1" x14ac:dyDescent="0.25">
      <c r="A56" s="252"/>
      <c r="B56" s="252"/>
      <c r="C56" s="252"/>
      <c r="D56" s="252"/>
      <c r="E56" s="252"/>
      <c r="F56" s="252"/>
      <c r="G56" s="252"/>
      <c r="H56" s="252"/>
      <c r="I56" s="252"/>
      <c r="J56" s="254"/>
      <c r="K56" s="254"/>
      <c r="L56" s="254"/>
      <c r="M56" s="254"/>
      <c r="N56" s="254"/>
      <c r="O56" s="254"/>
      <c r="P56" s="254"/>
      <c r="Q56" s="254"/>
      <c r="R56" s="254"/>
      <c r="S56" s="254"/>
      <c r="T56" s="254"/>
      <c r="U56" s="254"/>
      <c r="V56" s="254"/>
      <c r="W56" s="254"/>
      <c r="X56" s="254"/>
      <c r="Y56" s="254"/>
      <c r="Z56" s="254"/>
    </row>
    <row r="57" spans="1:26" ht="14.25" customHeight="1" x14ac:dyDescent="0.25">
      <c r="A57" s="252"/>
      <c r="B57" s="252"/>
      <c r="C57" s="252"/>
      <c r="D57" s="252"/>
      <c r="E57" s="252"/>
      <c r="F57" s="252"/>
      <c r="G57" s="252"/>
      <c r="H57" s="252"/>
      <c r="I57" s="252"/>
      <c r="J57" s="254"/>
      <c r="K57" s="254"/>
      <c r="L57" s="254"/>
      <c r="M57" s="254"/>
      <c r="N57" s="254"/>
      <c r="O57" s="254"/>
      <c r="P57" s="254"/>
      <c r="Q57" s="254"/>
      <c r="R57" s="254"/>
      <c r="S57" s="254"/>
      <c r="T57" s="254"/>
      <c r="U57" s="254"/>
      <c r="V57" s="254"/>
      <c r="W57" s="254"/>
      <c r="X57" s="254"/>
      <c r="Y57" s="254"/>
      <c r="Z57" s="254"/>
    </row>
    <row r="58" spans="1:26" ht="14.25" customHeight="1" x14ac:dyDescent="0.25">
      <c r="A58" s="252"/>
      <c r="B58" s="252"/>
      <c r="C58" s="252"/>
      <c r="D58" s="252"/>
      <c r="E58" s="252"/>
      <c r="F58" s="252"/>
      <c r="G58" s="252"/>
      <c r="H58" s="252"/>
      <c r="I58" s="252"/>
      <c r="J58" s="254"/>
      <c r="K58" s="254"/>
      <c r="L58" s="254"/>
      <c r="M58" s="254"/>
      <c r="N58" s="254"/>
      <c r="O58" s="254"/>
      <c r="P58" s="254"/>
      <c r="Q58" s="254"/>
      <c r="R58" s="254"/>
      <c r="S58" s="254"/>
      <c r="T58" s="254"/>
      <c r="U58" s="254"/>
      <c r="V58" s="254"/>
      <c r="W58" s="254"/>
      <c r="X58" s="254"/>
      <c r="Y58" s="254"/>
      <c r="Z58" s="254"/>
    </row>
    <row r="59" spans="1:26" ht="14.25" customHeight="1" x14ac:dyDescent="0.25">
      <c r="A59" s="252"/>
      <c r="B59" s="252"/>
      <c r="C59" s="252"/>
      <c r="D59" s="252"/>
      <c r="E59" s="252"/>
      <c r="F59" s="252"/>
      <c r="G59" s="252"/>
      <c r="H59" s="252"/>
      <c r="I59" s="252"/>
      <c r="J59" s="254"/>
      <c r="K59" s="254"/>
      <c r="L59" s="254"/>
      <c r="M59" s="254"/>
      <c r="N59" s="254"/>
      <c r="O59" s="254"/>
      <c r="P59" s="254"/>
      <c r="Q59" s="254"/>
      <c r="R59" s="254"/>
      <c r="S59" s="254"/>
      <c r="T59" s="254"/>
      <c r="U59" s="254"/>
      <c r="V59" s="254"/>
      <c r="W59" s="254"/>
      <c r="X59" s="254"/>
      <c r="Y59" s="254"/>
      <c r="Z59" s="254"/>
    </row>
    <row r="60" spans="1:26" ht="14.25" customHeight="1" x14ac:dyDescent="0.25">
      <c r="A60" s="252"/>
      <c r="B60" s="252"/>
      <c r="C60" s="252"/>
      <c r="D60" s="252"/>
      <c r="E60" s="252"/>
      <c r="F60" s="252"/>
      <c r="G60" s="252"/>
      <c r="H60" s="252"/>
      <c r="I60" s="252"/>
      <c r="J60" s="254"/>
      <c r="K60" s="254"/>
      <c r="L60" s="254"/>
      <c r="M60" s="254"/>
      <c r="N60" s="254"/>
      <c r="O60" s="254"/>
      <c r="P60" s="254"/>
      <c r="Q60" s="254"/>
      <c r="R60" s="254"/>
      <c r="S60" s="254"/>
      <c r="T60" s="254"/>
      <c r="U60" s="254"/>
      <c r="V60" s="254"/>
      <c r="W60" s="254"/>
      <c r="X60" s="254"/>
      <c r="Y60" s="254"/>
      <c r="Z60" s="254"/>
    </row>
    <row r="61" spans="1:26" ht="14.25" customHeight="1" x14ac:dyDescent="0.25">
      <c r="A61" s="252"/>
      <c r="B61" s="252"/>
      <c r="C61" s="252"/>
      <c r="D61" s="252"/>
      <c r="E61" s="252"/>
      <c r="F61" s="252"/>
      <c r="G61" s="252"/>
      <c r="H61" s="252"/>
      <c r="I61" s="252"/>
      <c r="J61" s="254"/>
      <c r="K61" s="254"/>
      <c r="L61" s="254"/>
      <c r="M61" s="254"/>
      <c r="N61" s="254"/>
      <c r="O61" s="254"/>
      <c r="P61" s="254"/>
      <c r="Q61" s="254"/>
      <c r="R61" s="254"/>
      <c r="S61" s="254"/>
      <c r="T61" s="254"/>
      <c r="U61" s="254"/>
      <c r="V61" s="254"/>
      <c r="W61" s="254"/>
      <c r="X61" s="254"/>
      <c r="Y61" s="254"/>
      <c r="Z61" s="254"/>
    </row>
    <row r="62" spans="1:26" ht="14.25" customHeight="1" x14ac:dyDescent="0.25">
      <c r="A62" s="252"/>
      <c r="B62" s="252"/>
      <c r="C62" s="252"/>
      <c r="D62" s="252"/>
      <c r="E62" s="252"/>
      <c r="F62" s="252"/>
      <c r="G62" s="252"/>
      <c r="H62" s="252"/>
      <c r="I62" s="252"/>
      <c r="J62" s="254"/>
      <c r="K62" s="254"/>
      <c r="L62" s="254"/>
      <c r="M62" s="254"/>
      <c r="N62" s="254"/>
      <c r="O62" s="254"/>
      <c r="P62" s="254"/>
      <c r="Q62" s="254"/>
      <c r="R62" s="254"/>
      <c r="S62" s="254"/>
      <c r="T62" s="254"/>
      <c r="U62" s="254"/>
      <c r="V62" s="254"/>
      <c r="W62" s="254"/>
      <c r="X62" s="254"/>
      <c r="Y62" s="254"/>
      <c r="Z62" s="254"/>
    </row>
    <row r="63" spans="1:26" ht="14.25" customHeight="1" x14ac:dyDescent="0.25">
      <c r="A63" s="252"/>
      <c r="B63" s="252"/>
      <c r="C63" s="252"/>
      <c r="D63" s="252"/>
      <c r="E63" s="252"/>
      <c r="F63" s="252"/>
      <c r="G63" s="252"/>
      <c r="H63" s="252"/>
      <c r="I63" s="252"/>
      <c r="J63" s="254"/>
      <c r="K63" s="254"/>
      <c r="L63" s="254"/>
      <c r="M63" s="254"/>
      <c r="N63" s="254"/>
      <c r="O63" s="254"/>
      <c r="P63" s="254"/>
      <c r="Q63" s="254"/>
      <c r="R63" s="254"/>
      <c r="S63" s="254"/>
      <c r="T63" s="254"/>
      <c r="U63" s="254"/>
      <c r="V63" s="254"/>
      <c r="W63" s="254"/>
      <c r="X63" s="254"/>
      <c r="Y63" s="254"/>
      <c r="Z63" s="254"/>
    </row>
    <row r="64" spans="1:26" ht="14.25" customHeight="1" x14ac:dyDescent="0.25">
      <c r="A64" s="252"/>
      <c r="B64" s="252"/>
      <c r="C64" s="252"/>
      <c r="D64" s="252"/>
      <c r="E64" s="252"/>
      <c r="F64" s="252"/>
      <c r="G64" s="252"/>
      <c r="H64" s="252"/>
      <c r="I64" s="252"/>
      <c r="J64" s="254"/>
      <c r="K64" s="254"/>
      <c r="L64" s="254"/>
      <c r="M64" s="254"/>
      <c r="N64" s="254"/>
      <c r="O64" s="254"/>
      <c r="P64" s="254"/>
      <c r="Q64" s="254"/>
      <c r="R64" s="254"/>
      <c r="S64" s="254"/>
      <c r="T64" s="254"/>
      <c r="U64" s="254"/>
      <c r="V64" s="254"/>
      <c r="W64" s="254"/>
      <c r="X64" s="254"/>
      <c r="Y64" s="254"/>
      <c r="Z64" s="254"/>
    </row>
    <row r="65" spans="1:26" ht="14.25" customHeight="1" x14ac:dyDescent="0.25">
      <c r="A65" s="252"/>
      <c r="B65" s="252"/>
      <c r="C65" s="252"/>
      <c r="D65" s="252"/>
      <c r="E65" s="252"/>
      <c r="F65" s="252"/>
      <c r="G65" s="252"/>
      <c r="H65" s="252"/>
      <c r="I65" s="252"/>
      <c r="J65" s="254"/>
      <c r="K65" s="254"/>
      <c r="L65" s="254"/>
      <c r="M65" s="254"/>
      <c r="N65" s="254"/>
      <c r="O65" s="254"/>
      <c r="P65" s="254"/>
      <c r="Q65" s="254"/>
      <c r="R65" s="254"/>
      <c r="S65" s="254"/>
      <c r="T65" s="254"/>
      <c r="U65" s="254"/>
      <c r="V65" s="254"/>
      <c r="W65" s="254"/>
      <c r="X65" s="254"/>
      <c r="Y65" s="254"/>
      <c r="Z65" s="254"/>
    </row>
    <row r="66" spans="1:26" ht="14.25" customHeight="1" x14ac:dyDescent="0.25">
      <c r="A66" s="252"/>
      <c r="B66" s="252"/>
      <c r="C66" s="252"/>
      <c r="D66" s="252"/>
      <c r="E66" s="252"/>
      <c r="F66" s="252"/>
      <c r="G66" s="252"/>
      <c r="H66" s="252"/>
      <c r="I66" s="252"/>
      <c r="J66" s="254"/>
      <c r="K66" s="254"/>
      <c r="L66" s="254"/>
      <c r="M66" s="254"/>
      <c r="N66" s="254"/>
      <c r="O66" s="254"/>
      <c r="P66" s="254"/>
      <c r="Q66" s="254"/>
      <c r="R66" s="254"/>
      <c r="S66" s="254"/>
      <c r="T66" s="254"/>
      <c r="U66" s="254"/>
      <c r="V66" s="254"/>
      <c r="W66" s="254"/>
      <c r="X66" s="254"/>
      <c r="Y66" s="254"/>
      <c r="Z66" s="254"/>
    </row>
    <row r="67" spans="1:26" ht="14.25" customHeight="1" x14ac:dyDescent="0.25">
      <c r="A67" s="252"/>
      <c r="B67" s="252"/>
      <c r="C67" s="252"/>
      <c r="D67" s="252"/>
      <c r="E67" s="252"/>
      <c r="F67" s="252"/>
      <c r="G67" s="252"/>
      <c r="H67" s="252"/>
      <c r="I67" s="252"/>
      <c r="J67" s="254"/>
      <c r="K67" s="254"/>
      <c r="L67" s="254"/>
      <c r="M67" s="254"/>
      <c r="N67" s="254"/>
      <c r="O67" s="254"/>
      <c r="P67" s="254"/>
      <c r="Q67" s="254"/>
      <c r="R67" s="254"/>
      <c r="S67" s="254"/>
      <c r="T67" s="254"/>
      <c r="U67" s="254"/>
      <c r="V67" s="254"/>
      <c r="W67" s="254"/>
      <c r="X67" s="254"/>
      <c r="Y67" s="254"/>
      <c r="Z67" s="254"/>
    </row>
    <row r="68" spans="1:26" ht="14.25" customHeight="1" x14ac:dyDescent="0.25">
      <c r="A68" s="252"/>
      <c r="B68" s="252"/>
      <c r="C68" s="252"/>
      <c r="D68" s="252"/>
      <c r="E68" s="252"/>
      <c r="F68" s="252"/>
      <c r="G68" s="252"/>
      <c r="H68" s="252"/>
      <c r="I68" s="252"/>
      <c r="J68" s="254"/>
      <c r="K68" s="254"/>
      <c r="L68" s="254"/>
      <c r="M68" s="254"/>
      <c r="N68" s="254"/>
      <c r="O68" s="254"/>
      <c r="P68" s="254"/>
      <c r="Q68" s="254"/>
      <c r="R68" s="254"/>
      <c r="S68" s="254"/>
      <c r="T68" s="254"/>
      <c r="U68" s="254"/>
      <c r="V68" s="254"/>
      <c r="W68" s="254"/>
      <c r="X68" s="254"/>
      <c r="Y68" s="254"/>
      <c r="Z68" s="254"/>
    </row>
    <row r="69" spans="1:26" ht="14.25" customHeight="1" x14ac:dyDescent="0.25">
      <c r="A69" s="252"/>
      <c r="B69" s="252"/>
      <c r="C69" s="252"/>
      <c r="D69" s="252"/>
      <c r="E69" s="252"/>
      <c r="F69" s="252"/>
      <c r="G69" s="252"/>
      <c r="H69" s="252"/>
      <c r="I69" s="252"/>
      <c r="J69" s="254"/>
      <c r="K69" s="254"/>
      <c r="L69" s="254"/>
      <c r="M69" s="254"/>
      <c r="N69" s="254"/>
      <c r="O69" s="254"/>
      <c r="P69" s="254"/>
      <c r="Q69" s="254"/>
      <c r="R69" s="254"/>
      <c r="S69" s="254"/>
      <c r="T69" s="254"/>
      <c r="U69" s="254"/>
      <c r="V69" s="254"/>
      <c r="W69" s="254"/>
      <c r="X69" s="254"/>
      <c r="Y69" s="254"/>
      <c r="Z69" s="254"/>
    </row>
    <row r="70" spans="1:26" ht="14.25" customHeight="1" x14ac:dyDescent="0.25">
      <c r="A70" s="254"/>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row>
    <row r="71" spans="1:26" ht="14.25" customHeight="1" x14ac:dyDescent="0.25">
      <c r="A71" s="254"/>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row>
    <row r="72" spans="1:26" ht="14.25" customHeight="1" x14ac:dyDescent="0.25">
      <c r="A72" s="254"/>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row>
    <row r="73" spans="1:26" ht="14.25" customHeight="1" x14ac:dyDescent="0.25">
      <c r="A73" s="254"/>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row>
    <row r="74" spans="1:26" ht="14.25" customHeight="1" x14ac:dyDescent="0.25">
      <c r="A74" s="254"/>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row>
    <row r="75" spans="1:26" ht="14.25" customHeight="1" x14ac:dyDescent="0.25">
      <c r="A75" s="254"/>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row>
    <row r="76" spans="1:26" ht="14.25" customHeight="1" x14ac:dyDescent="0.25">
      <c r="A76" s="254"/>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row>
    <row r="77" spans="1:26" ht="14.25" customHeight="1" x14ac:dyDescent="0.25">
      <c r="A77" s="254"/>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row>
    <row r="78" spans="1:26" ht="14.25" customHeight="1" x14ac:dyDescent="0.25">
      <c r="A78" s="254"/>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row>
    <row r="79" spans="1:26" ht="14.25" customHeight="1" x14ac:dyDescent="0.25">
      <c r="A79" s="254"/>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row>
    <row r="80" spans="1:26" ht="14.25" customHeight="1" x14ac:dyDescent="0.25">
      <c r="A80" s="254"/>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row>
    <row r="81" spans="1:26" ht="14.25" customHeight="1" x14ac:dyDescent="0.25">
      <c r="A81" s="254"/>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row>
    <row r="82" spans="1:26" ht="14.25" customHeight="1" x14ac:dyDescent="0.25">
      <c r="A82" s="254"/>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row>
    <row r="83" spans="1:26" ht="14.25" customHeight="1" x14ac:dyDescent="0.25">
      <c r="A83" s="254"/>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row>
    <row r="84" spans="1:26" ht="14.25" customHeight="1" x14ac:dyDescent="0.25">
      <c r="A84" s="254"/>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row>
    <row r="85" spans="1:26" ht="14.25" customHeight="1" x14ac:dyDescent="0.25">
      <c r="A85" s="254"/>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row>
    <row r="86" spans="1:26" ht="14.25" customHeight="1" x14ac:dyDescent="0.25">
      <c r="A86" s="254"/>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row>
    <row r="87" spans="1:26" ht="14.25" customHeight="1" x14ac:dyDescent="0.25">
      <c r="A87" s="254"/>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row>
    <row r="88" spans="1:26" ht="14.25" customHeight="1" x14ac:dyDescent="0.25">
      <c r="A88" s="254"/>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row>
    <row r="89" spans="1:26" ht="14.25" customHeight="1" x14ac:dyDescent="0.25">
      <c r="A89" s="254"/>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row>
    <row r="90" spans="1:26" ht="14.25" customHeight="1" x14ac:dyDescent="0.25">
      <c r="A90" s="254"/>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row>
    <row r="91" spans="1:26" ht="14.25" customHeight="1" x14ac:dyDescent="0.25">
      <c r="A91" s="254"/>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row>
    <row r="92" spans="1:26" ht="14.25" customHeight="1" x14ac:dyDescent="0.25">
      <c r="A92" s="254"/>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row>
    <row r="93" spans="1:26" ht="14.25" customHeight="1" x14ac:dyDescent="0.25">
      <c r="A93" s="254"/>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row>
    <row r="94" spans="1:26" ht="14.25" customHeight="1" x14ac:dyDescent="0.25">
      <c r="A94" s="254"/>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row>
    <row r="95" spans="1:26" ht="14.25" customHeight="1" x14ac:dyDescent="0.25">
      <c r="A95" s="254"/>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row>
    <row r="96" spans="1:26" ht="14.25" customHeight="1" x14ac:dyDescent="0.25">
      <c r="A96" s="254"/>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row>
    <row r="97" spans="1:26" ht="14.25" customHeight="1" x14ac:dyDescent="0.25">
      <c r="A97" s="254"/>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row>
    <row r="98" spans="1:26" ht="14.25" customHeight="1" x14ac:dyDescent="0.25">
      <c r="A98" s="254"/>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row>
    <row r="99" spans="1:26" ht="14.25" customHeight="1" x14ac:dyDescent="0.25">
      <c r="A99" s="254"/>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row>
    <row r="100" spans="1:26" ht="14.25" customHeight="1" x14ac:dyDescent="0.25">
      <c r="A100" s="254"/>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row>
    <row r="101" spans="1:26" ht="14.25" customHeight="1" x14ac:dyDescent="0.25">
      <c r="A101" s="254"/>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row>
    <row r="102" spans="1:26" ht="14.25" customHeight="1" x14ac:dyDescent="0.25">
      <c r="A102" s="254"/>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row>
    <row r="103" spans="1:26" ht="14.25" customHeight="1" x14ac:dyDescent="0.25">
      <c r="A103" s="254"/>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row>
    <row r="104" spans="1:26" ht="14.25" customHeight="1" x14ac:dyDescent="0.25">
      <c r="A104" s="254"/>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row>
    <row r="105" spans="1:26" ht="14.25" customHeight="1" x14ac:dyDescent="0.2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row>
    <row r="106" spans="1:26" ht="14.25" customHeight="1" x14ac:dyDescent="0.2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row>
    <row r="107" spans="1:26" ht="14.25" customHeight="1" x14ac:dyDescent="0.25">
      <c r="A107" s="254"/>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row>
    <row r="108" spans="1:26" ht="14.25" customHeight="1" x14ac:dyDescent="0.25">
      <c r="A108" s="254"/>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row>
    <row r="109" spans="1:26" ht="14.25" customHeight="1" x14ac:dyDescent="0.25">
      <c r="A109" s="254"/>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row>
    <row r="110" spans="1:26" ht="14.25" customHeight="1" x14ac:dyDescent="0.25">
      <c r="A110" s="254"/>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row>
    <row r="111" spans="1:26" ht="14.25" customHeight="1" x14ac:dyDescent="0.25">
      <c r="A111" s="254"/>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row>
    <row r="112" spans="1:26" ht="14.25" customHeight="1" x14ac:dyDescent="0.25">
      <c r="A112" s="254"/>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row>
    <row r="113" spans="1:26" ht="14.25" customHeight="1" x14ac:dyDescent="0.25">
      <c r="A113" s="254"/>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row>
    <row r="114" spans="1:26" ht="14.25" customHeight="1" x14ac:dyDescent="0.25">
      <c r="A114" s="254"/>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row>
    <row r="115" spans="1:26" ht="14.25" customHeight="1" x14ac:dyDescent="0.25">
      <c r="A115" s="254"/>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row>
    <row r="116" spans="1:26" ht="14.25" customHeight="1" x14ac:dyDescent="0.25">
      <c r="A116" s="254"/>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row>
    <row r="117" spans="1:26" ht="14.25" customHeight="1" x14ac:dyDescent="0.25">
      <c r="A117" s="254"/>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row>
    <row r="118" spans="1:26" ht="14.25" customHeight="1" x14ac:dyDescent="0.25">
      <c r="A118" s="254"/>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row>
    <row r="119" spans="1:26" ht="14.25" customHeight="1" x14ac:dyDescent="0.25">
      <c r="A119" s="254"/>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row>
    <row r="120" spans="1:26" ht="14.25" customHeight="1" x14ac:dyDescent="0.25">
      <c r="A120" s="254"/>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row>
    <row r="121" spans="1:26" ht="14.25" customHeight="1" x14ac:dyDescent="0.25">
      <c r="A121" s="254"/>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row>
    <row r="122" spans="1:26" ht="14.25" customHeight="1" x14ac:dyDescent="0.25">
      <c r="A122" s="254"/>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row>
    <row r="123" spans="1:26" ht="14.25" customHeight="1" x14ac:dyDescent="0.25">
      <c r="A123" s="254"/>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row>
    <row r="124" spans="1:26" ht="14.25" customHeight="1" x14ac:dyDescent="0.25">
      <c r="A124" s="254"/>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row>
    <row r="125" spans="1:26" ht="14.25" customHeight="1" x14ac:dyDescent="0.25">
      <c r="A125" s="254"/>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row>
    <row r="126" spans="1:26" ht="14.25" customHeight="1" x14ac:dyDescent="0.25">
      <c r="A126" s="254"/>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row>
    <row r="127" spans="1:26" ht="14.25" customHeight="1" x14ac:dyDescent="0.25">
      <c r="A127" s="254"/>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row>
    <row r="128" spans="1:26" ht="14.25" customHeight="1" x14ac:dyDescent="0.25">
      <c r="A128" s="254"/>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row>
    <row r="129" spans="1:26" ht="14.25" customHeight="1" x14ac:dyDescent="0.25">
      <c r="A129" s="254"/>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row>
    <row r="130" spans="1:26" ht="14.25" customHeight="1" x14ac:dyDescent="0.25">
      <c r="A130" s="254"/>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row>
    <row r="131" spans="1:26" ht="14.25" customHeight="1" x14ac:dyDescent="0.25">
      <c r="A131" s="254"/>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row>
    <row r="132" spans="1:26" ht="14.25" customHeight="1" x14ac:dyDescent="0.25">
      <c r="A132" s="254"/>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row>
    <row r="133" spans="1:26" ht="14.25" customHeight="1" x14ac:dyDescent="0.25">
      <c r="A133" s="254"/>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row>
    <row r="134" spans="1:26" ht="14.25" customHeight="1" x14ac:dyDescent="0.2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row>
    <row r="135" spans="1:26" ht="14.25" customHeight="1" x14ac:dyDescent="0.25">
      <c r="A135" s="254"/>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row>
    <row r="136" spans="1:26" ht="14.25" customHeight="1" x14ac:dyDescent="0.25">
      <c r="A136" s="254"/>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row>
    <row r="137" spans="1:26" ht="14.25" customHeight="1" x14ac:dyDescent="0.25">
      <c r="A137" s="254"/>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row>
    <row r="138" spans="1:26" ht="14.25" customHeight="1" x14ac:dyDescent="0.25">
      <c r="A138" s="254"/>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row>
    <row r="139" spans="1:26" ht="14.25" customHeight="1" x14ac:dyDescent="0.25">
      <c r="A139" s="254"/>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row>
    <row r="140" spans="1:26" ht="14.25" customHeight="1" x14ac:dyDescent="0.25">
      <c r="A140" s="254"/>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row>
    <row r="141" spans="1:26" ht="14.25" customHeight="1" x14ac:dyDescent="0.25">
      <c r="A141" s="254"/>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row>
    <row r="142" spans="1:26" ht="14.25" customHeight="1" x14ac:dyDescent="0.25">
      <c r="A142" s="254"/>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row>
    <row r="143" spans="1:26" ht="14.25" customHeight="1" x14ac:dyDescent="0.25">
      <c r="A143" s="254"/>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row>
    <row r="144" spans="1:26" ht="14.25" customHeight="1" x14ac:dyDescent="0.25">
      <c r="A144" s="254"/>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row>
    <row r="145" spans="1:26" ht="14.25" customHeight="1" x14ac:dyDescent="0.25">
      <c r="A145" s="254"/>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row>
    <row r="146" spans="1:26" ht="14.25" customHeight="1" x14ac:dyDescent="0.25">
      <c r="A146" s="254"/>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row>
    <row r="147" spans="1:26" ht="14.25" customHeight="1" x14ac:dyDescent="0.25">
      <c r="A147" s="254"/>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row>
    <row r="148" spans="1:26" ht="14.25" customHeight="1" x14ac:dyDescent="0.25">
      <c r="A148" s="254"/>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row>
    <row r="149" spans="1:26" ht="14.25" customHeight="1" x14ac:dyDescent="0.25">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row>
    <row r="150" spans="1:26" ht="14.25" customHeight="1" x14ac:dyDescent="0.25">
      <c r="A150" s="254"/>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row>
    <row r="151" spans="1:26" ht="14.25" customHeight="1" x14ac:dyDescent="0.25">
      <c r="A151" s="254"/>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row>
    <row r="152" spans="1:26" ht="14.25" customHeight="1" x14ac:dyDescent="0.25">
      <c r="A152" s="254"/>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row>
    <row r="153" spans="1:26" ht="14.25" customHeight="1" x14ac:dyDescent="0.25">
      <c r="A153" s="254"/>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row>
    <row r="154" spans="1:26" ht="14.25" customHeight="1" x14ac:dyDescent="0.25">
      <c r="A154" s="254"/>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row>
    <row r="155" spans="1:26" ht="14.25" customHeight="1" x14ac:dyDescent="0.25">
      <c r="A155" s="254"/>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row>
    <row r="156" spans="1:26" ht="14.25" customHeight="1" x14ac:dyDescent="0.25">
      <c r="A156" s="254"/>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row>
    <row r="157" spans="1:26" ht="14.25" customHeight="1" x14ac:dyDescent="0.25">
      <c r="A157" s="254"/>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row>
    <row r="158" spans="1:26" ht="14.25" customHeight="1" x14ac:dyDescent="0.25">
      <c r="A158" s="254"/>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row>
    <row r="159" spans="1:26" ht="14.25" customHeight="1" x14ac:dyDescent="0.25">
      <c r="A159" s="254"/>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row>
    <row r="160" spans="1:26" ht="14.25" customHeight="1" x14ac:dyDescent="0.25">
      <c r="A160" s="254"/>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row>
    <row r="161" spans="1:26" ht="14.25" customHeight="1" x14ac:dyDescent="0.25">
      <c r="A161" s="254"/>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row>
    <row r="162" spans="1:26" ht="14.25" customHeight="1" x14ac:dyDescent="0.25">
      <c r="A162" s="254"/>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row>
    <row r="163" spans="1:26" ht="14.25" customHeight="1" x14ac:dyDescent="0.25">
      <c r="A163" s="254"/>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row>
    <row r="164" spans="1:26" ht="14.25" customHeight="1" x14ac:dyDescent="0.25">
      <c r="A164" s="254"/>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row>
    <row r="165" spans="1:26" ht="14.25" customHeight="1" x14ac:dyDescent="0.25">
      <c r="A165" s="254"/>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row>
    <row r="166" spans="1:26" ht="14.25" customHeight="1" x14ac:dyDescent="0.25">
      <c r="A166" s="254"/>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row>
    <row r="167" spans="1:26" ht="14.25" customHeight="1" x14ac:dyDescent="0.25">
      <c r="A167" s="254"/>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row>
    <row r="168" spans="1:26" ht="14.25" customHeight="1" x14ac:dyDescent="0.25">
      <c r="A168" s="254"/>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row>
    <row r="169" spans="1:26" ht="14.25" customHeight="1" x14ac:dyDescent="0.25">
      <c r="A169" s="254"/>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row>
    <row r="170" spans="1:26" ht="14.25" customHeight="1" x14ac:dyDescent="0.25">
      <c r="A170" s="254"/>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row>
    <row r="171" spans="1:26" ht="14.25" customHeight="1" x14ac:dyDescent="0.25">
      <c r="A171" s="254"/>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row>
    <row r="172" spans="1:26" ht="14.25" customHeight="1" x14ac:dyDescent="0.25">
      <c r="A172" s="254"/>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row>
    <row r="173" spans="1:26" ht="14.25" customHeight="1" x14ac:dyDescent="0.25">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row>
    <row r="174" spans="1:26" ht="14.25" customHeight="1" x14ac:dyDescent="0.25">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row>
    <row r="175" spans="1:26" ht="14.25" customHeight="1" x14ac:dyDescent="0.25">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row>
    <row r="176" spans="1:26" ht="14.25" customHeight="1" x14ac:dyDescent="0.25">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row>
    <row r="177" spans="1:26" ht="14.25" customHeight="1" x14ac:dyDescent="0.25">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row>
    <row r="178" spans="1:26" ht="14.25" customHeight="1" x14ac:dyDescent="0.25">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row>
    <row r="179" spans="1:26" ht="14.25" customHeight="1" x14ac:dyDescent="0.25">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row>
    <row r="180" spans="1:26" ht="14.25" customHeight="1" x14ac:dyDescent="0.25">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row>
    <row r="181" spans="1:26" ht="14.25" customHeight="1" x14ac:dyDescent="0.25">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row>
    <row r="182" spans="1:26" ht="14.25" customHeight="1" x14ac:dyDescent="0.25">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row>
    <row r="183" spans="1:26" ht="14.25" customHeight="1" x14ac:dyDescent="0.25">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row>
    <row r="184" spans="1:26" ht="14.25" customHeight="1" x14ac:dyDescent="0.25">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row>
    <row r="185" spans="1:26" ht="14.25" customHeight="1" x14ac:dyDescent="0.25">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row>
    <row r="186" spans="1:26" ht="14.25" customHeight="1" x14ac:dyDescent="0.25">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row>
    <row r="187" spans="1:26" ht="14.25" customHeight="1" x14ac:dyDescent="0.25">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row>
    <row r="188" spans="1:26" ht="14.25" customHeight="1" x14ac:dyDescent="0.25">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row>
    <row r="189" spans="1:26" ht="14.25" customHeight="1" x14ac:dyDescent="0.25">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row>
    <row r="190" spans="1:26" ht="14.25" customHeight="1" x14ac:dyDescent="0.25">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row>
    <row r="191" spans="1:26" ht="14.25" customHeight="1" x14ac:dyDescent="0.25">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row>
    <row r="192" spans="1:26" ht="14.25" customHeight="1" x14ac:dyDescent="0.25">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row>
    <row r="193" spans="1:26" ht="14.25" customHeight="1" x14ac:dyDescent="0.25">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row>
    <row r="194" spans="1:26" ht="14.25" customHeight="1" x14ac:dyDescent="0.25">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row>
    <row r="195" spans="1:26" ht="14.25" customHeight="1" x14ac:dyDescent="0.25">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row>
    <row r="196" spans="1:26" ht="14.25" customHeight="1" x14ac:dyDescent="0.25">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row>
    <row r="197" spans="1:26" ht="14.25" customHeight="1" x14ac:dyDescent="0.25">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row>
    <row r="198" spans="1:26" ht="14.25" customHeight="1" x14ac:dyDescent="0.25">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row>
    <row r="199" spans="1:26" ht="14.25" customHeight="1" x14ac:dyDescent="0.25">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row>
    <row r="200" spans="1:26" ht="14.25" customHeight="1" x14ac:dyDescent="0.25">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row>
    <row r="201" spans="1:26" ht="14.25" customHeight="1" x14ac:dyDescent="0.25">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row>
    <row r="202" spans="1:26" ht="14.25" customHeight="1" x14ac:dyDescent="0.25">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row>
    <row r="203" spans="1:26" ht="14.25" customHeight="1" x14ac:dyDescent="0.25">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row>
    <row r="204" spans="1:26" ht="14.25" customHeight="1" x14ac:dyDescent="0.25">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row>
    <row r="205" spans="1:26" ht="14.25" customHeight="1" x14ac:dyDescent="0.25">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row>
    <row r="206" spans="1:26" ht="14.25" customHeight="1" x14ac:dyDescent="0.25">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row>
    <row r="207" spans="1:26" ht="14.25" customHeight="1" x14ac:dyDescent="0.25">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row>
    <row r="208" spans="1:26" ht="14.25" customHeight="1" x14ac:dyDescent="0.25">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row>
    <row r="209" spans="1:26" ht="14.25" customHeight="1" x14ac:dyDescent="0.25">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row>
    <row r="210" spans="1:26" ht="14.25" customHeight="1" x14ac:dyDescent="0.25">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row>
    <row r="211" spans="1:26" ht="14.25" customHeight="1" x14ac:dyDescent="0.25">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row>
    <row r="212" spans="1:26" ht="14.25" customHeight="1" x14ac:dyDescent="0.25">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row>
    <row r="213" spans="1:26" ht="14.25" customHeight="1" x14ac:dyDescent="0.25">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row>
    <row r="214" spans="1:26" ht="14.25" customHeight="1" x14ac:dyDescent="0.25">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row>
    <row r="215" spans="1:26" ht="14.25" customHeight="1" x14ac:dyDescent="0.25">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row>
    <row r="216" spans="1:26" ht="14.25" customHeight="1" x14ac:dyDescent="0.25">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row>
    <row r="217" spans="1:26" ht="14.25" customHeight="1" x14ac:dyDescent="0.25">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row>
    <row r="218" spans="1:26" ht="14.25" customHeight="1" x14ac:dyDescent="0.25">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row>
    <row r="219" spans="1:26" ht="14.25" customHeight="1" x14ac:dyDescent="0.25">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row>
    <row r="220" spans="1:26" ht="14.25" customHeight="1" x14ac:dyDescent="0.25">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row>
    <row r="221" spans="1:26" ht="14.25" customHeight="1" x14ac:dyDescent="0.25">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row>
    <row r="222" spans="1:26" ht="14.25" customHeight="1" x14ac:dyDescent="0.25">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row>
    <row r="223" spans="1:26" ht="14.25" customHeight="1" x14ac:dyDescent="0.25">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row>
    <row r="224" spans="1:26" ht="14.25" customHeight="1" x14ac:dyDescent="0.25">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c r="W224" s="254"/>
      <c r="X224" s="254"/>
      <c r="Y224" s="254"/>
      <c r="Z224" s="254"/>
    </row>
    <row r="225" spans="1:26" ht="14.25" customHeight="1" x14ac:dyDescent="0.25">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row>
    <row r="226" spans="1:26" ht="14.25" customHeight="1" x14ac:dyDescent="0.25">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row>
    <row r="227" spans="1:26" ht="14.25" customHeight="1" x14ac:dyDescent="0.25">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row>
    <row r="228" spans="1:26" ht="14.25" customHeight="1" x14ac:dyDescent="0.25">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4"/>
      <c r="Z228" s="254"/>
    </row>
    <row r="229" spans="1:26" ht="14.25" customHeight="1" x14ac:dyDescent="0.25">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row>
    <row r="230" spans="1:26" ht="15.75" customHeight="1" x14ac:dyDescent="0.2"/>
    <row r="231" spans="1:26" ht="15.75" customHeight="1" x14ac:dyDescent="0.2"/>
    <row r="232" spans="1:26" ht="15.75" customHeight="1" x14ac:dyDescent="0.2"/>
    <row r="233" spans="1:26" ht="15.75" customHeight="1" x14ac:dyDescent="0.2"/>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0">
    <mergeCell ref="B1:H1"/>
    <mergeCell ref="I1:M1"/>
    <mergeCell ref="I2:M2"/>
    <mergeCell ref="I3:M3"/>
    <mergeCell ref="I4:M4"/>
    <mergeCell ref="A5:G5"/>
    <mergeCell ref="I5:M5"/>
    <mergeCell ref="A6:A7"/>
    <mergeCell ref="B6:D6"/>
    <mergeCell ref="E6:G6"/>
    <mergeCell ref="H6:M12"/>
    <mergeCell ref="I13:M13"/>
    <mergeCell ref="A14:M14"/>
    <mergeCell ref="H15:M15"/>
    <mergeCell ref="B15:G15"/>
    <mergeCell ref="B16:C16"/>
    <mergeCell ref="D16:E16"/>
    <mergeCell ref="F16:G16"/>
    <mergeCell ref="H16:I16"/>
    <mergeCell ref="J16:K16"/>
    <mergeCell ref="L16:M16"/>
    <mergeCell ref="A29:M29"/>
    <mergeCell ref="A30:M30"/>
    <mergeCell ref="I24:M24"/>
    <mergeCell ref="A25:G25"/>
    <mergeCell ref="H25:M25"/>
    <mergeCell ref="A26:A27"/>
    <mergeCell ref="B26:D26"/>
    <mergeCell ref="E26:G26"/>
    <mergeCell ref="K26:M28"/>
  </mergeCells>
  <pageMargins left="0.5" right="0.2" top="0.5" bottom="0.5" header="0" footer="0"/>
  <pageSetup fitToHeight="0" orientation="landscape"/>
  <headerFooter>
    <oddHeader>&amp;LAKIS AIMS 2019&amp;CAIHEC AIMS AY 2018-19</oddHeader>
    <oddFooter>&amp;LAmerican Indian Higher Education Consortium</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5DC04-4591-43D3-A27D-81D9FC7841C5}">
  <sheetPr>
    <tabColor rgb="FFFF0000"/>
  </sheetPr>
  <dimension ref="A1:G243"/>
  <sheetViews>
    <sheetView topLeftCell="A211" workbookViewId="0">
      <selection activeCell="A4" sqref="A4:XFD23"/>
    </sheetView>
  </sheetViews>
  <sheetFormatPr defaultRowHeight="15" x14ac:dyDescent="0.25"/>
  <cols>
    <col min="1" max="1" width="19.375" style="683" customWidth="1"/>
    <col min="2" max="2" width="20" style="683" bestFit="1" customWidth="1"/>
    <col min="3" max="3" width="9" style="683"/>
    <col min="4" max="4" width="18.75" style="683" bestFit="1" customWidth="1"/>
    <col min="5" max="5" width="9" style="683"/>
    <col min="6" max="6" width="19.375" style="683" customWidth="1"/>
    <col min="7" max="7" width="22.125" style="683" bestFit="1" customWidth="1"/>
    <col min="8" max="16384" width="9" style="683"/>
  </cols>
  <sheetData>
    <row r="1" spans="1:7" x14ac:dyDescent="0.25">
      <c r="B1" s="683" t="s">
        <v>727</v>
      </c>
      <c r="C1" s="683" t="s">
        <v>540</v>
      </c>
      <c r="D1" s="683" t="s">
        <v>728</v>
      </c>
      <c r="G1" s="683" t="s">
        <v>729</v>
      </c>
    </row>
    <row r="2" spans="1:7" x14ac:dyDescent="0.25">
      <c r="A2" s="684" t="str">
        <f>'1.1 Institutional Profile'!$B$5</f>
        <v>Little Big Horn College</v>
      </c>
      <c r="B2" s="683" t="str">
        <f>'1.2b Tribal Affiliations'!A8</f>
        <v>Alaska Native (Arctic Slope Regional Corporation)</v>
      </c>
      <c r="C2" s="683">
        <f>'1.2b Tribal Affiliations'!F8</f>
        <v>1</v>
      </c>
      <c r="D2" s="685">
        <f>'1.2b Tribal Affiliations'!G8</f>
        <v>5.0000000000000001E-3</v>
      </c>
      <c r="E2" s="685"/>
      <c r="F2" s="684" t="str">
        <f>'1.1 Institutional Profile'!$B$5</f>
        <v>Little Big Horn College</v>
      </c>
      <c r="G2" s="683" t="str">
        <f>'1.2b Tribal Affiliations'!I6</f>
        <v>Crow</v>
      </c>
    </row>
    <row r="3" spans="1:7" x14ac:dyDescent="0.25">
      <c r="A3" s="684" t="str">
        <f>'1.1 Institutional Profile'!$B$5</f>
        <v>Little Big Horn College</v>
      </c>
      <c r="B3" s="683" t="str">
        <f>'1.2b Tribal Affiliations'!A9</f>
        <v>Chippewa Cree Tribe</v>
      </c>
      <c r="C3" s="683">
        <f>'1.2b Tribal Affiliations'!F9</f>
        <v>1</v>
      </c>
      <c r="D3" s="685">
        <f>'1.2b Tribal Affiliations'!G9</f>
        <v>5.0000000000000001E-3</v>
      </c>
      <c r="E3" s="685"/>
      <c r="F3" s="684" t="str">
        <f>'1.1 Institutional Profile'!$B$5</f>
        <v>Little Big Horn College</v>
      </c>
      <c r="G3" s="683" t="str">
        <f>'1.2b Tribal Affiliations'!I7</f>
        <v>Ogalala Sioux</v>
      </c>
    </row>
    <row r="4" spans="1:7" x14ac:dyDescent="0.25">
      <c r="A4" s="684" t="str">
        <f>'1.1 Institutional Profile'!$B$5</f>
        <v>Little Big Horn College</v>
      </c>
      <c r="B4" s="683" t="str">
        <f>'1.2b Tribal Affiliations'!A10</f>
        <v>Crow Tribe</v>
      </c>
      <c r="C4" s="683">
        <f>'1.2b Tribal Affiliations'!F10</f>
        <v>186</v>
      </c>
      <c r="D4" s="685">
        <f>'1.2b Tribal Affiliations'!G10</f>
        <v>0.93</v>
      </c>
      <c r="E4" s="685"/>
      <c r="F4" s="684" t="str">
        <f>'1.1 Institutional Profile'!$B$5</f>
        <v>Little Big Horn College</v>
      </c>
      <c r="G4" s="683" t="str">
        <f>'1.2b Tribal Affiliations'!I8</f>
        <v>Blackfeet</v>
      </c>
    </row>
    <row r="5" spans="1:7" x14ac:dyDescent="0.25">
      <c r="A5" s="684" t="str">
        <f>'1.1 Institutional Profile'!$B$5</f>
        <v>Little Big Horn College</v>
      </c>
      <c r="B5" s="683" t="str">
        <f>'1.2b Tribal Affiliations'!A11</f>
        <v>Descendent</v>
      </c>
      <c r="C5" s="683">
        <f>'1.2b Tribal Affiliations'!F11</f>
        <v>1</v>
      </c>
      <c r="D5" s="685">
        <f>'1.2b Tribal Affiliations'!G11</f>
        <v>5.0000000000000001E-3</v>
      </c>
      <c r="E5" s="685"/>
      <c r="F5" s="684" t="str">
        <f>'1.1 Institutional Profile'!$B$5</f>
        <v>Little Big Horn College</v>
      </c>
      <c r="G5" s="683" t="str">
        <f>'1.2b Tribal Affiliations'!I9</f>
        <v>Northern Cheyenne</v>
      </c>
    </row>
    <row r="6" spans="1:7" x14ac:dyDescent="0.25">
      <c r="A6" s="684" t="str">
        <f>'1.1 Institutional Profile'!$B$5</f>
        <v>Little Big Horn College</v>
      </c>
      <c r="B6" s="683" t="str">
        <f>'1.2b Tribal Affiliations'!A12</f>
        <v>Fort Mojave Tribe</v>
      </c>
      <c r="C6" s="683">
        <f>'1.2b Tribal Affiliations'!F12</f>
        <v>1</v>
      </c>
      <c r="D6" s="685">
        <f>'1.2b Tribal Affiliations'!G12</f>
        <v>5.0000000000000001E-3</v>
      </c>
      <c r="E6" s="685"/>
      <c r="F6" s="684" t="str">
        <f>'1.1 Institutional Profile'!$B$5</f>
        <v>Little Big Horn College</v>
      </c>
      <c r="G6" s="683" t="str">
        <f>'1.2b Tribal Affiliations'!I10</f>
        <v>Chippewa Cree</v>
      </c>
    </row>
    <row r="7" spans="1:7" x14ac:dyDescent="0.25">
      <c r="A7" s="684" t="str">
        <f>'1.1 Institutional Profile'!$B$5</f>
        <v>Little Big Horn College</v>
      </c>
      <c r="B7" s="683" t="str">
        <f>'1.2b Tribal Affiliations'!A13</f>
        <v>Northern Cheyenne Tribe</v>
      </c>
      <c r="C7" s="683">
        <f>'1.2b Tribal Affiliations'!F13</f>
        <v>1</v>
      </c>
      <c r="D7" s="685">
        <f>'1.2b Tribal Affiliations'!G13</f>
        <v>5.0000000000000001E-3</v>
      </c>
      <c r="E7" s="685"/>
      <c r="F7" s="684" t="str">
        <f>'1.1 Institutional Profile'!$B$5</f>
        <v>Little Big Horn College</v>
      </c>
      <c r="G7" s="683">
        <f>'1.2b Tribal Affiliations'!I11</f>
        <v>0</v>
      </c>
    </row>
    <row r="8" spans="1:7" x14ac:dyDescent="0.25">
      <c r="A8" s="684" t="str">
        <f>'1.1 Institutional Profile'!$B$5</f>
        <v>Little Big Horn College</v>
      </c>
      <c r="B8" s="683" t="str">
        <f>'1.2b Tribal Affiliations'!A14</f>
        <v>Puyallup Tribe</v>
      </c>
      <c r="C8" s="683">
        <f>'1.2b Tribal Affiliations'!F14</f>
        <v>1</v>
      </c>
      <c r="D8" s="685">
        <f>'1.2b Tribal Affiliations'!G14</f>
        <v>5.0000000000000001E-3</v>
      </c>
      <c r="E8" s="685"/>
      <c r="F8" s="684" t="str">
        <f>'1.1 Institutional Profile'!$B$5</f>
        <v>Little Big Horn College</v>
      </c>
      <c r="G8" s="683">
        <f>'1.2b Tribal Affiliations'!I12</f>
        <v>0</v>
      </c>
    </row>
    <row r="9" spans="1:7" x14ac:dyDescent="0.25">
      <c r="A9" s="684" t="str">
        <f>'1.1 Institutional Profile'!$B$5</f>
        <v>Little Big Horn College</v>
      </c>
      <c r="B9" s="683" t="str">
        <f>'1.2b Tribal Affiliations'!A15</f>
        <v>Oglala Sioux Tribe</v>
      </c>
      <c r="C9" s="683">
        <f>'1.2b Tribal Affiliations'!F15</f>
        <v>1</v>
      </c>
      <c r="D9" s="685">
        <f>'1.2b Tribal Affiliations'!G15</f>
        <v>5.0000000000000001E-3</v>
      </c>
      <c r="E9" s="685"/>
      <c r="F9" s="684" t="str">
        <f>'1.1 Institutional Profile'!$B$5</f>
        <v>Little Big Horn College</v>
      </c>
      <c r="G9" s="683">
        <f>'1.2b Tribal Affiliations'!I13</f>
        <v>0</v>
      </c>
    </row>
    <row r="10" spans="1:7" x14ac:dyDescent="0.25">
      <c r="A10" s="684" t="str">
        <f>'1.1 Institutional Profile'!$B$5</f>
        <v>Little Big Horn College</v>
      </c>
      <c r="B10" s="683">
        <f>'1.2b Tribal Affiliations'!A16</f>
        <v>0</v>
      </c>
      <c r="C10" s="683">
        <f>'1.2b Tribal Affiliations'!F16</f>
        <v>0</v>
      </c>
      <c r="D10" s="685">
        <f>'1.2b Tribal Affiliations'!G16</f>
        <v>0</v>
      </c>
      <c r="E10" s="685"/>
      <c r="F10" s="684" t="str">
        <f>'1.1 Institutional Profile'!$B$5</f>
        <v>Little Big Horn College</v>
      </c>
      <c r="G10" s="683">
        <f>'1.2b Tribal Affiliations'!I14</f>
        <v>0</v>
      </c>
    </row>
    <row r="11" spans="1:7" x14ac:dyDescent="0.25">
      <c r="A11" s="684" t="str">
        <f>'1.1 Institutional Profile'!$B$5</f>
        <v>Little Big Horn College</v>
      </c>
      <c r="B11" s="683">
        <f>'1.2b Tribal Affiliations'!A17</f>
        <v>0</v>
      </c>
      <c r="C11" s="683">
        <f>'1.2b Tribal Affiliations'!F17</f>
        <v>0</v>
      </c>
      <c r="D11" s="685">
        <f>'1.2b Tribal Affiliations'!G17</f>
        <v>0</v>
      </c>
      <c r="E11" s="685"/>
      <c r="F11" s="684" t="str">
        <f>'1.1 Institutional Profile'!$B$5</f>
        <v>Little Big Horn College</v>
      </c>
      <c r="G11" s="683">
        <f>'1.2b Tribal Affiliations'!I15</f>
        <v>0</v>
      </c>
    </row>
    <row r="12" spans="1:7" x14ac:dyDescent="0.25">
      <c r="A12" s="684" t="str">
        <f>'1.1 Institutional Profile'!$B$5</f>
        <v>Little Big Horn College</v>
      </c>
      <c r="B12" s="683">
        <f>'1.2b Tribal Affiliations'!A18</f>
        <v>0</v>
      </c>
      <c r="C12" s="683">
        <f>'1.2b Tribal Affiliations'!F18</f>
        <v>0</v>
      </c>
      <c r="D12" s="685">
        <f>'1.2b Tribal Affiliations'!G18</f>
        <v>0</v>
      </c>
      <c r="E12" s="685"/>
      <c r="F12" s="684" t="str">
        <f>'1.1 Institutional Profile'!$B$5</f>
        <v>Little Big Horn College</v>
      </c>
      <c r="G12" s="683">
        <f>'1.2b Tribal Affiliations'!I16</f>
        <v>0</v>
      </c>
    </row>
    <row r="13" spans="1:7" x14ac:dyDescent="0.25">
      <c r="A13" s="684" t="str">
        <f>'1.1 Institutional Profile'!$B$5</f>
        <v>Little Big Horn College</v>
      </c>
      <c r="B13" s="683">
        <f>'1.2b Tribal Affiliations'!A19</f>
        <v>0</v>
      </c>
      <c r="C13" s="683">
        <f>'1.2b Tribal Affiliations'!F19</f>
        <v>0</v>
      </c>
      <c r="D13" s="685">
        <f>'1.2b Tribal Affiliations'!G19</f>
        <v>0</v>
      </c>
      <c r="E13" s="685"/>
      <c r="F13" s="684" t="str">
        <f>'1.1 Institutional Profile'!$B$5</f>
        <v>Little Big Horn College</v>
      </c>
      <c r="G13" s="683">
        <f>'1.2b Tribal Affiliations'!I17</f>
        <v>0</v>
      </c>
    </row>
    <row r="14" spans="1:7" x14ac:dyDescent="0.25">
      <c r="A14" s="684" t="str">
        <f>'1.1 Institutional Profile'!$B$5</f>
        <v>Little Big Horn College</v>
      </c>
      <c r="B14" s="683">
        <f>'1.2b Tribal Affiliations'!A20</f>
        <v>0</v>
      </c>
      <c r="C14" s="683">
        <f>'1.2b Tribal Affiliations'!F20</f>
        <v>0</v>
      </c>
      <c r="D14" s="685">
        <f>'1.2b Tribal Affiliations'!G20</f>
        <v>0</v>
      </c>
      <c r="E14" s="685"/>
      <c r="F14" s="684" t="str">
        <f>'1.1 Institutional Profile'!$B$5</f>
        <v>Little Big Horn College</v>
      </c>
      <c r="G14" s="683">
        <f>'1.2b Tribal Affiliations'!I18</f>
        <v>0</v>
      </c>
    </row>
    <row r="15" spans="1:7" x14ac:dyDescent="0.25">
      <c r="A15" s="684" t="str">
        <f>'1.1 Institutional Profile'!$B$5</f>
        <v>Little Big Horn College</v>
      </c>
      <c r="B15" s="683">
        <f>'1.2b Tribal Affiliations'!A21</f>
        <v>0</v>
      </c>
      <c r="C15" s="683">
        <f>'1.2b Tribal Affiliations'!F21</f>
        <v>0</v>
      </c>
      <c r="D15" s="685">
        <f>'1.2b Tribal Affiliations'!G21</f>
        <v>0</v>
      </c>
      <c r="E15" s="685"/>
      <c r="F15" s="684" t="str">
        <f>'1.1 Institutional Profile'!$B$5</f>
        <v>Little Big Horn College</v>
      </c>
      <c r="G15" s="683">
        <f>'1.2b Tribal Affiliations'!I19</f>
        <v>0</v>
      </c>
    </row>
    <row r="16" spans="1:7" x14ac:dyDescent="0.25">
      <c r="A16" s="684" t="str">
        <f>'1.1 Institutional Profile'!$B$5</f>
        <v>Little Big Horn College</v>
      </c>
      <c r="B16" s="683">
        <f>'1.2b Tribal Affiliations'!A22</f>
        <v>0</v>
      </c>
      <c r="C16" s="683">
        <f>'1.2b Tribal Affiliations'!F22</f>
        <v>0</v>
      </c>
      <c r="D16" s="685">
        <f>'1.2b Tribal Affiliations'!G22</f>
        <v>0</v>
      </c>
      <c r="E16" s="685"/>
      <c r="F16" s="684" t="str">
        <f>'1.1 Institutional Profile'!$B$5</f>
        <v>Little Big Horn College</v>
      </c>
      <c r="G16" s="683">
        <f>'1.2b Tribal Affiliations'!I20</f>
        <v>0</v>
      </c>
    </row>
    <row r="17" spans="1:7" x14ac:dyDescent="0.25">
      <c r="A17" s="684" t="str">
        <f>'1.1 Institutional Profile'!$B$5</f>
        <v>Little Big Horn College</v>
      </c>
      <c r="B17" s="683">
        <f>'1.2b Tribal Affiliations'!A23</f>
        <v>0</v>
      </c>
      <c r="C17" s="683">
        <f>'1.2b Tribal Affiliations'!F23</f>
        <v>0</v>
      </c>
      <c r="D17" s="685">
        <f>'1.2b Tribal Affiliations'!G23</f>
        <v>0</v>
      </c>
      <c r="E17" s="685"/>
      <c r="F17" s="684" t="str">
        <f>'1.1 Institutional Profile'!$B$5</f>
        <v>Little Big Horn College</v>
      </c>
      <c r="G17" s="683">
        <f>'1.2b Tribal Affiliations'!I21</f>
        <v>0</v>
      </c>
    </row>
    <row r="18" spans="1:7" x14ac:dyDescent="0.25">
      <c r="A18" s="684" t="str">
        <f>'1.1 Institutional Profile'!$B$5</f>
        <v>Little Big Horn College</v>
      </c>
      <c r="B18" s="683">
        <f>'1.2b Tribal Affiliations'!A24</f>
        <v>0</v>
      </c>
      <c r="C18" s="683">
        <f>'1.2b Tribal Affiliations'!F24</f>
        <v>0</v>
      </c>
      <c r="D18" s="685">
        <f>'1.2b Tribal Affiliations'!G24</f>
        <v>0</v>
      </c>
      <c r="E18" s="685"/>
      <c r="F18" s="684" t="str">
        <f>'1.1 Institutional Profile'!$B$5</f>
        <v>Little Big Horn College</v>
      </c>
      <c r="G18" s="683">
        <f>'1.2b Tribal Affiliations'!I22</f>
        <v>0</v>
      </c>
    </row>
    <row r="19" spans="1:7" x14ac:dyDescent="0.25">
      <c r="A19" s="684" t="str">
        <f>'1.1 Institutional Profile'!$B$5</f>
        <v>Little Big Horn College</v>
      </c>
      <c r="B19" s="683">
        <f>'1.2b Tribal Affiliations'!A25</f>
        <v>0</v>
      </c>
      <c r="C19" s="683">
        <f>'1.2b Tribal Affiliations'!F25</f>
        <v>0</v>
      </c>
      <c r="D19" s="685">
        <f>'1.2b Tribal Affiliations'!G25</f>
        <v>0</v>
      </c>
      <c r="E19" s="685"/>
      <c r="F19" s="684" t="str">
        <f>'1.1 Institutional Profile'!$B$5</f>
        <v>Little Big Horn College</v>
      </c>
      <c r="G19" s="683">
        <f>'1.2b Tribal Affiliations'!I23</f>
        <v>0</v>
      </c>
    </row>
    <row r="20" spans="1:7" x14ac:dyDescent="0.25">
      <c r="A20" s="684" t="str">
        <f>'1.1 Institutional Profile'!$B$5</f>
        <v>Little Big Horn College</v>
      </c>
      <c r="B20" s="683">
        <f>'1.2b Tribal Affiliations'!A26</f>
        <v>0</v>
      </c>
      <c r="C20" s="683">
        <f>'1.2b Tribal Affiliations'!F26</f>
        <v>0</v>
      </c>
      <c r="D20" s="685">
        <f>'1.2b Tribal Affiliations'!G26</f>
        <v>0</v>
      </c>
      <c r="E20" s="685"/>
      <c r="F20" s="684" t="str">
        <f>'1.1 Institutional Profile'!$B$5</f>
        <v>Little Big Horn College</v>
      </c>
      <c r="G20" s="683">
        <f>'1.2b Tribal Affiliations'!I24</f>
        <v>0</v>
      </c>
    </row>
    <row r="21" spans="1:7" x14ac:dyDescent="0.25">
      <c r="A21" s="684" t="str">
        <f>'1.1 Institutional Profile'!$B$5</f>
        <v>Little Big Horn College</v>
      </c>
      <c r="B21" s="683">
        <f>'1.2b Tribal Affiliations'!A27</f>
        <v>0</v>
      </c>
      <c r="C21" s="683">
        <f>'1.2b Tribal Affiliations'!F27</f>
        <v>0</v>
      </c>
      <c r="D21" s="685">
        <f>'1.2b Tribal Affiliations'!G27</f>
        <v>0</v>
      </c>
      <c r="E21" s="685"/>
      <c r="F21" s="684" t="str">
        <f>'1.1 Institutional Profile'!$B$5</f>
        <v>Little Big Horn College</v>
      </c>
      <c r="G21" s="683">
        <f>'1.2b Tribal Affiliations'!I25</f>
        <v>0</v>
      </c>
    </row>
    <row r="22" spans="1:7" x14ac:dyDescent="0.25">
      <c r="A22" s="684" t="str">
        <f>'1.1 Institutional Profile'!$B$5</f>
        <v>Little Big Horn College</v>
      </c>
      <c r="B22" s="683">
        <f>'1.2b Tribal Affiliations'!A28</f>
        <v>0</v>
      </c>
      <c r="C22" s="683">
        <f>'1.2b Tribal Affiliations'!F28</f>
        <v>0</v>
      </c>
      <c r="D22" s="685">
        <f>'1.2b Tribal Affiliations'!G28</f>
        <v>0</v>
      </c>
      <c r="E22" s="685"/>
      <c r="F22" s="684" t="str">
        <f>'1.1 Institutional Profile'!$B$5</f>
        <v>Little Big Horn College</v>
      </c>
      <c r="G22" s="683">
        <f>'1.2b Tribal Affiliations'!I26</f>
        <v>0</v>
      </c>
    </row>
    <row r="23" spans="1:7" x14ac:dyDescent="0.25">
      <c r="A23" s="684" t="str">
        <f>'1.1 Institutional Profile'!$B$5</f>
        <v>Little Big Horn College</v>
      </c>
      <c r="B23" s="683">
        <f>'1.2b Tribal Affiliations'!A29</f>
        <v>0</v>
      </c>
      <c r="C23" s="683">
        <f>'1.2b Tribal Affiliations'!F29</f>
        <v>0</v>
      </c>
      <c r="D23" s="685">
        <f>'1.2b Tribal Affiliations'!G29</f>
        <v>0</v>
      </c>
      <c r="E23" s="685"/>
      <c r="F23" s="684" t="str">
        <f>'1.1 Institutional Profile'!$B$5</f>
        <v>Little Big Horn College</v>
      </c>
      <c r="G23" s="683">
        <f>'1.2b Tribal Affiliations'!I27</f>
        <v>0</v>
      </c>
    </row>
    <row r="24" spans="1:7" x14ac:dyDescent="0.25">
      <c r="A24" s="684" t="str">
        <f>'1.1 Institutional Profile'!$B$5</f>
        <v>Little Big Horn College</v>
      </c>
      <c r="B24" s="683">
        <f>'1.2b Tribal Affiliations'!A30</f>
        <v>0</v>
      </c>
      <c r="C24" s="683">
        <f>'1.2b Tribal Affiliations'!F30</f>
        <v>0</v>
      </c>
      <c r="D24" s="685">
        <f>'1.2b Tribal Affiliations'!G30</f>
        <v>0</v>
      </c>
      <c r="E24" s="685"/>
      <c r="F24" s="684" t="str">
        <f>'1.1 Institutional Profile'!$B$5</f>
        <v>Little Big Horn College</v>
      </c>
      <c r="G24" s="683">
        <f>'1.2b Tribal Affiliations'!I28</f>
        <v>0</v>
      </c>
    </row>
    <row r="25" spans="1:7" x14ac:dyDescent="0.25">
      <c r="A25" s="684" t="str">
        <f>'1.1 Institutional Profile'!$B$5</f>
        <v>Little Big Horn College</v>
      </c>
      <c r="B25" s="683">
        <f>'1.2b Tribal Affiliations'!A31</f>
        <v>0</v>
      </c>
      <c r="C25" s="683">
        <f>'1.2b Tribal Affiliations'!F31</f>
        <v>0</v>
      </c>
      <c r="D25" s="685">
        <f>'1.2b Tribal Affiliations'!G31</f>
        <v>0</v>
      </c>
      <c r="E25" s="685"/>
      <c r="F25" s="684" t="str">
        <f>'1.1 Institutional Profile'!$B$5</f>
        <v>Little Big Horn College</v>
      </c>
      <c r="G25" s="683">
        <f>'1.2b Tribal Affiliations'!I29</f>
        <v>0</v>
      </c>
    </row>
    <row r="26" spans="1:7" x14ac:dyDescent="0.25">
      <c r="A26" s="684" t="str">
        <f>'1.1 Institutional Profile'!$B$5</f>
        <v>Little Big Horn College</v>
      </c>
      <c r="B26" s="683">
        <f>'1.2b Tribal Affiliations'!A32</f>
        <v>0</v>
      </c>
      <c r="C26" s="683">
        <f>'1.2b Tribal Affiliations'!F32</f>
        <v>0</v>
      </c>
      <c r="D26" s="685">
        <f>'1.2b Tribal Affiliations'!G32</f>
        <v>0</v>
      </c>
      <c r="E26" s="685"/>
      <c r="F26" s="684" t="str">
        <f>'1.1 Institutional Profile'!$B$5</f>
        <v>Little Big Horn College</v>
      </c>
      <c r="G26" s="683">
        <f>'1.2b Tribal Affiliations'!I30</f>
        <v>0</v>
      </c>
    </row>
    <row r="27" spans="1:7" x14ac:dyDescent="0.25">
      <c r="A27" s="684" t="str">
        <f>'1.1 Institutional Profile'!$B$5</f>
        <v>Little Big Horn College</v>
      </c>
      <c r="B27" s="683">
        <f>'1.2b Tribal Affiliations'!A33</f>
        <v>0</v>
      </c>
      <c r="C27" s="683">
        <f>'1.2b Tribal Affiliations'!F33</f>
        <v>0</v>
      </c>
      <c r="D27" s="685">
        <f>'1.2b Tribal Affiliations'!G33</f>
        <v>0</v>
      </c>
      <c r="E27" s="685"/>
      <c r="F27" s="684" t="str">
        <f>'1.1 Institutional Profile'!$B$5</f>
        <v>Little Big Horn College</v>
      </c>
      <c r="G27" s="683">
        <f>'1.2b Tribal Affiliations'!I31</f>
        <v>0</v>
      </c>
    </row>
    <row r="28" spans="1:7" x14ac:dyDescent="0.25">
      <c r="A28" s="684" t="str">
        <f>'1.1 Institutional Profile'!$B$5</f>
        <v>Little Big Horn College</v>
      </c>
      <c r="B28" s="683">
        <f>'1.2b Tribal Affiliations'!A34</f>
        <v>0</v>
      </c>
      <c r="C28" s="683">
        <f>'1.2b Tribal Affiliations'!F34</f>
        <v>0</v>
      </c>
      <c r="D28" s="685">
        <f>'1.2b Tribal Affiliations'!G34</f>
        <v>0</v>
      </c>
      <c r="E28" s="685"/>
      <c r="F28" s="684" t="str">
        <f>'1.1 Institutional Profile'!$B$5</f>
        <v>Little Big Horn College</v>
      </c>
      <c r="G28" s="683">
        <f>'1.2b Tribal Affiliations'!I32</f>
        <v>0</v>
      </c>
    </row>
    <row r="29" spans="1:7" x14ac:dyDescent="0.25">
      <c r="A29" s="684" t="str">
        <f>'1.1 Institutional Profile'!$B$5</f>
        <v>Little Big Horn College</v>
      </c>
      <c r="B29" s="683">
        <f>'1.2b Tribal Affiliations'!A35</f>
        <v>0</v>
      </c>
      <c r="C29" s="683">
        <f>'1.2b Tribal Affiliations'!F35</f>
        <v>0</v>
      </c>
      <c r="D29" s="685">
        <f>'1.2b Tribal Affiliations'!G35</f>
        <v>0</v>
      </c>
      <c r="E29" s="685"/>
      <c r="F29" s="684" t="str">
        <f>'1.1 Institutional Profile'!$B$5</f>
        <v>Little Big Horn College</v>
      </c>
      <c r="G29" s="683">
        <f>'1.2b Tribal Affiliations'!I33</f>
        <v>0</v>
      </c>
    </row>
    <row r="30" spans="1:7" x14ac:dyDescent="0.25">
      <c r="A30" s="684" t="str">
        <f>'1.1 Institutional Profile'!$B$5</f>
        <v>Little Big Horn College</v>
      </c>
      <c r="B30" s="683">
        <f>'1.2b Tribal Affiliations'!A36</f>
        <v>0</v>
      </c>
      <c r="C30" s="683">
        <f>'1.2b Tribal Affiliations'!F36</f>
        <v>0</v>
      </c>
      <c r="D30" s="685">
        <f>'1.2b Tribal Affiliations'!G36</f>
        <v>0</v>
      </c>
      <c r="E30" s="685"/>
      <c r="F30" s="684" t="str">
        <f>'1.1 Institutional Profile'!$B$5</f>
        <v>Little Big Horn College</v>
      </c>
      <c r="G30" s="683">
        <f>'1.2b Tribal Affiliations'!I34</f>
        <v>0</v>
      </c>
    </row>
    <row r="31" spans="1:7" x14ac:dyDescent="0.25">
      <c r="A31" s="684" t="str">
        <f>'1.1 Institutional Profile'!$B$5</f>
        <v>Little Big Horn College</v>
      </c>
      <c r="B31" s="683">
        <f>'1.2b Tribal Affiliations'!A37</f>
        <v>0</v>
      </c>
      <c r="C31" s="683">
        <f>'1.2b Tribal Affiliations'!F37</f>
        <v>0</v>
      </c>
      <c r="D31" s="685">
        <f>'1.2b Tribal Affiliations'!G37</f>
        <v>0</v>
      </c>
      <c r="E31" s="685"/>
      <c r="F31" s="684" t="str">
        <f>'1.1 Institutional Profile'!$B$5</f>
        <v>Little Big Horn College</v>
      </c>
      <c r="G31" s="683">
        <f>'1.2b Tribal Affiliations'!I35</f>
        <v>0</v>
      </c>
    </row>
    <row r="32" spans="1:7" x14ac:dyDescent="0.25">
      <c r="A32" s="684" t="str">
        <f>'1.1 Institutional Profile'!$B$5</f>
        <v>Little Big Horn College</v>
      </c>
      <c r="B32" s="683">
        <f>'1.2b Tribal Affiliations'!A38</f>
        <v>0</v>
      </c>
      <c r="C32" s="683">
        <f>'1.2b Tribal Affiliations'!F38</f>
        <v>0</v>
      </c>
      <c r="D32" s="685">
        <f>'1.2b Tribal Affiliations'!G38</f>
        <v>0</v>
      </c>
      <c r="E32" s="685"/>
      <c r="F32" s="684" t="str">
        <f>'1.1 Institutional Profile'!$B$5</f>
        <v>Little Big Horn College</v>
      </c>
      <c r="G32" s="683">
        <f>'1.2b Tribal Affiliations'!I36</f>
        <v>0</v>
      </c>
    </row>
    <row r="33" spans="1:7" x14ac:dyDescent="0.25">
      <c r="A33" s="684" t="str">
        <f>'1.1 Institutional Profile'!$B$5</f>
        <v>Little Big Horn College</v>
      </c>
      <c r="B33" s="683">
        <f>'1.2b Tribal Affiliations'!A39</f>
        <v>0</v>
      </c>
      <c r="C33" s="683">
        <f>'1.2b Tribal Affiliations'!F39</f>
        <v>0</v>
      </c>
      <c r="D33" s="685">
        <f>'1.2b Tribal Affiliations'!G39</f>
        <v>0</v>
      </c>
      <c r="E33" s="685"/>
      <c r="F33" s="684" t="str">
        <f>'1.1 Institutional Profile'!$B$5</f>
        <v>Little Big Horn College</v>
      </c>
      <c r="G33" s="683">
        <f>'1.2b Tribal Affiliations'!I37</f>
        <v>0</v>
      </c>
    </row>
    <row r="34" spans="1:7" x14ac:dyDescent="0.25">
      <c r="A34" s="684" t="str">
        <f>'1.1 Institutional Profile'!$B$5</f>
        <v>Little Big Horn College</v>
      </c>
      <c r="B34" s="683">
        <f>'1.2b Tribal Affiliations'!A40</f>
        <v>0</v>
      </c>
      <c r="C34" s="683">
        <f>'1.2b Tribal Affiliations'!F40</f>
        <v>0</v>
      </c>
      <c r="D34" s="685">
        <f>'1.2b Tribal Affiliations'!G40</f>
        <v>0</v>
      </c>
      <c r="E34" s="685"/>
      <c r="F34" s="684" t="str">
        <f>'1.1 Institutional Profile'!$B$5</f>
        <v>Little Big Horn College</v>
      </c>
      <c r="G34" s="683">
        <f>'1.2b Tribal Affiliations'!I38</f>
        <v>0</v>
      </c>
    </row>
    <row r="35" spans="1:7" x14ac:dyDescent="0.25">
      <c r="A35" s="684" t="str">
        <f>'1.1 Institutional Profile'!$B$5</f>
        <v>Little Big Horn College</v>
      </c>
      <c r="B35" s="683">
        <f>'1.2b Tribal Affiliations'!A41</f>
        <v>0</v>
      </c>
      <c r="C35" s="683">
        <f>'1.2b Tribal Affiliations'!F41</f>
        <v>0</v>
      </c>
      <c r="D35" s="685">
        <f>'1.2b Tribal Affiliations'!G41</f>
        <v>0</v>
      </c>
      <c r="E35" s="685"/>
      <c r="F35" s="684" t="str">
        <f>'1.1 Institutional Profile'!$B$5</f>
        <v>Little Big Horn College</v>
      </c>
      <c r="G35" s="683">
        <f>'1.2b Tribal Affiliations'!I39</f>
        <v>0</v>
      </c>
    </row>
    <row r="36" spans="1:7" x14ac:dyDescent="0.25">
      <c r="A36" s="684" t="str">
        <f>'1.1 Institutional Profile'!$B$5</f>
        <v>Little Big Horn College</v>
      </c>
      <c r="B36" s="683">
        <f>'1.2b Tribal Affiliations'!A42</f>
        <v>0</v>
      </c>
      <c r="C36" s="683">
        <f>'1.2b Tribal Affiliations'!F42</f>
        <v>0</v>
      </c>
      <c r="D36" s="685">
        <f>'1.2b Tribal Affiliations'!G42</f>
        <v>0</v>
      </c>
      <c r="E36" s="685"/>
      <c r="F36" s="684" t="str">
        <f>'1.1 Institutional Profile'!$B$5</f>
        <v>Little Big Horn College</v>
      </c>
      <c r="G36" s="683">
        <f>'1.2b Tribal Affiliations'!I40</f>
        <v>0</v>
      </c>
    </row>
    <row r="37" spans="1:7" x14ac:dyDescent="0.25">
      <c r="A37" s="684" t="str">
        <f>'1.1 Institutional Profile'!$B$5</f>
        <v>Little Big Horn College</v>
      </c>
      <c r="B37" s="683">
        <f>'1.2b Tribal Affiliations'!A43</f>
        <v>0</v>
      </c>
      <c r="C37" s="683">
        <f>'1.2b Tribal Affiliations'!F43</f>
        <v>0</v>
      </c>
      <c r="D37" s="685">
        <f>'1.2b Tribal Affiliations'!G43</f>
        <v>0</v>
      </c>
      <c r="E37" s="685"/>
      <c r="F37" s="684" t="str">
        <f>'1.1 Institutional Profile'!$B$5</f>
        <v>Little Big Horn College</v>
      </c>
      <c r="G37" s="683">
        <f>'1.2b Tribal Affiliations'!I41</f>
        <v>0</v>
      </c>
    </row>
    <row r="38" spans="1:7" x14ac:dyDescent="0.25">
      <c r="A38" s="684" t="str">
        <f>'1.1 Institutional Profile'!$B$5</f>
        <v>Little Big Horn College</v>
      </c>
      <c r="B38" s="683">
        <f>'1.2b Tribal Affiliations'!A44</f>
        <v>0</v>
      </c>
      <c r="C38" s="683">
        <f>'1.2b Tribal Affiliations'!F44</f>
        <v>0</v>
      </c>
      <c r="D38" s="685">
        <f>'1.2b Tribal Affiliations'!G44</f>
        <v>0</v>
      </c>
      <c r="E38" s="685"/>
      <c r="F38" s="684" t="str">
        <f>'1.1 Institutional Profile'!$B$5</f>
        <v>Little Big Horn College</v>
      </c>
      <c r="G38" s="683">
        <f>'1.2b Tribal Affiliations'!I42</f>
        <v>0</v>
      </c>
    </row>
    <row r="39" spans="1:7" x14ac:dyDescent="0.25">
      <c r="A39" s="684" t="str">
        <f>'1.1 Institutional Profile'!$B$5</f>
        <v>Little Big Horn College</v>
      </c>
      <c r="B39" s="683">
        <f>'1.2b Tribal Affiliations'!A45</f>
        <v>0</v>
      </c>
      <c r="C39" s="683">
        <f>'1.2b Tribal Affiliations'!F45</f>
        <v>0</v>
      </c>
      <c r="D39" s="685">
        <f>'1.2b Tribal Affiliations'!G45</f>
        <v>0</v>
      </c>
      <c r="E39" s="685"/>
      <c r="F39" s="684" t="str">
        <f>'1.1 Institutional Profile'!$B$5</f>
        <v>Little Big Horn College</v>
      </c>
      <c r="G39" s="683">
        <f>'1.2b Tribal Affiliations'!I43</f>
        <v>0</v>
      </c>
    </row>
    <row r="40" spans="1:7" x14ac:dyDescent="0.25">
      <c r="A40" s="684" t="str">
        <f>'1.1 Institutional Profile'!$B$5</f>
        <v>Little Big Horn College</v>
      </c>
      <c r="B40" s="683">
        <f>'1.2b Tribal Affiliations'!A46</f>
        <v>0</v>
      </c>
      <c r="C40" s="683">
        <f>'1.2b Tribal Affiliations'!F46</f>
        <v>0</v>
      </c>
      <c r="D40" s="685">
        <f>'1.2b Tribal Affiliations'!G46</f>
        <v>0</v>
      </c>
      <c r="E40" s="685"/>
      <c r="F40" s="684" t="str">
        <f>'1.1 Institutional Profile'!$B$5</f>
        <v>Little Big Horn College</v>
      </c>
      <c r="G40" s="683">
        <f>'1.2b Tribal Affiliations'!I44</f>
        <v>0</v>
      </c>
    </row>
    <row r="41" spans="1:7" x14ac:dyDescent="0.25">
      <c r="A41" s="684" t="str">
        <f>'1.1 Institutional Profile'!$B$5</f>
        <v>Little Big Horn College</v>
      </c>
      <c r="B41" s="683">
        <f>'1.2b Tribal Affiliations'!A47</f>
        <v>0</v>
      </c>
      <c r="C41" s="683">
        <f>'1.2b Tribal Affiliations'!F47</f>
        <v>0</v>
      </c>
      <c r="D41" s="685">
        <f>'1.2b Tribal Affiliations'!G47</f>
        <v>0</v>
      </c>
      <c r="E41" s="685"/>
      <c r="F41" s="684" t="str">
        <f>'1.1 Institutional Profile'!$B$5</f>
        <v>Little Big Horn College</v>
      </c>
      <c r="G41" s="683">
        <f>'1.2b Tribal Affiliations'!I45</f>
        <v>0</v>
      </c>
    </row>
    <row r="42" spans="1:7" x14ac:dyDescent="0.25">
      <c r="A42" s="684" t="str">
        <f>'1.1 Institutional Profile'!$B$5</f>
        <v>Little Big Horn College</v>
      </c>
      <c r="B42" s="683">
        <f>'1.2b Tribal Affiliations'!A48</f>
        <v>0</v>
      </c>
      <c r="C42" s="683">
        <f>'1.2b Tribal Affiliations'!F48</f>
        <v>0</v>
      </c>
      <c r="D42" s="685">
        <f>'1.2b Tribal Affiliations'!G48</f>
        <v>0</v>
      </c>
      <c r="E42" s="685"/>
      <c r="F42" s="684" t="str">
        <f>'1.1 Institutional Profile'!$B$5</f>
        <v>Little Big Horn College</v>
      </c>
      <c r="G42" s="683">
        <f>'1.2b Tribal Affiliations'!I46</f>
        <v>0</v>
      </c>
    </row>
    <row r="43" spans="1:7" x14ac:dyDescent="0.25">
      <c r="A43" s="684" t="str">
        <f>'1.1 Institutional Profile'!$B$5</f>
        <v>Little Big Horn College</v>
      </c>
      <c r="B43" s="683">
        <f>'1.2b Tribal Affiliations'!A49</f>
        <v>0</v>
      </c>
      <c r="C43" s="683">
        <f>'1.2b Tribal Affiliations'!F49</f>
        <v>0</v>
      </c>
      <c r="D43" s="685">
        <f>'1.2b Tribal Affiliations'!G49</f>
        <v>0</v>
      </c>
      <c r="E43" s="685"/>
      <c r="F43" s="684" t="str">
        <f>'1.1 Institutional Profile'!$B$5</f>
        <v>Little Big Horn College</v>
      </c>
      <c r="G43" s="683">
        <f>'1.2b Tribal Affiliations'!I47</f>
        <v>0</v>
      </c>
    </row>
    <row r="44" spans="1:7" x14ac:dyDescent="0.25">
      <c r="A44" s="684" t="str">
        <f>'1.1 Institutional Profile'!$B$5</f>
        <v>Little Big Horn College</v>
      </c>
      <c r="B44" s="683">
        <f>'1.2b Tribal Affiliations'!A50</f>
        <v>0</v>
      </c>
      <c r="C44" s="683">
        <f>'1.2b Tribal Affiliations'!F50</f>
        <v>0</v>
      </c>
      <c r="D44" s="685">
        <f>'1.2b Tribal Affiliations'!G50</f>
        <v>0</v>
      </c>
      <c r="E44" s="685"/>
      <c r="F44" s="684" t="str">
        <f>'1.1 Institutional Profile'!$B$5</f>
        <v>Little Big Horn College</v>
      </c>
      <c r="G44" s="683">
        <f>'1.2b Tribal Affiliations'!I48</f>
        <v>0</v>
      </c>
    </row>
    <row r="45" spans="1:7" x14ac:dyDescent="0.25">
      <c r="A45" s="684" t="str">
        <f>'1.1 Institutional Profile'!$B$5</f>
        <v>Little Big Horn College</v>
      </c>
      <c r="B45" s="683">
        <f>'1.2b Tribal Affiliations'!A51</f>
        <v>0</v>
      </c>
      <c r="C45" s="683">
        <f>'1.2b Tribal Affiliations'!F51</f>
        <v>0</v>
      </c>
      <c r="D45" s="685">
        <f>'1.2b Tribal Affiliations'!G51</f>
        <v>0</v>
      </c>
      <c r="E45" s="685"/>
      <c r="F45" s="684" t="str">
        <f>'1.1 Institutional Profile'!$B$5</f>
        <v>Little Big Horn College</v>
      </c>
      <c r="G45" s="683">
        <f>'1.2b Tribal Affiliations'!I49</f>
        <v>0</v>
      </c>
    </row>
    <row r="46" spans="1:7" x14ac:dyDescent="0.25">
      <c r="A46" s="684" t="str">
        <f>'1.1 Institutional Profile'!$B$5</f>
        <v>Little Big Horn College</v>
      </c>
      <c r="B46" s="683">
        <f>'1.2b Tribal Affiliations'!A52</f>
        <v>0</v>
      </c>
      <c r="C46" s="683">
        <f>'1.2b Tribal Affiliations'!F52</f>
        <v>0</v>
      </c>
      <c r="D46" s="685">
        <f>'1.2b Tribal Affiliations'!G52</f>
        <v>0</v>
      </c>
      <c r="E46" s="685"/>
      <c r="F46" s="684" t="str">
        <f>'1.1 Institutional Profile'!$B$5</f>
        <v>Little Big Horn College</v>
      </c>
      <c r="G46" s="683">
        <f>'1.2b Tribal Affiliations'!I50</f>
        <v>0</v>
      </c>
    </row>
    <row r="47" spans="1:7" x14ac:dyDescent="0.25">
      <c r="A47" s="684" t="str">
        <f>'1.1 Institutional Profile'!$B$5</f>
        <v>Little Big Horn College</v>
      </c>
      <c r="B47" s="683">
        <f>'1.2b Tribal Affiliations'!A53</f>
        <v>0</v>
      </c>
      <c r="C47" s="683">
        <f>'1.2b Tribal Affiliations'!F53</f>
        <v>0</v>
      </c>
      <c r="D47" s="685">
        <f>'1.2b Tribal Affiliations'!G53</f>
        <v>0</v>
      </c>
      <c r="E47" s="685"/>
      <c r="F47" s="684" t="str">
        <f>'1.1 Institutional Profile'!$B$5</f>
        <v>Little Big Horn College</v>
      </c>
      <c r="G47" s="683">
        <f>'1.2b Tribal Affiliations'!I51</f>
        <v>0</v>
      </c>
    </row>
    <row r="48" spans="1:7" x14ac:dyDescent="0.25">
      <c r="A48" s="684" t="str">
        <f>'1.1 Institutional Profile'!$B$5</f>
        <v>Little Big Horn College</v>
      </c>
      <c r="B48" s="683">
        <f>'1.2b Tribal Affiliations'!A54</f>
        <v>0</v>
      </c>
      <c r="C48" s="683">
        <f>'1.2b Tribal Affiliations'!F54</f>
        <v>0</v>
      </c>
      <c r="D48" s="685">
        <f>'1.2b Tribal Affiliations'!G54</f>
        <v>0</v>
      </c>
      <c r="E48" s="685"/>
      <c r="F48" s="684" t="str">
        <f>'1.1 Institutional Profile'!$B$5</f>
        <v>Little Big Horn College</v>
      </c>
      <c r="G48" s="683">
        <f>'1.2b Tribal Affiliations'!I52</f>
        <v>0</v>
      </c>
    </row>
    <row r="49" spans="1:7" x14ac:dyDescent="0.25">
      <c r="A49" s="684" t="str">
        <f>'1.1 Institutional Profile'!$B$5</f>
        <v>Little Big Horn College</v>
      </c>
      <c r="B49" s="683">
        <f>'1.2b Tribal Affiliations'!A55</f>
        <v>0</v>
      </c>
      <c r="C49" s="683">
        <f>'1.2b Tribal Affiliations'!F55</f>
        <v>0</v>
      </c>
      <c r="D49" s="685">
        <f>'1.2b Tribal Affiliations'!G55</f>
        <v>0</v>
      </c>
      <c r="E49" s="685"/>
      <c r="F49" s="684" t="str">
        <f>'1.1 Institutional Profile'!$B$5</f>
        <v>Little Big Horn College</v>
      </c>
      <c r="G49" s="683">
        <f>'1.2b Tribal Affiliations'!I53</f>
        <v>0</v>
      </c>
    </row>
    <row r="50" spans="1:7" x14ac:dyDescent="0.25">
      <c r="A50" s="684" t="str">
        <f>'1.1 Institutional Profile'!$B$5</f>
        <v>Little Big Horn College</v>
      </c>
      <c r="B50" s="683">
        <f>'1.2b Tribal Affiliations'!A56</f>
        <v>0</v>
      </c>
      <c r="C50" s="683">
        <f>'1.2b Tribal Affiliations'!F56</f>
        <v>0</v>
      </c>
      <c r="D50" s="685">
        <f>'1.2b Tribal Affiliations'!G56</f>
        <v>0</v>
      </c>
      <c r="E50" s="685"/>
      <c r="F50" s="684" t="str">
        <f>'1.1 Institutional Profile'!$B$5</f>
        <v>Little Big Horn College</v>
      </c>
      <c r="G50" s="683">
        <f>'1.2b Tribal Affiliations'!I54</f>
        <v>0</v>
      </c>
    </row>
    <row r="51" spans="1:7" x14ac:dyDescent="0.25">
      <c r="A51" s="684" t="str">
        <f>'1.1 Institutional Profile'!$B$5</f>
        <v>Little Big Horn College</v>
      </c>
      <c r="B51" s="683">
        <f>'1.2b Tribal Affiliations'!A57</f>
        <v>0</v>
      </c>
      <c r="C51" s="683">
        <f>'1.2b Tribal Affiliations'!F57</f>
        <v>0</v>
      </c>
      <c r="D51" s="685">
        <f>'1.2b Tribal Affiliations'!G57</f>
        <v>0</v>
      </c>
      <c r="E51" s="685"/>
      <c r="F51" s="684" t="str">
        <f>'1.1 Institutional Profile'!$B$5</f>
        <v>Little Big Horn College</v>
      </c>
      <c r="G51" s="683">
        <f>'1.2b Tribal Affiliations'!I55</f>
        <v>0</v>
      </c>
    </row>
    <row r="52" spans="1:7" x14ac:dyDescent="0.25">
      <c r="A52" s="684" t="str">
        <f>'1.1 Institutional Profile'!$B$5</f>
        <v>Little Big Horn College</v>
      </c>
      <c r="B52" s="683">
        <f>'1.2b Tribal Affiliations'!A58</f>
        <v>0</v>
      </c>
      <c r="C52" s="683">
        <f>'1.2b Tribal Affiliations'!F58</f>
        <v>0</v>
      </c>
      <c r="D52" s="685">
        <f>'1.2b Tribal Affiliations'!G58</f>
        <v>0</v>
      </c>
      <c r="E52" s="685"/>
      <c r="F52" s="684" t="str">
        <f>'1.1 Institutional Profile'!$B$5</f>
        <v>Little Big Horn College</v>
      </c>
      <c r="G52" s="683">
        <f>'1.2b Tribal Affiliations'!I56</f>
        <v>0</v>
      </c>
    </row>
    <row r="53" spans="1:7" x14ac:dyDescent="0.25">
      <c r="A53" s="684" t="str">
        <f>'1.1 Institutional Profile'!$B$5</f>
        <v>Little Big Horn College</v>
      </c>
      <c r="B53" s="683">
        <f>'1.2b Tribal Affiliations'!A59</f>
        <v>0</v>
      </c>
      <c r="C53" s="683">
        <f>'1.2b Tribal Affiliations'!F59</f>
        <v>0</v>
      </c>
      <c r="D53" s="685">
        <f>'1.2b Tribal Affiliations'!G59</f>
        <v>0</v>
      </c>
      <c r="E53" s="685"/>
      <c r="F53" s="684" t="str">
        <f>'1.1 Institutional Profile'!$B$5</f>
        <v>Little Big Horn College</v>
      </c>
      <c r="G53" s="683">
        <f>'1.2b Tribal Affiliations'!I57</f>
        <v>0</v>
      </c>
    </row>
    <row r="54" spans="1:7" x14ac:dyDescent="0.25">
      <c r="A54" s="684" t="str">
        <f>'1.1 Institutional Profile'!$B$5</f>
        <v>Little Big Horn College</v>
      </c>
      <c r="B54" s="683">
        <f>'1.2b Tribal Affiliations'!A60</f>
        <v>0</v>
      </c>
      <c r="C54" s="683">
        <f>'1.2b Tribal Affiliations'!F60</f>
        <v>0</v>
      </c>
      <c r="D54" s="685">
        <f>'1.2b Tribal Affiliations'!G60</f>
        <v>0</v>
      </c>
      <c r="E54" s="685"/>
      <c r="F54" s="684" t="str">
        <f>'1.1 Institutional Profile'!$B$5</f>
        <v>Little Big Horn College</v>
      </c>
      <c r="G54" s="683">
        <f>'1.2b Tribal Affiliations'!I58</f>
        <v>0</v>
      </c>
    </row>
    <row r="55" spans="1:7" x14ac:dyDescent="0.25">
      <c r="A55" s="684" t="str">
        <f>'1.1 Institutional Profile'!$B$5</f>
        <v>Little Big Horn College</v>
      </c>
      <c r="B55" s="683">
        <f>'1.2b Tribal Affiliations'!A61</f>
        <v>0</v>
      </c>
      <c r="C55" s="683">
        <f>'1.2b Tribal Affiliations'!F61</f>
        <v>0</v>
      </c>
      <c r="D55" s="685">
        <f>'1.2b Tribal Affiliations'!G61</f>
        <v>0</v>
      </c>
      <c r="E55" s="685"/>
      <c r="F55" s="684" t="str">
        <f>'1.1 Institutional Profile'!$B$5</f>
        <v>Little Big Horn College</v>
      </c>
      <c r="G55" s="683">
        <f>'1.2b Tribal Affiliations'!I59</f>
        <v>0</v>
      </c>
    </row>
    <row r="56" spans="1:7" x14ac:dyDescent="0.25">
      <c r="A56" s="684" t="str">
        <f>'1.1 Institutional Profile'!$B$5</f>
        <v>Little Big Horn College</v>
      </c>
      <c r="B56" s="683">
        <f>'1.2b Tribal Affiliations'!A62</f>
        <v>0</v>
      </c>
      <c r="C56" s="683">
        <f>'1.2b Tribal Affiliations'!F62</f>
        <v>0</v>
      </c>
      <c r="D56" s="685">
        <f>'1.2b Tribal Affiliations'!G62</f>
        <v>0</v>
      </c>
      <c r="E56" s="685"/>
      <c r="F56" s="684" t="str">
        <f>'1.1 Institutional Profile'!$B$5</f>
        <v>Little Big Horn College</v>
      </c>
      <c r="G56" s="683">
        <f>'1.2b Tribal Affiliations'!I60</f>
        <v>0</v>
      </c>
    </row>
    <row r="57" spans="1:7" x14ac:dyDescent="0.25">
      <c r="A57" s="684" t="str">
        <f>'1.1 Institutional Profile'!$B$5</f>
        <v>Little Big Horn College</v>
      </c>
      <c r="B57" s="683">
        <f>'1.2b Tribal Affiliations'!A63</f>
        <v>0</v>
      </c>
      <c r="C57" s="683">
        <f>'1.2b Tribal Affiliations'!F63</f>
        <v>0</v>
      </c>
      <c r="D57" s="685">
        <f>'1.2b Tribal Affiliations'!G63</f>
        <v>0</v>
      </c>
      <c r="E57" s="685"/>
      <c r="F57" s="684" t="str">
        <f>'1.1 Institutional Profile'!$B$5</f>
        <v>Little Big Horn College</v>
      </c>
      <c r="G57" s="683">
        <f>'1.2b Tribal Affiliations'!I61</f>
        <v>0</v>
      </c>
    </row>
    <row r="58" spans="1:7" x14ac:dyDescent="0.25">
      <c r="A58" s="684" t="str">
        <f>'1.1 Institutional Profile'!$B$5</f>
        <v>Little Big Horn College</v>
      </c>
      <c r="B58" s="683">
        <f>'1.2b Tribal Affiliations'!A64</f>
        <v>0</v>
      </c>
      <c r="C58" s="683">
        <f>'1.2b Tribal Affiliations'!F64</f>
        <v>0</v>
      </c>
      <c r="D58" s="685">
        <f>'1.2b Tribal Affiliations'!G64</f>
        <v>0</v>
      </c>
      <c r="E58" s="685"/>
      <c r="F58" s="684" t="str">
        <f>'1.1 Institutional Profile'!$B$5</f>
        <v>Little Big Horn College</v>
      </c>
      <c r="G58" s="683">
        <f>'1.2b Tribal Affiliations'!I62</f>
        <v>0</v>
      </c>
    </row>
    <row r="59" spans="1:7" x14ac:dyDescent="0.25">
      <c r="A59" s="684" t="str">
        <f>'1.1 Institutional Profile'!$B$5</f>
        <v>Little Big Horn College</v>
      </c>
      <c r="B59" s="683">
        <f>'1.2b Tribal Affiliations'!A65</f>
        <v>0</v>
      </c>
      <c r="C59" s="683">
        <f>'1.2b Tribal Affiliations'!F65</f>
        <v>0</v>
      </c>
      <c r="D59" s="685">
        <f>'1.2b Tribal Affiliations'!G65</f>
        <v>0</v>
      </c>
      <c r="E59" s="685"/>
      <c r="F59" s="684" t="str">
        <f>'1.1 Institutional Profile'!$B$5</f>
        <v>Little Big Horn College</v>
      </c>
      <c r="G59" s="683">
        <f>'1.2b Tribal Affiliations'!I63</f>
        <v>0</v>
      </c>
    </row>
    <row r="60" spans="1:7" x14ac:dyDescent="0.25">
      <c r="A60" s="684" t="str">
        <f>'1.1 Institutional Profile'!$B$5</f>
        <v>Little Big Horn College</v>
      </c>
      <c r="B60" s="683">
        <f>'1.2b Tribal Affiliations'!A66</f>
        <v>0</v>
      </c>
      <c r="C60" s="683">
        <f>'1.2b Tribal Affiliations'!F66</f>
        <v>0</v>
      </c>
      <c r="D60" s="685">
        <f>'1.2b Tribal Affiliations'!G66</f>
        <v>0</v>
      </c>
      <c r="E60" s="685"/>
      <c r="F60" s="684" t="str">
        <f>'1.1 Institutional Profile'!$B$5</f>
        <v>Little Big Horn College</v>
      </c>
      <c r="G60" s="683">
        <f>'1.2b Tribal Affiliations'!I64</f>
        <v>0</v>
      </c>
    </row>
    <row r="61" spans="1:7" x14ac:dyDescent="0.25">
      <c r="A61" s="684" t="str">
        <f>'1.1 Institutional Profile'!$B$5</f>
        <v>Little Big Horn College</v>
      </c>
      <c r="B61" s="683">
        <f>'1.2b Tribal Affiliations'!A67</f>
        <v>0</v>
      </c>
      <c r="C61" s="683">
        <f>'1.2b Tribal Affiliations'!F67</f>
        <v>0</v>
      </c>
      <c r="D61" s="685">
        <f>'1.2b Tribal Affiliations'!G67</f>
        <v>0</v>
      </c>
      <c r="E61" s="685"/>
      <c r="F61" s="684" t="str">
        <f>'1.1 Institutional Profile'!$B$5</f>
        <v>Little Big Horn College</v>
      </c>
      <c r="G61" s="683">
        <f>'1.2b Tribal Affiliations'!I65</f>
        <v>0</v>
      </c>
    </row>
    <row r="62" spans="1:7" x14ac:dyDescent="0.25">
      <c r="A62" s="684" t="str">
        <f>'1.1 Institutional Profile'!$B$5</f>
        <v>Little Big Horn College</v>
      </c>
      <c r="B62" s="683">
        <f>'1.2b Tribal Affiliations'!A68</f>
        <v>0</v>
      </c>
      <c r="C62" s="683">
        <f>'1.2b Tribal Affiliations'!F68</f>
        <v>0</v>
      </c>
      <c r="D62" s="685">
        <f>'1.2b Tribal Affiliations'!G68</f>
        <v>0</v>
      </c>
      <c r="E62" s="685"/>
      <c r="F62" s="684" t="str">
        <f>'1.1 Institutional Profile'!$B$5</f>
        <v>Little Big Horn College</v>
      </c>
      <c r="G62" s="683">
        <f>'1.2b Tribal Affiliations'!I66</f>
        <v>0</v>
      </c>
    </row>
    <row r="63" spans="1:7" x14ac:dyDescent="0.25">
      <c r="A63" s="684" t="str">
        <f>'1.1 Institutional Profile'!$B$5</f>
        <v>Little Big Horn College</v>
      </c>
      <c r="B63" s="683">
        <f>'1.2b Tribal Affiliations'!A69</f>
        <v>0</v>
      </c>
      <c r="C63" s="683">
        <f>'1.2b Tribal Affiliations'!F69</f>
        <v>0</v>
      </c>
      <c r="D63" s="685">
        <f>'1.2b Tribal Affiliations'!G69</f>
        <v>0</v>
      </c>
      <c r="E63" s="685"/>
      <c r="F63" s="684" t="str">
        <f>'1.1 Institutional Profile'!$B$5</f>
        <v>Little Big Horn College</v>
      </c>
      <c r="G63" s="683">
        <f>'1.2b Tribal Affiliations'!I67</f>
        <v>0</v>
      </c>
    </row>
    <row r="64" spans="1:7" x14ac:dyDescent="0.25">
      <c r="A64" s="684" t="str">
        <f>'1.1 Institutional Profile'!$B$5</f>
        <v>Little Big Horn College</v>
      </c>
      <c r="B64" s="683">
        <f>'1.2b Tribal Affiliations'!A70</f>
        <v>0</v>
      </c>
      <c r="C64" s="683">
        <f>'1.2b Tribal Affiliations'!F70</f>
        <v>0</v>
      </c>
      <c r="D64" s="685">
        <f>'1.2b Tribal Affiliations'!G70</f>
        <v>0</v>
      </c>
      <c r="E64" s="685"/>
      <c r="F64" s="684" t="str">
        <f>'1.1 Institutional Profile'!$B$5</f>
        <v>Little Big Horn College</v>
      </c>
      <c r="G64" s="683">
        <f>'1.2b Tribal Affiliations'!I68</f>
        <v>0</v>
      </c>
    </row>
    <row r="65" spans="1:7" x14ac:dyDescent="0.25">
      <c r="A65" s="684" t="str">
        <f>'1.1 Institutional Profile'!$B$5</f>
        <v>Little Big Horn College</v>
      </c>
      <c r="B65" s="683">
        <f>'1.2b Tribal Affiliations'!A71</f>
        <v>0</v>
      </c>
      <c r="C65" s="683">
        <f>'1.2b Tribal Affiliations'!F71</f>
        <v>0</v>
      </c>
      <c r="D65" s="685">
        <f>'1.2b Tribal Affiliations'!G71</f>
        <v>0</v>
      </c>
      <c r="E65" s="685"/>
      <c r="F65" s="684" t="str">
        <f>'1.1 Institutional Profile'!$B$5</f>
        <v>Little Big Horn College</v>
      </c>
      <c r="G65" s="683">
        <f>'1.2b Tribal Affiliations'!I69</f>
        <v>0</v>
      </c>
    </row>
    <row r="66" spans="1:7" x14ac:dyDescent="0.25">
      <c r="A66" s="684" t="str">
        <f>'1.1 Institutional Profile'!$B$5</f>
        <v>Little Big Horn College</v>
      </c>
      <c r="B66" s="683">
        <f>'1.2b Tribal Affiliations'!A72</f>
        <v>0</v>
      </c>
      <c r="C66" s="683">
        <f>'1.2b Tribal Affiliations'!F72</f>
        <v>0</v>
      </c>
      <c r="D66" s="685">
        <f>'1.2b Tribal Affiliations'!G72</f>
        <v>0</v>
      </c>
      <c r="E66" s="685"/>
      <c r="F66" s="684" t="str">
        <f>'1.1 Institutional Profile'!$B$5</f>
        <v>Little Big Horn College</v>
      </c>
      <c r="G66" s="683">
        <f>'1.2b Tribal Affiliations'!I70</f>
        <v>0</v>
      </c>
    </row>
    <row r="67" spans="1:7" x14ac:dyDescent="0.25">
      <c r="A67" s="684" t="str">
        <f>'1.1 Institutional Profile'!$B$5</f>
        <v>Little Big Horn College</v>
      </c>
      <c r="B67" s="683">
        <f>'1.2b Tribal Affiliations'!A73</f>
        <v>0</v>
      </c>
      <c r="C67" s="683">
        <f>'1.2b Tribal Affiliations'!F73</f>
        <v>0</v>
      </c>
      <c r="D67" s="685">
        <f>'1.2b Tribal Affiliations'!G73</f>
        <v>0</v>
      </c>
      <c r="E67" s="685"/>
      <c r="F67" s="684" t="str">
        <f>'1.1 Institutional Profile'!$B$5</f>
        <v>Little Big Horn College</v>
      </c>
      <c r="G67" s="683">
        <f>'1.2b Tribal Affiliations'!I71</f>
        <v>0</v>
      </c>
    </row>
    <row r="68" spans="1:7" x14ac:dyDescent="0.25">
      <c r="A68" s="684" t="str">
        <f>'1.1 Institutional Profile'!$B$5</f>
        <v>Little Big Horn College</v>
      </c>
      <c r="B68" s="683">
        <f>'1.2b Tribal Affiliations'!A74</f>
        <v>0</v>
      </c>
      <c r="C68" s="683">
        <f>'1.2b Tribal Affiliations'!F74</f>
        <v>0</v>
      </c>
      <c r="D68" s="685">
        <f>'1.2b Tribal Affiliations'!G74</f>
        <v>0</v>
      </c>
      <c r="E68" s="685"/>
      <c r="F68" s="684" t="str">
        <f>'1.1 Institutional Profile'!$B$5</f>
        <v>Little Big Horn College</v>
      </c>
      <c r="G68" s="683">
        <f>'1.2b Tribal Affiliations'!I72</f>
        <v>0</v>
      </c>
    </row>
    <row r="69" spans="1:7" x14ac:dyDescent="0.25">
      <c r="A69" s="684" t="str">
        <f>'1.1 Institutional Profile'!$B$5</f>
        <v>Little Big Horn College</v>
      </c>
      <c r="B69" s="683">
        <f>'1.2b Tribal Affiliations'!A75</f>
        <v>0</v>
      </c>
      <c r="C69" s="683">
        <f>'1.2b Tribal Affiliations'!F75</f>
        <v>0</v>
      </c>
      <c r="D69" s="685">
        <f>'1.2b Tribal Affiliations'!G75</f>
        <v>0</v>
      </c>
      <c r="E69" s="685"/>
      <c r="F69" s="684" t="str">
        <f>'1.1 Institutional Profile'!$B$5</f>
        <v>Little Big Horn College</v>
      </c>
      <c r="G69" s="683">
        <f>'1.2b Tribal Affiliations'!I73</f>
        <v>0</v>
      </c>
    </row>
    <row r="70" spans="1:7" x14ac:dyDescent="0.25">
      <c r="A70" s="684" t="str">
        <f>'1.1 Institutional Profile'!$B$5</f>
        <v>Little Big Horn College</v>
      </c>
      <c r="B70" s="683">
        <f>'1.2b Tribal Affiliations'!A76</f>
        <v>0</v>
      </c>
      <c r="C70" s="683">
        <f>'1.2b Tribal Affiliations'!F76</f>
        <v>0</v>
      </c>
      <c r="D70" s="685">
        <f>'1.2b Tribal Affiliations'!G76</f>
        <v>0</v>
      </c>
      <c r="E70" s="685"/>
      <c r="F70" s="684" t="str">
        <f>'1.1 Institutional Profile'!$B$5</f>
        <v>Little Big Horn College</v>
      </c>
      <c r="G70" s="683">
        <f>'1.2b Tribal Affiliations'!I74</f>
        <v>0</v>
      </c>
    </row>
    <row r="71" spans="1:7" x14ac:dyDescent="0.25">
      <c r="A71" s="684" t="str">
        <f>'1.1 Institutional Profile'!$B$5</f>
        <v>Little Big Horn College</v>
      </c>
      <c r="B71" s="683">
        <f>'1.2b Tribal Affiliations'!A77</f>
        <v>0</v>
      </c>
      <c r="C71" s="683">
        <f>'1.2b Tribal Affiliations'!F77</f>
        <v>0</v>
      </c>
      <c r="D71" s="685">
        <f>'1.2b Tribal Affiliations'!G77</f>
        <v>0</v>
      </c>
      <c r="E71" s="685"/>
      <c r="F71" s="684" t="str">
        <f>'1.1 Institutional Profile'!$B$5</f>
        <v>Little Big Horn College</v>
      </c>
      <c r="G71" s="683">
        <f>'1.2b Tribal Affiliations'!I75</f>
        <v>0</v>
      </c>
    </row>
    <row r="72" spans="1:7" x14ac:dyDescent="0.25">
      <c r="A72" s="684" t="str">
        <f>'1.1 Institutional Profile'!$B$5</f>
        <v>Little Big Horn College</v>
      </c>
      <c r="B72" s="683">
        <f>'1.2b Tribal Affiliations'!A78</f>
        <v>0</v>
      </c>
      <c r="C72" s="683">
        <f>'1.2b Tribal Affiliations'!F78</f>
        <v>0</v>
      </c>
      <c r="D72" s="685">
        <f>'1.2b Tribal Affiliations'!G78</f>
        <v>0</v>
      </c>
      <c r="E72" s="685"/>
      <c r="F72" s="684" t="str">
        <f>'1.1 Institutional Profile'!$B$5</f>
        <v>Little Big Horn College</v>
      </c>
      <c r="G72" s="683">
        <f>'1.2b Tribal Affiliations'!I76</f>
        <v>0</v>
      </c>
    </row>
    <row r="73" spans="1:7" x14ac:dyDescent="0.25">
      <c r="A73" s="684" t="str">
        <f>'1.1 Institutional Profile'!$B$5</f>
        <v>Little Big Horn College</v>
      </c>
      <c r="B73" s="683">
        <f>'1.2b Tribal Affiliations'!A79</f>
        <v>0</v>
      </c>
      <c r="C73" s="683">
        <f>'1.2b Tribal Affiliations'!F79</f>
        <v>0</v>
      </c>
      <c r="D73" s="685">
        <f>'1.2b Tribal Affiliations'!G79</f>
        <v>0</v>
      </c>
      <c r="E73" s="685"/>
      <c r="F73" s="684" t="str">
        <f>'1.1 Institutional Profile'!$B$5</f>
        <v>Little Big Horn College</v>
      </c>
      <c r="G73" s="683">
        <f>'1.2b Tribal Affiliations'!I77</f>
        <v>0</v>
      </c>
    </row>
    <row r="74" spans="1:7" x14ac:dyDescent="0.25">
      <c r="A74" s="684" t="str">
        <f>'1.1 Institutional Profile'!$B$5</f>
        <v>Little Big Horn College</v>
      </c>
      <c r="B74" s="683">
        <f>'1.2b Tribal Affiliations'!A80</f>
        <v>0</v>
      </c>
      <c r="C74" s="683">
        <f>'1.2b Tribal Affiliations'!F80</f>
        <v>0</v>
      </c>
      <c r="D74" s="685">
        <f>'1.2b Tribal Affiliations'!G80</f>
        <v>0</v>
      </c>
      <c r="E74" s="685"/>
      <c r="F74" s="684" t="str">
        <f>'1.1 Institutional Profile'!$B$5</f>
        <v>Little Big Horn College</v>
      </c>
      <c r="G74" s="683">
        <f>'1.2b Tribal Affiliations'!I78</f>
        <v>0</v>
      </c>
    </row>
    <row r="75" spans="1:7" x14ac:dyDescent="0.25">
      <c r="A75" s="684" t="str">
        <f>'1.1 Institutional Profile'!$B$5</f>
        <v>Little Big Horn College</v>
      </c>
      <c r="B75" s="683">
        <f>'1.2b Tribal Affiliations'!A81</f>
        <v>0</v>
      </c>
      <c r="C75" s="683">
        <f>'1.2b Tribal Affiliations'!F81</f>
        <v>0</v>
      </c>
      <c r="D75" s="685">
        <f>'1.2b Tribal Affiliations'!G81</f>
        <v>0</v>
      </c>
      <c r="E75" s="685"/>
      <c r="F75" s="684" t="str">
        <f>'1.1 Institutional Profile'!$B$5</f>
        <v>Little Big Horn College</v>
      </c>
      <c r="G75" s="683">
        <f>'1.2b Tribal Affiliations'!I79</f>
        <v>0</v>
      </c>
    </row>
    <row r="76" spans="1:7" x14ac:dyDescent="0.25">
      <c r="A76" s="684" t="str">
        <f>'1.1 Institutional Profile'!$B$5</f>
        <v>Little Big Horn College</v>
      </c>
      <c r="B76" s="683">
        <f>'1.2b Tribal Affiliations'!A82</f>
        <v>0</v>
      </c>
      <c r="C76" s="683">
        <f>'1.2b Tribal Affiliations'!F82</f>
        <v>0</v>
      </c>
      <c r="D76" s="685">
        <f>'1.2b Tribal Affiliations'!G82</f>
        <v>0</v>
      </c>
      <c r="E76" s="685"/>
      <c r="F76" s="684" t="str">
        <f>'1.1 Institutional Profile'!$B$5</f>
        <v>Little Big Horn College</v>
      </c>
      <c r="G76" s="683">
        <f>'1.2b Tribal Affiliations'!I80</f>
        <v>0</v>
      </c>
    </row>
    <row r="77" spans="1:7" x14ac:dyDescent="0.25">
      <c r="A77" s="684" t="str">
        <f>'1.1 Institutional Profile'!$B$5</f>
        <v>Little Big Horn College</v>
      </c>
      <c r="B77" s="683">
        <f>'1.2b Tribal Affiliations'!A83</f>
        <v>0</v>
      </c>
      <c r="C77" s="683">
        <f>'1.2b Tribal Affiliations'!F83</f>
        <v>0</v>
      </c>
      <c r="D77" s="685">
        <f>'1.2b Tribal Affiliations'!G83</f>
        <v>0</v>
      </c>
      <c r="E77" s="685"/>
      <c r="F77" s="684" t="str">
        <f>'1.1 Institutional Profile'!$B$5</f>
        <v>Little Big Horn College</v>
      </c>
      <c r="G77" s="683">
        <f>'1.2b Tribal Affiliations'!I81</f>
        <v>0</v>
      </c>
    </row>
    <row r="78" spans="1:7" x14ac:dyDescent="0.25">
      <c r="A78" s="684" t="str">
        <f>'1.1 Institutional Profile'!$B$5</f>
        <v>Little Big Horn College</v>
      </c>
      <c r="B78" s="683">
        <f>'1.2b Tribal Affiliations'!A84</f>
        <v>0</v>
      </c>
      <c r="C78" s="683">
        <f>'1.2b Tribal Affiliations'!F84</f>
        <v>0</v>
      </c>
      <c r="D78" s="685">
        <f>'1.2b Tribal Affiliations'!G84</f>
        <v>0</v>
      </c>
      <c r="E78" s="685"/>
      <c r="F78" s="684" t="str">
        <f>'1.1 Institutional Profile'!$B$5</f>
        <v>Little Big Horn College</v>
      </c>
      <c r="G78" s="683">
        <f>'1.2b Tribal Affiliations'!I82</f>
        <v>0</v>
      </c>
    </row>
    <row r="79" spans="1:7" x14ac:dyDescent="0.25">
      <c r="A79" s="684" t="str">
        <f>'1.1 Institutional Profile'!$B$5</f>
        <v>Little Big Horn College</v>
      </c>
      <c r="B79" s="683">
        <f>'1.2b Tribal Affiliations'!A85</f>
        <v>0</v>
      </c>
      <c r="C79" s="683">
        <f>'1.2b Tribal Affiliations'!F85</f>
        <v>0</v>
      </c>
      <c r="D79" s="685">
        <f>'1.2b Tribal Affiliations'!G85</f>
        <v>0</v>
      </c>
      <c r="E79" s="685"/>
      <c r="F79" s="684" t="str">
        <f>'1.1 Institutional Profile'!$B$5</f>
        <v>Little Big Horn College</v>
      </c>
      <c r="G79" s="683">
        <f>'1.2b Tribal Affiliations'!I83</f>
        <v>0</v>
      </c>
    </row>
    <row r="80" spans="1:7" x14ac:dyDescent="0.25">
      <c r="A80" s="684" t="str">
        <f>'1.1 Institutional Profile'!$B$5</f>
        <v>Little Big Horn College</v>
      </c>
      <c r="B80" s="683">
        <f>'1.2b Tribal Affiliations'!A86</f>
        <v>0</v>
      </c>
      <c r="C80" s="683">
        <f>'1.2b Tribal Affiliations'!F86</f>
        <v>0</v>
      </c>
      <c r="D80" s="685">
        <f>'1.2b Tribal Affiliations'!G86</f>
        <v>0</v>
      </c>
      <c r="E80" s="685"/>
      <c r="F80" s="684" t="str">
        <f>'1.1 Institutional Profile'!$B$5</f>
        <v>Little Big Horn College</v>
      </c>
      <c r="G80" s="683">
        <f>'1.2b Tribal Affiliations'!I84</f>
        <v>0</v>
      </c>
    </row>
    <row r="81" spans="1:7" x14ac:dyDescent="0.25">
      <c r="A81" s="684" t="str">
        <f>'1.1 Institutional Profile'!$B$5</f>
        <v>Little Big Horn College</v>
      </c>
      <c r="B81" s="683">
        <f>'1.2b Tribal Affiliations'!A87</f>
        <v>0</v>
      </c>
      <c r="C81" s="683">
        <f>'1.2b Tribal Affiliations'!F87</f>
        <v>0</v>
      </c>
      <c r="D81" s="685">
        <f>'1.2b Tribal Affiliations'!G87</f>
        <v>0</v>
      </c>
      <c r="E81" s="685"/>
      <c r="F81" s="684" t="str">
        <f>'1.1 Institutional Profile'!$B$5</f>
        <v>Little Big Horn College</v>
      </c>
      <c r="G81" s="683">
        <f>'1.2b Tribal Affiliations'!I85</f>
        <v>0</v>
      </c>
    </row>
    <row r="82" spans="1:7" x14ac:dyDescent="0.25">
      <c r="A82" s="684" t="str">
        <f>'1.1 Institutional Profile'!$B$5</f>
        <v>Little Big Horn College</v>
      </c>
      <c r="B82" s="683">
        <f>'1.2b Tribal Affiliations'!A88</f>
        <v>0</v>
      </c>
      <c r="C82" s="683">
        <f>'1.2b Tribal Affiliations'!F88</f>
        <v>0</v>
      </c>
      <c r="D82" s="685">
        <f>'1.2b Tribal Affiliations'!G88</f>
        <v>0</v>
      </c>
      <c r="E82" s="685"/>
      <c r="F82" s="684" t="str">
        <f>'1.1 Institutional Profile'!$B$5</f>
        <v>Little Big Horn College</v>
      </c>
      <c r="G82" s="683">
        <f>'1.2b Tribal Affiliations'!I86</f>
        <v>0</v>
      </c>
    </row>
    <row r="83" spans="1:7" x14ac:dyDescent="0.25">
      <c r="A83" s="684" t="str">
        <f>'1.1 Institutional Profile'!$B$5</f>
        <v>Little Big Horn College</v>
      </c>
      <c r="B83" s="683">
        <f>'1.2b Tribal Affiliations'!A89</f>
        <v>0</v>
      </c>
      <c r="C83" s="683">
        <f>'1.2b Tribal Affiliations'!F89</f>
        <v>0</v>
      </c>
      <c r="D83" s="685">
        <f>'1.2b Tribal Affiliations'!G89</f>
        <v>0</v>
      </c>
      <c r="E83" s="685"/>
      <c r="F83" s="684" t="str">
        <f>'1.1 Institutional Profile'!$B$5</f>
        <v>Little Big Horn College</v>
      </c>
      <c r="G83" s="683">
        <f>'1.2b Tribal Affiliations'!I87</f>
        <v>0</v>
      </c>
    </row>
    <row r="84" spans="1:7" x14ac:dyDescent="0.25">
      <c r="A84" s="684" t="str">
        <f>'1.1 Institutional Profile'!$B$5</f>
        <v>Little Big Horn College</v>
      </c>
      <c r="B84" s="683">
        <f>'1.2b Tribal Affiliations'!A90</f>
        <v>0</v>
      </c>
      <c r="C84" s="683">
        <f>'1.2b Tribal Affiliations'!F90</f>
        <v>0</v>
      </c>
      <c r="D84" s="685">
        <f>'1.2b Tribal Affiliations'!G90</f>
        <v>0</v>
      </c>
      <c r="E84" s="685"/>
      <c r="F84" s="684" t="str">
        <f>'1.1 Institutional Profile'!$B$5</f>
        <v>Little Big Horn College</v>
      </c>
      <c r="G84" s="683">
        <f>'1.2b Tribal Affiliations'!I88</f>
        <v>0</v>
      </c>
    </row>
    <row r="85" spans="1:7" x14ac:dyDescent="0.25">
      <c r="A85" s="684" t="str">
        <f>'1.1 Institutional Profile'!$B$5</f>
        <v>Little Big Horn College</v>
      </c>
      <c r="B85" s="683">
        <f>'1.2b Tribal Affiliations'!A91</f>
        <v>0</v>
      </c>
      <c r="C85" s="683">
        <f>'1.2b Tribal Affiliations'!F91</f>
        <v>0</v>
      </c>
      <c r="D85" s="685">
        <f>'1.2b Tribal Affiliations'!G91</f>
        <v>0</v>
      </c>
      <c r="E85" s="685"/>
      <c r="F85" s="684" t="str">
        <f>'1.1 Institutional Profile'!$B$5</f>
        <v>Little Big Horn College</v>
      </c>
      <c r="G85" s="683">
        <f>'1.2b Tribal Affiliations'!I89</f>
        <v>0</v>
      </c>
    </row>
    <row r="86" spans="1:7" x14ac:dyDescent="0.25">
      <c r="A86" s="684" t="str">
        <f>'1.1 Institutional Profile'!$B$5</f>
        <v>Little Big Horn College</v>
      </c>
      <c r="B86" s="683">
        <f>'1.2b Tribal Affiliations'!A92</f>
        <v>0</v>
      </c>
      <c r="C86" s="683">
        <f>'1.2b Tribal Affiliations'!F92</f>
        <v>0</v>
      </c>
      <c r="D86" s="685">
        <f>'1.2b Tribal Affiliations'!G92</f>
        <v>0</v>
      </c>
      <c r="E86" s="685"/>
      <c r="F86" s="684" t="str">
        <f>'1.1 Institutional Profile'!$B$5</f>
        <v>Little Big Horn College</v>
      </c>
      <c r="G86" s="683">
        <f>'1.2b Tribal Affiliations'!I90</f>
        <v>0</v>
      </c>
    </row>
    <row r="87" spans="1:7" x14ac:dyDescent="0.25">
      <c r="A87" s="684" t="str">
        <f>'1.1 Institutional Profile'!$B$5</f>
        <v>Little Big Horn College</v>
      </c>
      <c r="B87" s="683">
        <f>'1.2b Tribal Affiliations'!A93</f>
        <v>0</v>
      </c>
      <c r="C87" s="683">
        <f>'1.2b Tribal Affiliations'!F93</f>
        <v>0</v>
      </c>
      <c r="D87" s="685">
        <f>'1.2b Tribal Affiliations'!G93</f>
        <v>0</v>
      </c>
      <c r="E87" s="685"/>
      <c r="F87" s="684" t="str">
        <f>'1.1 Institutional Profile'!$B$5</f>
        <v>Little Big Horn College</v>
      </c>
      <c r="G87" s="683">
        <f>'1.2b Tribal Affiliations'!I91</f>
        <v>0</v>
      </c>
    </row>
    <row r="88" spans="1:7" x14ac:dyDescent="0.25">
      <c r="A88" s="684" t="str">
        <f>'1.1 Institutional Profile'!$B$5</f>
        <v>Little Big Horn College</v>
      </c>
      <c r="B88" s="683">
        <f>'1.2b Tribal Affiliations'!A94</f>
        <v>0</v>
      </c>
      <c r="C88" s="683">
        <f>'1.2b Tribal Affiliations'!F94</f>
        <v>0</v>
      </c>
      <c r="D88" s="685">
        <f>'1.2b Tribal Affiliations'!G94</f>
        <v>0</v>
      </c>
      <c r="E88" s="685"/>
      <c r="F88" s="684" t="str">
        <f>'1.1 Institutional Profile'!$B$5</f>
        <v>Little Big Horn College</v>
      </c>
      <c r="G88" s="683">
        <f>'1.2b Tribal Affiliations'!I92</f>
        <v>0</v>
      </c>
    </row>
    <row r="89" spans="1:7" x14ac:dyDescent="0.25">
      <c r="A89" s="684" t="str">
        <f>'1.1 Institutional Profile'!$B$5</f>
        <v>Little Big Horn College</v>
      </c>
      <c r="B89" s="683">
        <f>'1.2b Tribal Affiliations'!A95</f>
        <v>0</v>
      </c>
      <c r="C89" s="683">
        <f>'1.2b Tribal Affiliations'!F95</f>
        <v>0</v>
      </c>
      <c r="D89" s="685">
        <f>'1.2b Tribal Affiliations'!G95</f>
        <v>0</v>
      </c>
      <c r="E89" s="685"/>
      <c r="F89" s="684" t="str">
        <f>'1.1 Institutional Profile'!$B$5</f>
        <v>Little Big Horn College</v>
      </c>
      <c r="G89" s="683">
        <f>'1.2b Tribal Affiliations'!I93</f>
        <v>0</v>
      </c>
    </row>
    <row r="90" spans="1:7" x14ac:dyDescent="0.25">
      <c r="A90" s="684" t="str">
        <f>'1.1 Institutional Profile'!$B$5</f>
        <v>Little Big Horn College</v>
      </c>
      <c r="B90" s="683">
        <f>'1.2b Tribal Affiliations'!A96</f>
        <v>0</v>
      </c>
      <c r="C90" s="683">
        <f>'1.2b Tribal Affiliations'!F96</f>
        <v>0</v>
      </c>
      <c r="D90" s="685">
        <f>'1.2b Tribal Affiliations'!G96</f>
        <v>0</v>
      </c>
      <c r="E90" s="685"/>
      <c r="F90" s="684" t="str">
        <f>'1.1 Institutional Profile'!$B$5</f>
        <v>Little Big Horn College</v>
      </c>
      <c r="G90" s="683">
        <f>'1.2b Tribal Affiliations'!I94</f>
        <v>0</v>
      </c>
    </row>
    <row r="91" spans="1:7" x14ac:dyDescent="0.25">
      <c r="A91" s="684" t="str">
        <f>'1.1 Institutional Profile'!$B$5</f>
        <v>Little Big Horn College</v>
      </c>
      <c r="B91" s="683">
        <f>'1.2b Tribal Affiliations'!A97</f>
        <v>0</v>
      </c>
      <c r="C91" s="683">
        <f>'1.2b Tribal Affiliations'!F97</f>
        <v>0</v>
      </c>
      <c r="D91" s="685">
        <f>'1.2b Tribal Affiliations'!G97</f>
        <v>0</v>
      </c>
      <c r="E91" s="685"/>
      <c r="F91" s="684" t="str">
        <f>'1.1 Institutional Profile'!$B$5</f>
        <v>Little Big Horn College</v>
      </c>
      <c r="G91" s="683">
        <f>'1.2b Tribal Affiliations'!I95</f>
        <v>0</v>
      </c>
    </row>
    <row r="92" spans="1:7" x14ac:dyDescent="0.25">
      <c r="A92" s="684" t="str">
        <f>'1.1 Institutional Profile'!$B$5</f>
        <v>Little Big Horn College</v>
      </c>
      <c r="B92" s="683">
        <f>'1.2b Tribal Affiliations'!A98</f>
        <v>0</v>
      </c>
      <c r="C92" s="683">
        <f>'1.2b Tribal Affiliations'!F98</f>
        <v>0</v>
      </c>
      <c r="D92" s="685">
        <f>'1.2b Tribal Affiliations'!G98</f>
        <v>0</v>
      </c>
      <c r="E92" s="685"/>
      <c r="F92" s="684" t="str">
        <f>'1.1 Institutional Profile'!$B$5</f>
        <v>Little Big Horn College</v>
      </c>
      <c r="G92" s="683">
        <f>'1.2b Tribal Affiliations'!I96</f>
        <v>0</v>
      </c>
    </row>
    <row r="93" spans="1:7" x14ac:dyDescent="0.25">
      <c r="A93" s="684" t="str">
        <f>'1.1 Institutional Profile'!$B$5</f>
        <v>Little Big Horn College</v>
      </c>
      <c r="B93" s="683">
        <f>'1.2b Tribal Affiliations'!A99</f>
        <v>0</v>
      </c>
      <c r="C93" s="683">
        <f>'1.2b Tribal Affiliations'!F99</f>
        <v>0</v>
      </c>
      <c r="D93" s="685">
        <f>'1.2b Tribal Affiliations'!G99</f>
        <v>0</v>
      </c>
      <c r="E93" s="685"/>
      <c r="F93" s="684" t="str">
        <f>'1.1 Institutional Profile'!$B$5</f>
        <v>Little Big Horn College</v>
      </c>
      <c r="G93" s="683">
        <f>'1.2b Tribal Affiliations'!I97</f>
        <v>0</v>
      </c>
    </row>
    <row r="94" spans="1:7" x14ac:dyDescent="0.25">
      <c r="A94" s="684" t="str">
        <f>'1.1 Institutional Profile'!$B$5</f>
        <v>Little Big Horn College</v>
      </c>
      <c r="B94" s="683">
        <f>'1.2b Tribal Affiliations'!A100</f>
        <v>0</v>
      </c>
      <c r="C94" s="683">
        <f>'1.2b Tribal Affiliations'!F100</f>
        <v>0</v>
      </c>
      <c r="D94" s="685">
        <f>'1.2b Tribal Affiliations'!G100</f>
        <v>0</v>
      </c>
      <c r="E94" s="685"/>
      <c r="F94" s="684" t="str">
        <f>'1.1 Institutional Profile'!$B$5</f>
        <v>Little Big Horn College</v>
      </c>
      <c r="G94" s="683">
        <f>'1.2b Tribal Affiliations'!I98</f>
        <v>0</v>
      </c>
    </row>
    <row r="95" spans="1:7" x14ac:dyDescent="0.25">
      <c r="A95" s="684" t="str">
        <f>'1.1 Institutional Profile'!$B$5</f>
        <v>Little Big Horn College</v>
      </c>
      <c r="B95" s="683">
        <f>'1.2b Tribal Affiliations'!A101</f>
        <v>0</v>
      </c>
      <c r="C95" s="683">
        <f>'1.2b Tribal Affiliations'!F101</f>
        <v>0</v>
      </c>
      <c r="D95" s="685">
        <f>'1.2b Tribal Affiliations'!G101</f>
        <v>0</v>
      </c>
      <c r="E95" s="685"/>
      <c r="F95" s="684" t="str">
        <f>'1.1 Institutional Profile'!$B$5</f>
        <v>Little Big Horn College</v>
      </c>
      <c r="G95" s="683">
        <f>'1.2b Tribal Affiliations'!I99</f>
        <v>0</v>
      </c>
    </row>
    <row r="96" spans="1:7" x14ac:dyDescent="0.25">
      <c r="A96" s="684" t="str">
        <f>'1.1 Institutional Profile'!$B$5</f>
        <v>Little Big Horn College</v>
      </c>
      <c r="B96" s="683">
        <f>'1.2b Tribal Affiliations'!A102</f>
        <v>0</v>
      </c>
      <c r="C96" s="683">
        <f>'1.2b Tribal Affiliations'!F102</f>
        <v>0</v>
      </c>
      <c r="D96" s="685">
        <f>'1.2b Tribal Affiliations'!G102</f>
        <v>0</v>
      </c>
      <c r="E96" s="685"/>
      <c r="F96" s="684" t="str">
        <f>'1.1 Institutional Profile'!$B$5</f>
        <v>Little Big Horn College</v>
      </c>
      <c r="G96" s="683">
        <f>'1.2b Tribal Affiliations'!I100</f>
        <v>0</v>
      </c>
    </row>
    <row r="97" spans="1:7" x14ac:dyDescent="0.25">
      <c r="A97" s="684" t="str">
        <f>'1.1 Institutional Profile'!$B$5</f>
        <v>Little Big Horn College</v>
      </c>
      <c r="B97" s="683">
        <f>'1.2b Tribal Affiliations'!A103</f>
        <v>0</v>
      </c>
      <c r="C97" s="683">
        <f>'1.2b Tribal Affiliations'!F103</f>
        <v>0</v>
      </c>
      <c r="D97" s="685">
        <f>'1.2b Tribal Affiliations'!G103</f>
        <v>0</v>
      </c>
      <c r="E97" s="685"/>
      <c r="F97" s="684" t="str">
        <f>'1.1 Institutional Profile'!$B$5</f>
        <v>Little Big Horn College</v>
      </c>
      <c r="G97" s="683">
        <f>'1.2b Tribal Affiliations'!I101</f>
        <v>0</v>
      </c>
    </row>
    <row r="98" spans="1:7" x14ac:dyDescent="0.25">
      <c r="A98" s="684" t="str">
        <f>'1.1 Institutional Profile'!$B$5</f>
        <v>Little Big Horn College</v>
      </c>
      <c r="B98" s="683">
        <f>'1.2b Tribal Affiliations'!A104</f>
        <v>0</v>
      </c>
      <c r="C98" s="683">
        <f>'1.2b Tribal Affiliations'!F104</f>
        <v>0</v>
      </c>
      <c r="D98" s="685">
        <f>'1.2b Tribal Affiliations'!G104</f>
        <v>0</v>
      </c>
      <c r="E98" s="685"/>
      <c r="F98" s="684" t="str">
        <f>'1.1 Institutional Profile'!$B$5</f>
        <v>Little Big Horn College</v>
      </c>
      <c r="G98" s="683">
        <f>'1.2b Tribal Affiliations'!I102</f>
        <v>0</v>
      </c>
    </row>
    <row r="99" spans="1:7" x14ac:dyDescent="0.25">
      <c r="A99" s="684" t="str">
        <f>'1.1 Institutional Profile'!$B$5</f>
        <v>Little Big Horn College</v>
      </c>
      <c r="B99" s="683">
        <f>'1.2b Tribal Affiliations'!A105</f>
        <v>0</v>
      </c>
      <c r="C99" s="683">
        <f>'1.2b Tribal Affiliations'!F105</f>
        <v>0</v>
      </c>
      <c r="D99" s="685">
        <f>'1.2b Tribal Affiliations'!G105</f>
        <v>0</v>
      </c>
      <c r="E99" s="685"/>
      <c r="F99" s="684" t="str">
        <f>'1.1 Institutional Profile'!$B$5</f>
        <v>Little Big Horn College</v>
      </c>
      <c r="G99" s="683">
        <f>'1.2b Tribal Affiliations'!I103</f>
        <v>0</v>
      </c>
    </row>
    <row r="100" spans="1:7" x14ac:dyDescent="0.25">
      <c r="A100" s="684" t="str">
        <f>'1.1 Institutional Profile'!$B$5</f>
        <v>Little Big Horn College</v>
      </c>
      <c r="B100" s="683">
        <f>'1.2b Tribal Affiliations'!A106</f>
        <v>0</v>
      </c>
      <c r="C100" s="683">
        <f>'1.2b Tribal Affiliations'!F106</f>
        <v>0</v>
      </c>
      <c r="D100" s="685">
        <f>'1.2b Tribal Affiliations'!G106</f>
        <v>0</v>
      </c>
      <c r="E100" s="685"/>
      <c r="F100" s="684" t="str">
        <f>'1.1 Institutional Profile'!$B$5</f>
        <v>Little Big Horn College</v>
      </c>
      <c r="G100" s="683">
        <f>'1.2b Tribal Affiliations'!I104</f>
        <v>0</v>
      </c>
    </row>
    <row r="101" spans="1:7" x14ac:dyDescent="0.25">
      <c r="A101" s="684" t="str">
        <f>'1.1 Institutional Profile'!$B$5</f>
        <v>Little Big Horn College</v>
      </c>
      <c r="B101" s="683">
        <f>'1.2b Tribal Affiliations'!A107</f>
        <v>0</v>
      </c>
      <c r="C101" s="683">
        <f>'1.2b Tribal Affiliations'!F107</f>
        <v>0</v>
      </c>
      <c r="D101" s="685">
        <f>'1.2b Tribal Affiliations'!G107</f>
        <v>0</v>
      </c>
      <c r="E101" s="685"/>
      <c r="F101" s="684" t="str">
        <f>'1.1 Institutional Profile'!$B$5</f>
        <v>Little Big Horn College</v>
      </c>
      <c r="G101" s="683">
        <f>'1.2b Tribal Affiliations'!I105</f>
        <v>0</v>
      </c>
    </row>
    <row r="102" spans="1:7" x14ac:dyDescent="0.25">
      <c r="A102" s="684" t="str">
        <f>'1.1 Institutional Profile'!$B$5</f>
        <v>Little Big Horn College</v>
      </c>
      <c r="B102" s="683">
        <f>'1.2b Tribal Affiliations'!A108</f>
        <v>0</v>
      </c>
      <c r="C102" s="683">
        <f>'1.2b Tribal Affiliations'!F108</f>
        <v>0</v>
      </c>
      <c r="D102" s="685">
        <f>'1.2b Tribal Affiliations'!G108</f>
        <v>0</v>
      </c>
      <c r="E102" s="685"/>
      <c r="F102" s="684" t="str">
        <f>'1.1 Institutional Profile'!$B$5</f>
        <v>Little Big Horn College</v>
      </c>
      <c r="G102" s="683">
        <f>'1.2b Tribal Affiliations'!I106</f>
        <v>0</v>
      </c>
    </row>
    <row r="103" spans="1:7" x14ac:dyDescent="0.25">
      <c r="A103" s="684" t="str">
        <f>'1.1 Institutional Profile'!$B$5</f>
        <v>Little Big Horn College</v>
      </c>
      <c r="B103" s="683">
        <f>'1.2b Tribal Affiliations'!A109</f>
        <v>0</v>
      </c>
      <c r="C103" s="683">
        <f>'1.2b Tribal Affiliations'!F109</f>
        <v>0</v>
      </c>
      <c r="D103" s="685">
        <f>'1.2b Tribal Affiliations'!G109</f>
        <v>0</v>
      </c>
      <c r="E103" s="685"/>
      <c r="F103" s="684" t="str">
        <f>'1.1 Institutional Profile'!$B$5</f>
        <v>Little Big Horn College</v>
      </c>
      <c r="G103" s="683">
        <f>'1.2b Tribal Affiliations'!I107</f>
        <v>0</v>
      </c>
    </row>
    <row r="104" spans="1:7" x14ac:dyDescent="0.25">
      <c r="A104" s="684" t="str">
        <f>'1.1 Institutional Profile'!$B$5</f>
        <v>Little Big Horn College</v>
      </c>
      <c r="B104" s="683">
        <f>'1.2b Tribal Affiliations'!A110</f>
        <v>0</v>
      </c>
      <c r="C104" s="683">
        <f>'1.2b Tribal Affiliations'!F110</f>
        <v>0</v>
      </c>
      <c r="D104" s="685">
        <f>'1.2b Tribal Affiliations'!G110</f>
        <v>0</v>
      </c>
      <c r="E104" s="685"/>
      <c r="F104" s="684" t="str">
        <f>'1.1 Institutional Profile'!$B$5</f>
        <v>Little Big Horn College</v>
      </c>
      <c r="G104" s="683">
        <f>'1.2b Tribal Affiliations'!I108</f>
        <v>0</v>
      </c>
    </row>
    <row r="105" spans="1:7" x14ac:dyDescent="0.25">
      <c r="A105" s="684" t="str">
        <f>'1.1 Institutional Profile'!$B$5</f>
        <v>Little Big Horn College</v>
      </c>
      <c r="B105" s="683">
        <f>'1.2b Tribal Affiliations'!A111</f>
        <v>0</v>
      </c>
      <c r="C105" s="683">
        <f>'1.2b Tribal Affiliations'!F111</f>
        <v>0</v>
      </c>
      <c r="D105" s="685">
        <f>'1.2b Tribal Affiliations'!G111</f>
        <v>0</v>
      </c>
      <c r="E105" s="685"/>
      <c r="F105" s="684" t="str">
        <f>'1.1 Institutional Profile'!$B$5</f>
        <v>Little Big Horn College</v>
      </c>
      <c r="G105" s="683">
        <f>'1.2b Tribal Affiliations'!I109</f>
        <v>0</v>
      </c>
    </row>
    <row r="106" spans="1:7" x14ac:dyDescent="0.25">
      <c r="A106" s="684" t="str">
        <f>'1.1 Institutional Profile'!$B$5</f>
        <v>Little Big Horn College</v>
      </c>
      <c r="B106" s="683">
        <f>'1.2b Tribal Affiliations'!A112</f>
        <v>0</v>
      </c>
      <c r="C106" s="683">
        <f>'1.2b Tribal Affiliations'!F112</f>
        <v>0</v>
      </c>
      <c r="D106" s="685">
        <f>'1.2b Tribal Affiliations'!G112</f>
        <v>0</v>
      </c>
      <c r="E106" s="685"/>
      <c r="F106" s="684" t="str">
        <f>'1.1 Institutional Profile'!$B$5</f>
        <v>Little Big Horn College</v>
      </c>
      <c r="G106" s="683">
        <f>'1.2b Tribal Affiliations'!I110</f>
        <v>0</v>
      </c>
    </row>
    <row r="107" spans="1:7" x14ac:dyDescent="0.25">
      <c r="A107" s="684" t="str">
        <f>'1.1 Institutional Profile'!$B$5</f>
        <v>Little Big Horn College</v>
      </c>
      <c r="B107" s="683">
        <f>'1.2b Tribal Affiliations'!A113</f>
        <v>0</v>
      </c>
      <c r="C107" s="683">
        <f>'1.2b Tribal Affiliations'!F113</f>
        <v>0</v>
      </c>
      <c r="D107" s="685">
        <f>'1.2b Tribal Affiliations'!G113</f>
        <v>0</v>
      </c>
      <c r="E107" s="685"/>
      <c r="F107" s="684" t="str">
        <f>'1.1 Institutional Profile'!$B$5</f>
        <v>Little Big Horn College</v>
      </c>
      <c r="G107" s="683">
        <f>'1.2b Tribal Affiliations'!I111</f>
        <v>0</v>
      </c>
    </row>
    <row r="108" spans="1:7" x14ac:dyDescent="0.25">
      <c r="A108" s="684" t="str">
        <f>'1.1 Institutional Profile'!$B$5</f>
        <v>Little Big Horn College</v>
      </c>
      <c r="B108" s="683">
        <f>'1.2b Tribal Affiliations'!A114</f>
        <v>0</v>
      </c>
      <c r="C108" s="683">
        <f>'1.2b Tribal Affiliations'!F114</f>
        <v>0</v>
      </c>
      <c r="D108" s="685">
        <f>'1.2b Tribal Affiliations'!G114</f>
        <v>0</v>
      </c>
      <c r="E108" s="685"/>
      <c r="F108" s="684" t="str">
        <f>'1.1 Institutional Profile'!$B$5</f>
        <v>Little Big Horn College</v>
      </c>
      <c r="G108" s="683">
        <f>'1.2b Tribal Affiliations'!I112</f>
        <v>0</v>
      </c>
    </row>
    <row r="109" spans="1:7" x14ac:dyDescent="0.25">
      <c r="A109" s="684" t="str">
        <f>'1.1 Institutional Profile'!$B$5</f>
        <v>Little Big Horn College</v>
      </c>
      <c r="B109" s="683">
        <f>'1.2b Tribal Affiliations'!A115</f>
        <v>0</v>
      </c>
      <c r="C109" s="683">
        <f>'1.2b Tribal Affiliations'!F115</f>
        <v>0</v>
      </c>
      <c r="D109" s="685">
        <f>'1.2b Tribal Affiliations'!G115</f>
        <v>0</v>
      </c>
      <c r="E109" s="685"/>
      <c r="F109" s="684" t="str">
        <f>'1.1 Institutional Profile'!$B$5</f>
        <v>Little Big Horn College</v>
      </c>
      <c r="G109" s="683">
        <f>'1.2b Tribal Affiliations'!I113</f>
        <v>0</v>
      </c>
    </row>
    <row r="110" spans="1:7" x14ac:dyDescent="0.25">
      <c r="A110" s="684" t="str">
        <f>'1.1 Institutional Profile'!$B$5</f>
        <v>Little Big Horn College</v>
      </c>
      <c r="B110" s="683">
        <f>'1.2b Tribal Affiliations'!A116</f>
        <v>0</v>
      </c>
      <c r="C110" s="683">
        <f>'1.2b Tribal Affiliations'!F116</f>
        <v>0</v>
      </c>
      <c r="D110" s="685">
        <f>'1.2b Tribal Affiliations'!G116</f>
        <v>0</v>
      </c>
      <c r="E110" s="685"/>
      <c r="F110" s="684" t="str">
        <f>'1.1 Institutional Profile'!$B$5</f>
        <v>Little Big Horn College</v>
      </c>
      <c r="G110" s="683">
        <f>'1.2b Tribal Affiliations'!I114</f>
        <v>0</v>
      </c>
    </row>
    <row r="111" spans="1:7" x14ac:dyDescent="0.25">
      <c r="A111" s="684" t="str">
        <f>'1.1 Institutional Profile'!$B$5</f>
        <v>Little Big Horn College</v>
      </c>
      <c r="B111" s="683">
        <f>'1.2b Tribal Affiliations'!A117</f>
        <v>0</v>
      </c>
      <c r="C111" s="683">
        <f>'1.2b Tribal Affiliations'!F117</f>
        <v>0</v>
      </c>
      <c r="D111" s="685">
        <f>'1.2b Tribal Affiliations'!G117</f>
        <v>0</v>
      </c>
      <c r="E111" s="685"/>
      <c r="F111" s="684" t="str">
        <f>'1.1 Institutional Profile'!$B$5</f>
        <v>Little Big Horn College</v>
      </c>
      <c r="G111" s="683">
        <f>'1.2b Tribal Affiliations'!I115</f>
        <v>0</v>
      </c>
    </row>
    <row r="112" spans="1:7" x14ac:dyDescent="0.25">
      <c r="A112" s="684" t="str">
        <f>'1.1 Institutional Profile'!$B$5</f>
        <v>Little Big Horn College</v>
      </c>
      <c r="B112" s="683">
        <f>'1.2b Tribal Affiliations'!A118</f>
        <v>0</v>
      </c>
      <c r="C112" s="683">
        <f>'1.2b Tribal Affiliations'!F118</f>
        <v>0</v>
      </c>
      <c r="D112" s="685">
        <f>'1.2b Tribal Affiliations'!G118</f>
        <v>0</v>
      </c>
      <c r="E112" s="685"/>
      <c r="F112" s="684" t="str">
        <f>'1.1 Institutional Profile'!$B$5</f>
        <v>Little Big Horn College</v>
      </c>
      <c r="G112" s="683">
        <f>'1.2b Tribal Affiliations'!I116</f>
        <v>0</v>
      </c>
    </row>
    <row r="113" spans="1:7" x14ac:dyDescent="0.25">
      <c r="A113" s="684" t="str">
        <f>'1.1 Institutional Profile'!$B$5</f>
        <v>Little Big Horn College</v>
      </c>
      <c r="B113" s="683">
        <f>'1.2b Tribal Affiliations'!A119</f>
        <v>0</v>
      </c>
      <c r="C113" s="683">
        <f>'1.2b Tribal Affiliations'!F119</f>
        <v>0</v>
      </c>
      <c r="D113" s="685">
        <f>'1.2b Tribal Affiliations'!G119</f>
        <v>0</v>
      </c>
      <c r="E113" s="685"/>
      <c r="F113" s="684" t="str">
        <f>'1.1 Institutional Profile'!$B$5</f>
        <v>Little Big Horn College</v>
      </c>
      <c r="G113" s="683">
        <f>'1.2b Tribal Affiliations'!I117</f>
        <v>0</v>
      </c>
    </row>
    <row r="114" spans="1:7" x14ac:dyDescent="0.25">
      <c r="A114" s="684" t="str">
        <f>'1.1 Institutional Profile'!$B$5</f>
        <v>Little Big Horn College</v>
      </c>
      <c r="B114" s="683">
        <f>'1.2b Tribal Affiliations'!A120</f>
        <v>0</v>
      </c>
      <c r="C114" s="683">
        <f>'1.2b Tribal Affiliations'!F120</f>
        <v>0</v>
      </c>
      <c r="D114" s="685">
        <f>'1.2b Tribal Affiliations'!G120</f>
        <v>0</v>
      </c>
      <c r="E114" s="685"/>
      <c r="F114" s="684" t="str">
        <f>'1.1 Institutional Profile'!$B$5</f>
        <v>Little Big Horn College</v>
      </c>
      <c r="G114" s="683">
        <f>'1.2b Tribal Affiliations'!I118</f>
        <v>0</v>
      </c>
    </row>
    <row r="115" spans="1:7" x14ac:dyDescent="0.25">
      <c r="A115" s="684" t="str">
        <f>'1.1 Institutional Profile'!$B$5</f>
        <v>Little Big Horn College</v>
      </c>
      <c r="B115" s="683">
        <f>'1.2b Tribal Affiliations'!A121</f>
        <v>0</v>
      </c>
      <c r="C115" s="683">
        <f>'1.2b Tribal Affiliations'!F121</f>
        <v>0</v>
      </c>
      <c r="D115" s="685">
        <f>'1.2b Tribal Affiliations'!G121</f>
        <v>0</v>
      </c>
      <c r="E115" s="685"/>
      <c r="F115" s="684" t="str">
        <f>'1.1 Institutional Profile'!$B$5</f>
        <v>Little Big Horn College</v>
      </c>
      <c r="G115" s="683">
        <f>'1.2b Tribal Affiliations'!I119</f>
        <v>0</v>
      </c>
    </row>
    <row r="116" spans="1:7" x14ac:dyDescent="0.25">
      <c r="A116" s="684" t="str">
        <f>'1.1 Institutional Profile'!$B$5</f>
        <v>Little Big Horn College</v>
      </c>
      <c r="B116" s="683">
        <f>'1.2b Tribal Affiliations'!A122</f>
        <v>0</v>
      </c>
      <c r="C116" s="683">
        <f>'1.2b Tribal Affiliations'!F122</f>
        <v>0</v>
      </c>
      <c r="D116" s="685">
        <f>'1.2b Tribal Affiliations'!G122</f>
        <v>0</v>
      </c>
      <c r="E116" s="685"/>
      <c r="F116" s="684" t="str">
        <f>'1.1 Institutional Profile'!$B$5</f>
        <v>Little Big Horn College</v>
      </c>
      <c r="G116" s="683">
        <f>'1.2b Tribal Affiliations'!I120</f>
        <v>0</v>
      </c>
    </row>
    <row r="117" spans="1:7" x14ac:dyDescent="0.25">
      <c r="A117" s="684" t="str">
        <f>'1.1 Institutional Profile'!$B$5</f>
        <v>Little Big Horn College</v>
      </c>
      <c r="B117" s="683">
        <f>'1.2b Tribal Affiliations'!A123</f>
        <v>0</v>
      </c>
      <c r="C117" s="683">
        <f>'1.2b Tribal Affiliations'!F123</f>
        <v>0</v>
      </c>
      <c r="D117" s="685">
        <f>'1.2b Tribal Affiliations'!G123</f>
        <v>0</v>
      </c>
      <c r="E117" s="685"/>
      <c r="F117" s="684" t="str">
        <f>'1.1 Institutional Profile'!$B$5</f>
        <v>Little Big Horn College</v>
      </c>
      <c r="G117" s="683">
        <f>'1.2b Tribal Affiliations'!I121</f>
        <v>0</v>
      </c>
    </row>
    <row r="118" spans="1:7" x14ac:dyDescent="0.25">
      <c r="A118" s="684" t="str">
        <f>'1.1 Institutional Profile'!$B$5</f>
        <v>Little Big Horn College</v>
      </c>
      <c r="B118" s="683">
        <f>'1.2b Tribal Affiliations'!A124</f>
        <v>0</v>
      </c>
      <c r="C118" s="683">
        <f>'1.2b Tribal Affiliations'!F124</f>
        <v>0</v>
      </c>
      <c r="D118" s="685">
        <f>'1.2b Tribal Affiliations'!G124</f>
        <v>0</v>
      </c>
      <c r="E118" s="685"/>
      <c r="F118" s="684" t="str">
        <f>'1.1 Institutional Profile'!$B$5</f>
        <v>Little Big Horn College</v>
      </c>
      <c r="G118" s="683">
        <f>'1.2b Tribal Affiliations'!I122</f>
        <v>0</v>
      </c>
    </row>
    <row r="119" spans="1:7" x14ac:dyDescent="0.25">
      <c r="A119" s="684" t="str">
        <f>'1.1 Institutional Profile'!$B$5</f>
        <v>Little Big Horn College</v>
      </c>
      <c r="B119" s="683">
        <f>'1.2b Tribal Affiliations'!A125</f>
        <v>0</v>
      </c>
      <c r="C119" s="683">
        <f>'1.2b Tribal Affiliations'!F125</f>
        <v>0</v>
      </c>
      <c r="D119" s="685">
        <f>'1.2b Tribal Affiliations'!G125</f>
        <v>0</v>
      </c>
      <c r="E119" s="685"/>
      <c r="F119" s="684" t="str">
        <f>'1.1 Institutional Profile'!$B$5</f>
        <v>Little Big Horn College</v>
      </c>
      <c r="G119" s="683">
        <f>'1.2b Tribal Affiliations'!I123</f>
        <v>0</v>
      </c>
    </row>
    <row r="120" spans="1:7" x14ac:dyDescent="0.25">
      <c r="A120" s="684" t="str">
        <f>'1.1 Institutional Profile'!$B$5</f>
        <v>Little Big Horn College</v>
      </c>
      <c r="B120" s="683">
        <f>'1.2b Tribal Affiliations'!A126</f>
        <v>0</v>
      </c>
      <c r="C120" s="683">
        <f>'1.2b Tribal Affiliations'!F126</f>
        <v>0</v>
      </c>
      <c r="D120" s="685">
        <f>'1.2b Tribal Affiliations'!G126</f>
        <v>0</v>
      </c>
      <c r="E120" s="685"/>
      <c r="F120" s="684" t="str">
        <f>'1.1 Institutional Profile'!$B$5</f>
        <v>Little Big Horn College</v>
      </c>
      <c r="G120" s="683">
        <f>'1.2b Tribal Affiliations'!I124</f>
        <v>0</v>
      </c>
    </row>
    <row r="121" spans="1:7" x14ac:dyDescent="0.25">
      <c r="A121" s="684" t="str">
        <f>'1.1 Institutional Profile'!$B$5</f>
        <v>Little Big Horn College</v>
      </c>
      <c r="B121" s="683">
        <f>'1.2b Tribal Affiliations'!A127</f>
        <v>0</v>
      </c>
      <c r="C121" s="683">
        <f>'1.2b Tribal Affiliations'!F127</f>
        <v>0</v>
      </c>
      <c r="D121" s="685">
        <f>'1.2b Tribal Affiliations'!G127</f>
        <v>0</v>
      </c>
      <c r="E121" s="685"/>
      <c r="F121" s="684" t="str">
        <f>'1.1 Institutional Profile'!$B$5</f>
        <v>Little Big Horn College</v>
      </c>
      <c r="G121" s="683">
        <f>'1.2b Tribal Affiliations'!I125</f>
        <v>0</v>
      </c>
    </row>
    <row r="122" spans="1:7" x14ac:dyDescent="0.25">
      <c r="A122" s="684" t="str">
        <f>'1.1 Institutional Profile'!$B$5</f>
        <v>Little Big Horn College</v>
      </c>
      <c r="B122" s="683">
        <f>'1.2b Tribal Affiliations'!A128</f>
        <v>0</v>
      </c>
      <c r="C122" s="683">
        <f>'1.2b Tribal Affiliations'!F128</f>
        <v>0</v>
      </c>
      <c r="D122" s="685">
        <f>'1.2b Tribal Affiliations'!G128</f>
        <v>0</v>
      </c>
      <c r="E122" s="685"/>
      <c r="F122" s="684" t="str">
        <f>'1.1 Institutional Profile'!$B$5</f>
        <v>Little Big Horn College</v>
      </c>
      <c r="G122" s="683">
        <f>'1.2b Tribal Affiliations'!I126</f>
        <v>0</v>
      </c>
    </row>
    <row r="123" spans="1:7" x14ac:dyDescent="0.25">
      <c r="A123" s="684" t="str">
        <f>'1.1 Institutional Profile'!$B$5</f>
        <v>Little Big Horn College</v>
      </c>
      <c r="B123" s="683">
        <f>'1.2b Tribal Affiliations'!A129</f>
        <v>0</v>
      </c>
      <c r="C123" s="683">
        <f>'1.2b Tribal Affiliations'!F129</f>
        <v>0</v>
      </c>
      <c r="D123" s="685">
        <f>'1.2b Tribal Affiliations'!G129</f>
        <v>0</v>
      </c>
      <c r="E123" s="685"/>
      <c r="F123" s="684" t="str">
        <f>'1.1 Institutional Profile'!$B$5</f>
        <v>Little Big Horn College</v>
      </c>
      <c r="G123" s="683">
        <f>'1.2b Tribal Affiliations'!I127</f>
        <v>0</v>
      </c>
    </row>
    <row r="124" spans="1:7" x14ac:dyDescent="0.25">
      <c r="A124" s="684" t="str">
        <f>'1.1 Institutional Profile'!$B$5</f>
        <v>Little Big Horn College</v>
      </c>
      <c r="B124" s="683">
        <f>'1.2b Tribal Affiliations'!A130</f>
        <v>0</v>
      </c>
      <c r="C124" s="683">
        <f>'1.2b Tribal Affiliations'!F130</f>
        <v>0</v>
      </c>
      <c r="D124" s="685">
        <f>'1.2b Tribal Affiliations'!G130</f>
        <v>0</v>
      </c>
      <c r="E124" s="685"/>
      <c r="F124" s="684" t="str">
        <f>'1.1 Institutional Profile'!$B$5</f>
        <v>Little Big Horn College</v>
      </c>
      <c r="G124" s="683">
        <f>'1.2b Tribal Affiliations'!I128</f>
        <v>0</v>
      </c>
    </row>
    <row r="125" spans="1:7" x14ac:dyDescent="0.25">
      <c r="A125" s="684" t="str">
        <f>'1.1 Institutional Profile'!$B$5</f>
        <v>Little Big Horn College</v>
      </c>
      <c r="B125" s="683">
        <f>'1.2b Tribal Affiliations'!A131</f>
        <v>0</v>
      </c>
      <c r="C125" s="683">
        <f>'1.2b Tribal Affiliations'!F131</f>
        <v>0</v>
      </c>
      <c r="D125" s="685">
        <f>'1.2b Tribal Affiliations'!G131</f>
        <v>0</v>
      </c>
      <c r="E125" s="685"/>
      <c r="F125" s="684" t="str">
        <f>'1.1 Institutional Profile'!$B$5</f>
        <v>Little Big Horn College</v>
      </c>
      <c r="G125" s="683">
        <f>'1.2b Tribal Affiliations'!I129</f>
        <v>0</v>
      </c>
    </row>
    <row r="126" spans="1:7" x14ac:dyDescent="0.25">
      <c r="A126" s="684" t="str">
        <f>'1.1 Institutional Profile'!$B$5</f>
        <v>Little Big Horn College</v>
      </c>
      <c r="B126" s="683">
        <f>'1.2b Tribal Affiliations'!A132</f>
        <v>0</v>
      </c>
      <c r="C126" s="683">
        <f>'1.2b Tribal Affiliations'!F132</f>
        <v>0</v>
      </c>
      <c r="D126" s="685">
        <f>'1.2b Tribal Affiliations'!G132</f>
        <v>0</v>
      </c>
      <c r="E126" s="685"/>
      <c r="F126" s="684" t="str">
        <f>'1.1 Institutional Profile'!$B$5</f>
        <v>Little Big Horn College</v>
      </c>
      <c r="G126" s="683">
        <f>'1.2b Tribal Affiliations'!I130</f>
        <v>0</v>
      </c>
    </row>
    <row r="127" spans="1:7" x14ac:dyDescent="0.25">
      <c r="A127" s="684" t="str">
        <f>'1.1 Institutional Profile'!$B$5</f>
        <v>Little Big Horn College</v>
      </c>
      <c r="B127" s="683">
        <f>'1.2b Tribal Affiliations'!A133</f>
        <v>0</v>
      </c>
      <c r="C127" s="683">
        <f>'1.2b Tribal Affiliations'!F133</f>
        <v>0</v>
      </c>
      <c r="D127" s="685">
        <f>'1.2b Tribal Affiliations'!G133</f>
        <v>0</v>
      </c>
      <c r="E127" s="685"/>
      <c r="F127" s="684" t="str">
        <f>'1.1 Institutional Profile'!$B$5</f>
        <v>Little Big Horn College</v>
      </c>
      <c r="G127" s="683">
        <f>'1.2b Tribal Affiliations'!I131</f>
        <v>0</v>
      </c>
    </row>
    <row r="128" spans="1:7" x14ac:dyDescent="0.25">
      <c r="A128" s="684" t="str">
        <f>'1.1 Institutional Profile'!$B$5</f>
        <v>Little Big Horn College</v>
      </c>
      <c r="B128" s="683">
        <f>'1.2b Tribal Affiliations'!A134</f>
        <v>0</v>
      </c>
      <c r="C128" s="683">
        <f>'1.2b Tribal Affiliations'!F134</f>
        <v>0</v>
      </c>
      <c r="D128" s="685">
        <f>'1.2b Tribal Affiliations'!G134</f>
        <v>0</v>
      </c>
      <c r="E128" s="685"/>
      <c r="F128" s="684" t="str">
        <f>'1.1 Institutional Profile'!$B$5</f>
        <v>Little Big Horn College</v>
      </c>
      <c r="G128" s="683">
        <f>'1.2b Tribal Affiliations'!I132</f>
        <v>0</v>
      </c>
    </row>
    <row r="129" spans="1:7" x14ac:dyDescent="0.25">
      <c r="A129" s="684" t="str">
        <f>'1.1 Institutional Profile'!$B$5</f>
        <v>Little Big Horn College</v>
      </c>
      <c r="B129" s="683">
        <f>'1.2b Tribal Affiliations'!A135</f>
        <v>0</v>
      </c>
      <c r="C129" s="683">
        <f>'1.2b Tribal Affiliations'!F135</f>
        <v>0</v>
      </c>
      <c r="D129" s="685">
        <f>'1.2b Tribal Affiliations'!G135</f>
        <v>0</v>
      </c>
      <c r="E129" s="685"/>
      <c r="F129" s="684" t="str">
        <f>'1.1 Institutional Profile'!$B$5</f>
        <v>Little Big Horn College</v>
      </c>
      <c r="G129" s="683">
        <f>'1.2b Tribal Affiliations'!I133</f>
        <v>0</v>
      </c>
    </row>
    <row r="130" spans="1:7" x14ac:dyDescent="0.25">
      <c r="A130" s="684" t="str">
        <f>'1.1 Institutional Profile'!$B$5</f>
        <v>Little Big Horn College</v>
      </c>
      <c r="B130" s="683">
        <f>'1.2b Tribal Affiliations'!A136</f>
        <v>0</v>
      </c>
      <c r="C130" s="683">
        <f>'1.2b Tribal Affiliations'!F136</f>
        <v>0</v>
      </c>
      <c r="D130" s="685">
        <f>'1.2b Tribal Affiliations'!G136</f>
        <v>0</v>
      </c>
      <c r="E130" s="685"/>
      <c r="F130" s="684" t="str">
        <f>'1.1 Institutional Profile'!$B$5</f>
        <v>Little Big Horn College</v>
      </c>
      <c r="G130" s="683">
        <f>'1.2b Tribal Affiliations'!I134</f>
        <v>0</v>
      </c>
    </row>
    <row r="131" spans="1:7" x14ac:dyDescent="0.25">
      <c r="A131" s="684" t="str">
        <f>'1.1 Institutional Profile'!$B$5</f>
        <v>Little Big Horn College</v>
      </c>
      <c r="B131" s="683">
        <f>'1.2b Tribal Affiliations'!A137</f>
        <v>0</v>
      </c>
      <c r="C131" s="683">
        <f>'1.2b Tribal Affiliations'!F137</f>
        <v>0</v>
      </c>
      <c r="D131" s="685">
        <f>'1.2b Tribal Affiliations'!G137</f>
        <v>0</v>
      </c>
      <c r="E131" s="685"/>
      <c r="F131" s="684" t="str">
        <f>'1.1 Institutional Profile'!$B$5</f>
        <v>Little Big Horn College</v>
      </c>
      <c r="G131" s="683">
        <f>'1.2b Tribal Affiliations'!I135</f>
        <v>0</v>
      </c>
    </row>
    <row r="132" spans="1:7" x14ac:dyDescent="0.25">
      <c r="A132" s="684" t="str">
        <f>'1.1 Institutional Profile'!$B$5</f>
        <v>Little Big Horn College</v>
      </c>
      <c r="B132" s="683">
        <f>'1.2b Tribal Affiliations'!A138</f>
        <v>0</v>
      </c>
      <c r="C132" s="683">
        <f>'1.2b Tribal Affiliations'!F138</f>
        <v>0</v>
      </c>
      <c r="D132" s="685">
        <f>'1.2b Tribal Affiliations'!G138</f>
        <v>0</v>
      </c>
      <c r="E132" s="685"/>
      <c r="F132" s="684" t="str">
        <f>'1.1 Institutional Profile'!$B$5</f>
        <v>Little Big Horn College</v>
      </c>
      <c r="G132" s="683">
        <f>'1.2b Tribal Affiliations'!I136</f>
        <v>0</v>
      </c>
    </row>
    <row r="133" spans="1:7" x14ac:dyDescent="0.25">
      <c r="A133" s="684" t="str">
        <f>'1.1 Institutional Profile'!$B$5</f>
        <v>Little Big Horn College</v>
      </c>
      <c r="B133" s="683">
        <f>'1.2b Tribal Affiliations'!A139</f>
        <v>0</v>
      </c>
      <c r="C133" s="683">
        <f>'1.2b Tribal Affiliations'!F139</f>
        <v>0</v>
      </c>
      <c r="D133" s="685">
        <f>'1.2b Tribal Affiliations'!G139</f>
        <v>0</v>
      </c>
      <c r="E133" s="685"/>
      <c r="F133" s="684" t="str">
        <f>'1.1 Institutional Profile'!$B$5</f>
        <v>Little Big Horn College</v>
      </c>
      <c r="G133" s="683">
        <f>'1.2b Tribal Affiliations'!I137</f>
        <v>0</v>
      </c>
    </row>
    <row r="134" spans="1:7" x14ac:dyDescent="0.25">
      <c r="A134" s="684" t="str">
        <f>'1.1 Institutional Profile'!$B$5</f>
        <v>Little Big Horn College</v>
      </c>
      <c r="B134" s="683">
        <f>'1.2b Tribal Affiliations'!A140</f>
        <v>0</v>
      </c>
      <c r="C134" s="683">
        <f>'1.2b Tribal Affiliations'!F140</f>
        <v>0</v>
      </c>
      <c r="D134" s="685">
        <f>'1.2b Tribal Affiliations'!G140</f>
        <v>0</v>
      </c>
      <c r="E134" s="685"/>
      <c r="F134" s="684" t="str">
        <f>'1.1 Institutional Profile'!$B$5</f>
        <v>Little Big Horn College</v>
      </c>
      <c r="G134" s="683">
        <f>'1.2b Tribal Affiliations'!I138</f>
        <v>0</v>
      </c>
    </row>
    <row r="135" spans="1:7" x14ac:dyDescent="0.25">
      <c r="A135" s="684" t="str">
        <f>'1.1 Institutional Profile'!$B$5</f>
        <v>Little Big Horn College</v>
      </c>
      <c r="B135" s="683">
        <f>'1.2b Tribal Affiliations'!A141</f>
        <v>0</v>
      </c>
      <c r="C135" s="683">
        <f>'1.2b Tribal Affiliations'!F141</f>
        <v>0</v>
      </c>
      <c r="D135" s="685">
        <f>'1.2b Tribal Affiliations'!G141</f>
        <v>0</v>
      </c>
      <c r="E135" s="685"/>
      <c r="F135" s="684" t="str">
        <f>'1.1 Institutional Profile'!$B$5</f>
        <v>Little Big Horn College</v>
      </c>
      <c r="G135" s="683">
        <f>'1.2b Tribal Affiliations'!I139</f>
        <v>0</v>
      </c>
    </row>
    <row r="136" spans="1:7" x14ac:dyDescent="0.25">
      <c r="A136" s="684" t="str">
        <f>'1.1 Institutional Profile'!$B$5</f>
        <v>Little Big Horn College</v>
      </c>
      <c r="B136" s="683">
        <f>'1.2b Tribal Affiliations'!A142</f>
        <v>0</v>
      </c>
      <c r="C136" s="683">
        <f>'1.2b Tribal Affiliations'!F142</f>
        <v>0</v>
      </c>
      <c r="D136" s="685">
        <f>'1.2b Tribal Affiliations'!G142</f>
        <v>0</v>
      </c>
      <c r="E136" s="685"/>
      <c r="F136" s="684" t="str">
        <f>'1.1 Institutional Profile'!$B$5</f>
        <v>Little Big Horn College</v>
      </c>
      <c r="G136" s="683">
        <f>'1.2b Tribal Affiliations'!I140</f>
        <v>0</v>
      </c>
    </row>
    <row r="137" spans="1:7" x14ac:dyDescent="0.25">
      <c r="A137" s="684" t="str">
        <f>'1.1 Institutional Profile'!$B$5</f>
        <v>Little Big Horn College</v>
      </c>
      <c r="B137" s="683">
        <f>'1.2b Tribal Affiliations'!A143</f>
        <v>0</v>
      </c>
      <c r="C137" s="683">
        <f>'1.2b Tribal Affiliations'!F143</f>
        <v>0</v>
      </c>
      <c r="D137" s="685">
        <f>'1.2b Tribal Affiliations'!G143</f>
        <v>0</v>
      </c>
      <c r="E137" s="685"/>
      <c r="F137" s="684" t="str">
        <f>'1.1 Institutional Profile'!$B$5</f>
        <v>Little Big Horn College</v>
      </c>
      <c r="G137" s="683">
        <f>'1.2b Tribal Affiliations'!I141</f>
        <v>0</v>
      </c>
    </row>
    <row r="138" spans="1:7" x14ac:dyDescent="0.25">
      <c r="A138" s="684" t="str">
        <f>'1.1 Institutional Profile'!$B$5</f>
        <v>Little Big Horn College</v>
      </c>
      <c r="B138" s="683">
        <f>'1.2b Tribal Affiliations'!A144</f>
        <v>0</v>
      </c>
      <c r="C138" s="683">
        <f>'1.2b Tribal Affiliations'!F144</f>
        <v>0</v>
      </c>
      <c r="D138" s="685">
        <f>'1.2b Tribal Affiliations'!G144</f>
        <v>0</v>
      </c>
      <c r="E138" s="685"/>
      <c r="F138" s="684" t="str">
        <f>'1.1 Institutional Profile'!$B$5</f>
        <v>Little Big Horn College</v>
      </c>
      <c r="G138" s="683">
        <f>'1.2b Tribal Affiliations'!I142</f>
        <v>0</v>
      </c>
    </row>
    <row r="139" spans="1:7" x14ac:dyDescent="0.25">
      <c r="A139" s="684" t="str">
        <f>'1.1 Institutional Profile'!$B$5</f>
        <v>Little Big Horn College</v>
      </c>
      <c r="B139" s="683">
        <f>'1.2b Tribal Affiliations'!A145</f>
        <v>0</v>
      </c>
      <c r="C139" s="683">
        <f>'1.2b Tribal Affiliations'!F145</f>
        <v>0</v>
      </c>
      <c r="D139" s="685">
        <f>'1.2b Tribal Affiliations'!G145</f>
        <v>0</v>
      </c>
      <c r="E139" s="685"/>
      <c r="F139" s="684" t="str">
        <f>'1.1 Institutional Profile'!$B$5</f>
        <v>Little Big Horn College</v>
      </c>
      <c r="G139" s="683">
        <f>'1.2b Tribal Affiliations'!I143</f>
        <v>0</v>
      </c>
    </row>
    <row r="140" spans="1:7" x14ac:dyDescent="0.25">
      <c r="A140" s="684" t="str">
        <f>'1.1 Institutional Profile'!$B$5</f>
        <v>Little Big Horn College</v>
      </c>
      <c r="B140" s="683">
        <f>'1.2b Tribal Affiliations'!A146</f>
        <v>0</v>
      </c>
      <c r="C140" s="683">
        <f>'1.2b Tribal Affiliations'!F146</f>
        <v>0</v>
      </c>
      <c r="D140" s="685">
        <f>'1.2b Tribal Affiliations'!G146</f>
        <v>0</v>
      </c>
      <c r="E140" s="685"/>
      <c r="F140" s="684" t="str">
        <f>'1.1 Institutional Profile'!$B$5</f>
        <v>Little Big Horn College</v>
      </c>
      <c r="G140" s="683">
        <f>'1.2b Tribal Affiliations'!I144</f>
        <v>0</v>
      </c>
    </row>
    <row r="141" spans="1:7" x14ac:dyDescent="0.25">
      <c r="A141" s="684" t="str">
        <f>'1.1 Institutional Profile'!$B$5</f>
        <v>Little Big Horn College</v>
      </c>
      <c r="B141" s="683">
        <f>'1.2b Tribal Affiliations'!A147</f>
        <v>0</v>
      </c>
      <c r="C141" s="683">
        <f>'1.2b Tribal Affiliations'!F147</f>
        <v>0</v>
      </c>
      <c r="D141" s="685">
        <f>'1.2b Tribal Affiliations'!G147</f>
        <v>0</v>
      </c>
      <c r="E141" s="685"/>
      <c r="F141" s="684" t="str">
        <f>'1.1 Institutional Profile'!$B$5</f>
        <v>Little Big Horn College</v>
      </c>
      <c r="G141" s="683">
        <f>'1.2b Tribal Affiliations'!I145</f>
        <v>0</v>
      </c>
    </row>
    <row r="142" spans="1:7" x14ac:dyDescent="0.25">
      <c r="A142" s="684" t="str">
        <f>'1.1 Institutional Profile'!$B$5</f>
        <v>Little Big Horn College</v>
      </c>
      <c r="B142" s="683">
        <f>'1.2b Tribal Affiliations'!A148</f>
        <v>0</v>
      </c>
      <c r="C142" s="683">
        <f>'1.2b Tribal Affiliations'!F148</f>
        <v>0</v>
      </c>
      <c r="D142" s="685">
        <f>'1.2b Tribal Affiliations'!G148</f>
        <v>0</v>
      </c>
      <c r="E142" s="685"/>
      <c r="F142" s="684" t="str">
        <f>'1.1 Institutional Profile'!$B$5</f>
        <v>Little Big Horn College</v>
      </c>
      <c r="G142" s="683">
        <f>'1.2b Tribal Affiliations'!I146</f>
        <v>0</v>
      </c>
    </row>
    <row r="143" spans="1:7" x14ac:dyDescent="0.25">
      <c r="A143" s="684" t="str">
        <f>'1.1 Institutional Profile'!$B$5</f>
        <v>Little Big Horn College</v>
      </c>
      <c r="B143" s="683">
        <f>'1.2b Tribal Affiliations'!A149</f>
        <v>0</v>
      </c>
      <c r="C143" s="683">
        <f>'1.2b Tribal Affiliations'!F149</f>
        <v>0</v>
      </c>
      <c r="D143" s="685">
        <f>'1.2b Tribal Affiliations'!G149</f>
        <v>0</v>
      </c>
      <c r="E143" s="685"/>
      <c r="F143" s="684" t="str">
        <f>'1.1 Institutional Profile'!$B$5</f>
        <v>Little Big Horn College</v>
      </c>
      <c r="G143" s="683">
        <f>'1.2b Tribal Affiliations'!I147</f>
        <v>0</v>
      </c>
    </row>
    <row r="144" spans="1:7" x14ac:dyDescent="0.25">
      <c r="A144" s="684" t="str">
        <f>'1.1 Institutional Profile'!$B$5</f>
        <v>Little Big Horn College</v>
      </c>
      <c r="B144" s="683">
        <f>'1.2b Tribal Affiliations'!A150</f>
        <v>0</v>
      </c>
      <c r="C144" s="683">
        <f>'1.2b Tribal Affiliations'!F150</f>
        <v>0</v>
      </c>
      <c r="D144" s="685">
        <f>'1.2b Tribal Affiliations'!G150</f>
        <v>0</v>
      </c>
      <c r="E144" s="685"/>
      <c r="F144" s="684" t="str">
        <f>'1.1 Institutional Profile'!$B$5</f>
        <v>Little Big Horn College</v>
      </c>
      <c r="G144" s="683">
        <f>'1.2b Tribal Affiliations'!I148</f>
        <v>0</v>
      </c>
    </row>
    <row r="145" spans="1:7" x14ac:dyDescent="0.25">
      <c r="A145" s="684" t="str">
        <f>'1.1 Institutional Profile'!$B$5</f>
        <v>Little Big Horn College</v>
      </c>
      <c r="B145" s="683">
        <f>'1.2b Tribal Affiliations'!A151</f>
        <v>0</v>
      </c>
      <c r="C145" s="683">
        <f>'1.2b Tribal Affiliations'!F151</f>
        <v>0</v>
      </c>
      <c r="D145" s="685">
        <f>'1.2b Tribal Affiliations'!G151</f>
        <v>0</v>
      </c>
      <c r="E145" s="685"/>
      <c r="F145" s="684" t="str">
        <f>'1.1 Institutional Profile'!$B$5</f>
        <v>Little Big Horn College</v>
      </c>
      <c r="G145" s="683">
        <f>'1.2b Tribal Affiliations'!I149</f>
        <v>0</v>
      </c>
    </row>
    <row r="146" spans="1:7" x14ac:dyDescent="0.25">
      <c r="A146" s="684" t="str">
        <f>'1.1 Institutional Profile'!$B$5</f>
        <v>Little Big Horn College</v>
      </c>
      <c r="B146" s="683">
        <f>'1.2b Tribal Affiliations'!A152</f>
        <v>0</v>
      </c>
      <c r="C146" s="683">
        <f>'1.2b Tribal Affiliations'!F152</f>
        <v>0</v>
      </c>
      <c r="D146" s="685">
        <f>'1.2b Tribal Affiliations'!G152</f>
        <v>0</v>
      </c>
      <c r="E146" s="685"/>
      <c r="F146" s="684" t="str">
        <f>'1.1 Institutional Profile'!$B$5</f>
        <v>Little Big Horn College</v>
      </c>
      <c r="G146" s="683">
        <f>'1.2b Tribal Affiliations'!I150</f>
        <v>0</v>
      </c>
    </row>
    <row r="147" spans="1:7" x14ac:dyDescent="0.25">
      <c r="A147" s="684" t="str">
        <f>'1.1 Institutional Profile'!$B$5</f>
        <v>Little Big Horn College</v>
      </c>
      <c r="B147" s="683">
        <f>'1.2b Tribal Affiliations'!A153</f>
        <v>0</v>
      </c>
      <c r="C147" s="683">
        <f>'1.2b Tribal Affiliations'!F153</f>
        <v>0</v>
      </c>
      <c r="D147" s="685">
        <f>'1.2b Tribal Affiliations'!G153</f>
        <v>0</v>
      </c>
      <c r="E147" s="685"/>
      <c r="F147" s="684" t="str">
        <f>'1.1 Institutional Profile'!$B$5</f>
        <v>Little Big Horn College</v>
      </c>
      <c r="G147" s="683">
        <f>'1.2b Tribal Affiliations'!I151</f>
        <v>0</v>
      </c>
    </row>
    <row r="148" spans="1:7" x14ac:dyDescent="0.25">
      <c r="A148" s="684" t="str">
        <f>'1.1 Institutional Profile'!$B$5</f>
        <v>Little Big Horn College</v>
      </c>
      <c r="B148" s="683">
        <f>'1.2b Tribal Affiliations'!A154</f>
        <v>0</v>
      </c>
      <c r="C148" s="683">
        <f>'1.2b Tribal Affiliations'!F154</f>
        <v>0</v>
      </c>
      <c r="D148" s="685">
        <f>'1.2b Tribal Affiliations'!G154</f>
        <v>0</v>
      </c>
      <c r="E148" s="685"/>
      <c r="F148" s="684" t="str">
        <f>'1.1 Institutional Profile'!$B$5</f>
        <v>Little Big Horn College</v>
      </c>
      <c r="G148" s="683">
        <f>'1.2b Tribal Affiliations'!I152</f>
        <v>0</v>
      </c>
    </row>
    <row r="149" spans="1:7" x14ac:dyDescent="0.25">
      <c r="A149" s="684" t="str">
        <f>'1.1 Institutional Profile'!$B$5</f>
        <v>Little Big Horn College</v>
      </c>
      <c r="B149" s="683">
        <f>'1.2b Tribal Affiliations'!A155</f>
        <v>0</v>
      </c>
      <c r="C149" s="683">
        <f>'1.2b Tribal Affiliations'!F155</f>
        <v>0</v>
      </c>
      <c r="D149" s="685">
        <f>'1.2b Tribal Affiliations'!G155</f>
        <v>0</v>
      </c>
      <c r="E149" s="685"/>
      <c r="F149" s="684" t="str">
        <f>'1.1 Institutional Profile'!$B$5</f>
        <v>Little Big Horn College</v>
      </c>
      <c r="G149" s="683">
        <f>'1.2b Tribal Affiliations'!I153</f>
        <v>0</v>
      </c>
    </row>
    <row r="150" spans="1:7" x14ac:dyDescent="0.25">
      <c r="A150" s="684" t="str">
        <f>'1.1 Institutional Profile'!$B$5</f>
        <v>Little Big Horn College</v>
      </c>
      <c r="B150" s="683">
        <f>'1.2b Tribal Affiliations'!A156</f>
        <v>0</v>
      </c>
      <c r="C150" s="683">
        <f>'1.2b Tribal Affiliations'!F156</f>
        <v>0</v>
      </c>
      <c r="D150" s="685">
        <f>'1.2b Tribal Affiliations'!G156</f>
        <v>0</v>
      </c>
      <c r="E150" s="685"/>
      <c r="F150" s="684" t="str">
        <f>'1.1 Institutional Profile'!$B$5</f>
        <v>Little Big Horn College</v>
      </c>
      <c r="G150" s="683">
        <f>'1.2b Tribal Affiliations'!I154</f>
        <v>0</v>
      </c>
    </row>
    <row r="151" spans="1:7" x14ac:dyDescent="0.25">
      <c r="A151" s="684" t="str">
        <f>'1.1 Institutional Profile'!$B$5</f>
        <v>Little Big Horn College</v>
      </c>
      <c r="B151" s="683">
        <f>'1.2b Tribal Affiliations'!A157</f>
        <v>0</v>
      </c>
      <c r="C151" s="683">
        <f>'1.2b Tribal Affiliations'!F157</f>
        <v>0</v>
      </c>
      <c r="D151" s="685">
        <f>'1.2b Tribal Affiliations'!G157</f>
        <v>0</v>
      </c>
      <c r="E151" s="685"/>
      <c r="F151" s="684" t="str">
        <f>'1.1 Institutional Profile'!$B$5</f>
        <v>Little Big Horn College</v>
      </c>
      <c r="G151" s="683">
        <f>'1.2b Tribal Affiliations'!I155</f>
        <v>0</v>
      </c>
    </row>
    <row r="152" spans="1:7" x14ac:dyDescent="0.25">
      <c r="A152" s="684" t="str">
        <f>'1.1 Institutional Profile'!$B$5</f>
        <v>Little Big Horn College</v>
      </c>
      <c r="B152" s="683">
        <f>'1.2b Tribal Affiliations'!A158</f>
        <v>0</v>
      </c>
      <c r="C152" s="683">
        <f>'1.2b Tribal Affiliations'!F158</f>
        <v>0</v>
      </c>
      <c r="D152" s="685">
        <f>'1.2b Tribal Affiliations'!G158</f>
        <v>0</v>
      </c>
      <c r="E152" s="685"/>
      <c r="F152" s="684" t="str">
        <f>'1.1 Institutional Profile'!$B$5</f>
        <v>Little Big Horn College</v>
      </c>
      <c r="G152" s="683">
        <f>'1.2b Tribal Affiliations'!I156</f>
        <v>0</v>
      </c>
    </row>
    <row r="153" spans="1:7" x14ac:dyDescent="0.25">
      <c r="A153" s="684" t="str">
        <f>'1.1 Institutional Profile'!$B$5</f>
        <v>Little Big Horn College</v>
      </c>
      <c r="B153" s="683">
        <f>'1.2b Tribal Affiliations'!A159</f>
        <v>0</v>
      </c>
      <c r="C153" s="683">
        <f>'1.2b Tribal Affiliations'!F159</f>
        <v>0</v>
      </c>
      <c r="D153" s="685">
        <f>'1.2b Tribal Affiliations'!G159</f>
        <v>0</v>
      </c>
      <c r="E153" s="685"/>
      <c r="F153" s="684" t="str">
        <f>'1.1 Institutional Profile'!$B$5</f>
        <v>Little Big Horn College</v>
      </c>
      <c r="G153" s="683">
        <f>'1.2b Tribal Affiliations'!I157</f>
        <v>0</v>
      </c>
    </row>
    <row r="154" spans="1:7" x14ac:dyDescent="0.25">
      <c r="A154" s="684" t="str">
        <f>'1.1 Institutional Profile'!$B$5</f>
        <v>Little Big Horn College</v>
      </c>
      <c r="B154" s="683">
        <f>'1.2b Tribal Affiliations'!A160</f>
        <v>0</v>
      </c>
      <c r="C154" s="683">
        <f>'1.2b Tribal Affiliations'!F160</f>
        <v>0</v>
      </c>
      <c r="D154" s="685">
        <f>'1.2b Tribal Affiliations'!G160</f>
        <v>0</v>
      </c>
      <c r="E154" s="685"/>
      <c r="F154" s="684" t="str">
        <f>'1.1 Institutional Profile'!$B$5</f>
        <v>Little Big Horn College</v>
      </c>
      <c r="G154" s="683">
        <f>'1.2b Tribal Affiliations'!I158</f>
        <v>0</v>
      </c>
    </row>
    <row r="155" spans="1:7" x14ac:dyDescent="0.25">
      <c r="A155" s="684" t="str">
        <f>'1.1 Institutional Profile'!$B$5</f>
        <v>Little Big Horn College</v>
      </c>
      <c r="B155" s="683">
        <f>'1.2b Tribal Affiliations'!A161</f>
        <v>0</v>
      </c>
      <c r="C155" s="683">
        <f>'1.2b Tribal Affiliations'!F161</f>
        <v>0</v>
      </c>
      <c r="D155" s="685">
        <f>'1.2b Tribal Affiliations'!G161</f>
        <v>0</v>
      </c>
      <c r="E155" s="685"/>
      <c r="F155" s="684" t="str">
        <f>'1.1 Institutional Profile'!$B$5</f>
        <v>Little Big Horn College</v>
      </c>
      <c r="G155" s="683">
        <f>'1.2b Tribal Affiliations'!I159</f>
        <v>0</v>
      </c>
    </row>
    <row r="156" spans="1:7" x14ac:dyDescent="0.25">
      <c r="A156" s="684" t="str">
        <f>'1.1 Institutional Profile'!$B$5</f>
        <v>Little Big Horn College</v>
      </c>
      <c r="B156" s="683">
        <f>'1.2b Tribal Affiliations'!A162</f>
        <v>0</v>
      </c>
      <c r="C156" s="683">
        <f>'1.2b Tribal Affiliations'!F162</f>
        <v>0</v>
      </c>
      <c r="D156" s="685">
        <f>'1.2b Tribal Affiliations'!G162</f>
        <v>0</v>
      </c>
      <c r="E156" s="685"/>
      <c r="F156" s="684" t="str">
        <f>'1.1 Institutional Profile'!$B$5</f>
        <v>Little Big Horn College</v>
      </c>
      <c r="G156" s="683">
        <f>'1.2b Tribal Affiliations'!I160</f>
        <v>0</v>
      </c>
    </row>
    <row r="157" spans="1:7" x14ac:dyDescent="0.25">
      <c r="A157" s="684" t="str">
        <f>'1.1 Institutional Profile'!$B$5</f>
        <v>Little Big Horn College</v>
      </c>
      <c r="B157" s="683">
        <f>'1.2b Tribal Affiliations'!A163</f>
        <v>0</v>
      </c>
      <c r="C157" s="683">
        <f>'1.2b Tribal Affiliations'!F163</f>
        <v>0</v>
      </c>
      <c r="D157" s="685">
        <f>'1.2b Tribal Affiliations'!G163</f>
        <v>0</v>
      </c>
      <c r="E157" s="685"/>
      <c r="F157" s="684" t="str">
        <f>'1.1 Institutional Profile'!$B$5</f>
        <v>Little Big Horn College</v>
      </c>
      <c r="G157" s="683">
        <f>'1.2b Tribal Affiliations'!I161</f>
        <v>0</v>
      </c>
    </row>
    <row r="158" spans="1:7" x14ac:dyDescent="0.25">
      <c r="A158" s="684" t="str">
        <f>'1.1 Institutional Profile'!$B$5</f>
        <v>Little Big Horn College</v>
      </c>
      <c r="B158" s="683">
        <f>'1.2b Tribal Affiliations'!A164</f>
        <v>0</v>
      </c>
      <c r="C158" s="683">
        <f>'1.2b Tribal Affiliations'!F164</f>
        <v>0</v>
      </c>
      <c r="D158" s="685">
        <f>'1.2b Tribal Affiliations'!G164</f>
        <v>0</v>
      </c>
      <c r="E158" s="685"/>
      <c r="F158" s="684" t="str">
        <f>'1.1 Institutional Profile'!$B$5</f>
        <v>Little Big Horn College</v>
      </c>
      <c r="G158" s="683">
        <f>'1.2b Tribal Affiliations'!I162</f>
        <v>0</v>
      </c>
    </row>
    <row r="159" spans="1:7" x14ac:dyDescent="0.25">
      <c r="A159" s="684" t="str">
        <f>'1.1 Institutional Profile'!$B$5</f>
        <v>Little Big Horn College</v>
      </c>
      <c r="B159" s="683">
        <f>'1.2b Tribal Affiliations'!A165</f>
        <v>0</v>
      </c>
      <c r="C159" s="683">
        <f>'1.2b Tribal Affiliations'!F165</f>
        <v>0</v>
      </c>
      <c r="D159" s="685">
        <f>'1.2b Tribal Affiliations'!G165</f>
        <v>0</v>
      </c>
      <c r="E159" s="685"/>
      <c r="F159" s="684" t="str">
        <f>'1.1 Institutional Profile'!$B$5</f>
        <v>Little Big Horn College</v>
      </c>
      <c r="G159" s="683">
        <f>'1.2b Tribal Affiliations'!I163</f>
        <v>0</v>
      </c>
    </row>
    <row r="160" spans="1:7" x14ac:dyDescent="0.25">
      <c r="A160" s="684" t="str">
        <f>'1.1 Institutional Profile'!$B$5</f>
        <v>Little Big Horn College</v>
      </c>
      <c r="B160" s="683">
        <f>'1.2b Tribal Affiliations'!A166</f>
        <v>0</v>
      </c>
      <c r="C160" s="683">
        <f>'1.2b Tribal Affiliations'!F166</f>
        <v>0</v>
      </c>
      <c r="D160" s="685">
        <f>'1.2b Tribal Affiliations'!G166</f>
        <v>0</v>
      </c>
      <c r="E160" s="685"/>
      <c r="F160" s="684" t="str">
        <f>'1.1 Institutional Profile'!$B$5</f>
        <v>Little Big Horn College</v>
      </c>
      <c r="G160" s="683">
        <f>'1.2b Tribal Affiliations'!I164</f>
        <v>0</v>
      </c>
    </row>
    <row r="161" spans="1:7" x14ac:dyDescent="0.25">
      <c r="A161" s="684" t="str">
        <f>'1.1 Institutional Profile'!$B$5</f>
        <v>Little Big Horn College</v>
      </c>
      <c r="B161" s="683">
        <f>'1.2b Tribal Affiliations'!A167</f>
        <v>0</v>
      </c>
      <c r="C161" s="683">
        <f>'1.2b Tribal Affiliations'!F167</f>
        <v>0</v>
      </c>
      <c r="D161" s="685">
        <f>'1.2b Tribal Affiliations'!G167</f>
        <v>0</v>
      </c>
      <c r="E161" s="685"/>
      <c r="F161" s="684" t="str">
        <f>'1.1 Institutional Profile'!$B$5</f>
        <v>Little Big Horn College</v>
      </c>
      <c r="G161" s="683">
        <f>'1.2b Tribal Affiliations'!I165</f>
        <v>0</v>
      </c>
    </row>
    <row r="162" spans="1:7" x14ac:dyDescent="0.25">
      <c r="A162" s="684" t="str">
        <f>'1.1 Institutional Profile'!$B$5</f>
        <v>Little Big Horn College</v>
      </c>
      <c r="B162" s="683">
        <f>'1.2b Tribal Affiliations'!A168</f>
        <v>0</v>
      </c>
      <c r="C162" s="683">
        <f>'1.2b Tribal Affiliations'!F168</f>
        <v>0</v>
      </c>
      <c r="D162" s="685">
        <f>'1.2b Tribal Affiliations'!G168</f>
        <v>0</v>
      </c>
      <c r="E162" s="685"/>
      <c r="F162" s="684" t="str">
        <f>'1.1 Institutional Profile'!$B$5</f>
        <v>Little Big Horn College</v>
      </c>
      <c r="G162" s="683">
        <f>'1.2b Tribal Affiliations'!I166</f>
        <v>0</v>
      </c>
    </row>
    <row r="163" spans="1:7" x14ac:dyDescent="0.25">
      <c r="A163" s="684" t="str">
        <f>'1.1 Institutional Profile'!$B$5</f>
        <v>Little Big Horn College</v>
      </c>
      <c r="B163" s="683">
        <f>'1.2b Tribal Affiliations'!A169</f>
        <v>0</v>
      </c>
      <c r="C163" s="683">
        <f>'1.2b Tribal Affiliations'!F169</f>
        <v>0</v>
      </c>
      <c r="D163" s="685">
        <f>'1.2b Tribal Affiliations'!G169</f>
        <v>0</v>
      </c>
      <c r="E163" s="685"/>
      <c r="F163" s="684" t="str">
        <f>'1.1 Institutional Profile'!$B$5</f>
        <v>Little Big Horn College</v>
      </c>
      <c r="G163" s="683">
        <f>'1.2b Tribal Affiliations'!I167</f>
        <v>0</v>
      </c>
    </row>
    <row r="164" spans="1:7" x14ac:dyDescent="0.25">
      <c r="A164" s="684" t="str">
        <f>'1.1 Institutional Profile'!$B$5</f>
        <v>Little Big Horn College</v>
      </c>
      <c r="B164" s="683">
        <f>'1.2b Tribal Affiliations'!A170</f>
        <v>0</v>
      </c>
      <c r="C164" s="683">
        <f>'1.2b Tribal Affiliations'!F170</f>
        <v>0</v>
      </c>
      <c r="D164" s="685">
        <f>'1.2b Tribal Affiliations'!G170</f>
        <v>0</v>
      </c>
      <c r="E164" s="685"/>
      <c r="F164" s="684" t="str">
        <f>'1.1 Institutional Profile'!$B$5</f>
        <v>Little Big Horn College</v>
      </c>
      <c r="G164" s="683">
        <f>'1.2b Tribal Affiliations'!I168</f>
        <v>0</v>
      </c>
    </row>
    <row r="165" spans="1:7" x14ac:dyDescent="0.25">
      <c r="A165" s="684" t="str">
        <f>'1.1 Institutional Profile'!$B$5</f>
        <v>Little Big Horn College</v>
      </c>
      <c r="B165" s="683">
        <f>'1.2b Tribal Affiliations'!A171</f>
        <v>0</v>
      </c>
      <c r="C165" s="683">
        <f>'1.2b Tribal Affiliations'!F171</f>
        <v>0</v>
      </c>
      <c r="D165" s="685">
        <f>'1.2b Tribal Affiliations'!G171</f>
        <v>0</v>
      </c>
      <c r="E165" s="685"/>
      <c r="F165" s="684" t="str">
        <f>'1.1 Institutional Profile'!$B$5</f>
        <v>Little Big Horn College</v>
      </c>
      <c r="G165" s="683">
        <f>'1.2b Tribal Affiliations'!I169</f>
        <v>0</v>
      </c>
    </row>
    <row r="166" spans="1:7" x14ac:dyDescent="0.25">
      <c r="A166" s="684" t="str">
        <f>'1.1 Institutional Profile'!$B$5</f>
        <v>Little Big Horn College</v>
      </c>
      <c r="B166" s="683">
        <f>'1.2b Tribal Affiliations'!A172</f>
        <v>0</v>
      </c>
      <c r="C166" s="683">
        <f>'1.2b Tribal Affiliations'!F172</f>
        <v>0</v>
      </c>
      <c r="D166" s="685">
        <f>'1.2b Tribal Affiliations'!G172</f>
        <v>0</v>
      </c>
      <c r="E166" s="685"/>
      <c r="F166" s="684" t="str">
        <f>'1.1 Institutional Profile'!$B$5</f>
        <v>Little Big Horn College</v>
      </c>
      <c r="G166" s="683">
        <f>'1.2b Tribal Affiliations'!I170</f>
        <v>0</v>
      </c>
    </row>
    <row r="167" spans="1:7" x14ac:dyDescent="0.25">
      <c r="A167" s="684" t="str">
        <f>'1.1 Institutional Profile'!$B$5</f>
        <v>Little Big Horn College</v>
      </c>
      <c r="B167" s="683">
        <f>'1.2b Tribal Affiliations'!A173</f>
        <v>0</v>
      </c>
      <c r="C167" s="683">
        <f>'1.2b Tribal Affiliations'!F173</f>
        <v>0</v>
      </c>
      <c r="D167" s="685">
        <f>'1.2b Tribal Affiliations'!G173</f>
        <v>0</v>
      </c>
      <c r="E167" s="685"/>
      <c r="F167" s="684" t="str">
        <f>'1.1 Institutional Profile'!$B$5</f>
        <v>Little Big Horn College</v>
      </c>
      <c r="G167" s="683">
        <f>'1.2b Tribal Affiliations'!I171</f>
        <v>0</v>
      </c>
    </row>
    <row r="168" spans="1:7" x14ac:dyDescent="0.25">
      <c r="A168" s="684" t="str">
        <f>'1.1 Institutional Profile'!$B$5</f>
        <v>Little Big Horn College</v>
      </c>
      <c r="B168" s="683">
        <f>'1.2b Tribal Affiliations'!A174</f>
        <v>0</v>
      </c>
      <c r="C168" s="683">
        <f>'1.2b Tribal Affiliations'!F174</f>
        <v>0</v>
      </c>
      <c r="D168" s="685">
        <f>'1.2b Tribal Affiliations'!G174</f>
        <v>0</v>
      </c>
      <c r="E168" s="685"/>
      <c r="F168" s="684" t="str">
        <f>'1.1 Institutional Profile'!$B$5</f>
        <v>Little Big Horn College</v>
      </c>
      <c r="G168" s="683">
        <f>'1.2b Tribal Affiliations'!I172</f>
        <v>0</v>
      </c>
    </row>
    <row r="169" spans="1:7" x14ac:dyDescent="0.25">
      <c r="A169" s="684" t="str">
        <f>'1.1 Institutional Profile'!$B$5</f>
        <v>Little Big Horn College</v>
      </c>
      <c r="B169" s="683">
        <f>'1.2b Tribal Affiliations'!A175</f>
        <v>0</v>
      </c>
      <c r="C169" s="683">
        <f>'1.2b Tribal Affiliations'!F175</f>
        <v>0</v>
      </c>
      <c r="D169" s="685">
        <f>'1.2b Tribal Affiliations'!G175</f>
        <v>0</v>
      </c>
      <c r="E169" s="685"/>
      <c r="F169" s="684" t="str">
        <f>'1.1 Institutional Profile'!$B$5</f>
        <v>Little Big Horn College</v>
      </c>
      <c r="G169" s="683">
        <f>'1.2b Tribal Affiliations'!I173</f>
        <v>0</v>
      </c>
    </row>
    <row r="170" spans="1:7" x14ac:dyDescent="0.25">
      <c r="A170" s="684" t="str">
        <f>'1.1 Institutional Profile'!$B$5</f>
        <v>Little Big Horn College</v>
      </c>
      <c r="B170" s="683">
        <f>'1.2b Tribal Affiliations'!A176</f>
        <v>0</v>
      </c>
      <c r="C170" s="683">
        <f>'1.2b Tribal Affiliations'!F176</f>
        <v>0</v>
      </c>
      <c r="D170" s="685">
        <f>'1.2b Tribal Affiliations'!G176</f>
        <v>0</v>
      </c>
      <c r="E170" s="685"/>
      <c r="F170" s="684" t="str">
        <f>'1.1 Institutional Profile'!$B$5</f>
        <v>Little Big Horn College</v>
      </c>
      <c r="G170" s="683">
        <f>'1.2b Tribal Affiliations'!I174</f>
        <v>0</v>
      </c>
    </row>
    <row r="171" spans="1:7" x14ac:dyDescent="0.25">
      <c r="A171" s="684" t="str">
        <f>'1.1 Institutional Profile'!$B$5</f>
        <v>Little Big Horn College</v>
      </c>
      <c r="B171" s="683">
        <f>'1.2b Tribal Affiliations'!A177</f>
        <v>0</v>
      </c>
      <c r="C171" s="683">
        <f>'1.2b Tribal Affiliations'!F177</f>
        <v>0</v>
      </c>
      <c r="D171" s="685">
        <f>'1.2b Tribal Affiliations'!G177</f>
        <v>0</v>
      </c>
      <c r="E171" s="685"/>
      <c r="F171" s="684" t="str">
        <f>'1.1 Institutional Profile'!$B$5</f>
        <v>Little Big Horn College</v>
      </c>
      <c r="G171" s="683">
        <f>'1.2b Tribal Affiliations'!I175</f>
        <v>0</v>
      </c>
    </row>
    <row r="172" spans="1:7" x14ac:dyDescent="0.25">
      <c r="A172" s="684" t="str">
        <f>'1.1 Institutional Profile'!$B$5</f>
        <v>Little Big Horn College</v>
      </c>
      <c r="B172" s="683">
        <f>'1.2b Tribal Affiliations'!A178</f>
        <v>0</v>
      </c>
      <c r="C172" s="683">
        <f>'1.2b Tribal Affiliations'!F178</f>
        <v>0</v>
      </c>
      <c r="D172" s="685">
        <f>'1.2b Tribal Affiliations'!G178</f>
        <v>0</v>
      </c>
      <c r="E172" s="685"/>
      <c r="F172" s="684" t="str">
        <f>'1.1 Institutional Profile'!$B$5</f>
        <v>Little Big Horn College</v>
      </c>
      <c r="G172" s="683">
        <f>'1.2b Tribal Affiliations'!I176</f>
        <v>0</v>
      </c>
    </row>
    <row r="173" spans="1:7" x14ac:dyDescent="0.25">
      <c r="A173" s="684" t="str">
        <f>'1.1 Institutional Profile'!$B$5</f>
        <v>Little Big Horn College</v>
      </c>
      <c r="B173" s="683">
        <f>'1.2b Tribal Affiliations'!A179</f>
        <v>0</v>
      </c>
      <c r="C173" s="683">
        <f>'1.2b Tribal Affiliations'!F179</f>
        <v>0</v>
      </c>
      <c r="D173" s="685">
        <f>'1.2b Tribal Affiliations'!G179</f>
        <v>0</v>
      </c>
      <c r="E173" s="685"/>
      <c r="F173" s="684" t="str">
        <f>'1.1 Institutional Profile'!$B$5</f>
        <v>Little Big Horn College</v>
      </c>
      <c r="G173" s="683">
        <f>'1.2b Tribal Affiliations'!I177</f>
        <v>0</v>
      </c>
    </row>
    <row r="174" spans="1:7" x14ac:dyDescent="0.25">
      <c r="A174" s="684" t="str">
        <f>'1.1 Institutional Profile'!$B$5</f>
        <v>Little Big Horn College</v>
      </c>
      <c r="B174" s="683">
        <f>'1.2b Tribal Affiliations'!A180</f>
        <v>0</v>
      </c>
      <c r="C174" s="683">
        <f>'1.2b Tribal Affiliations'!F180</f>
        <v>0</v>
      </c>
      <c r="D174" s="685">
        <f>'1.2b Tribal Affiliations'!G180</f>
        <v>0</v>
      </c>
      <c r="E174" s="685"/>
      <c r="F174" s="684" t="str">
        <f>'1.1 Institutional Profile'!$B$5</f>
        <v>Little Big Horn College</v>
      </c>
      <c r="G174" s="683">
        <f>'1.2b Tribal Affiliations'!I178</f>
        <v>0</v>
      </c>
    </row>
    <row r="175" spans="1:7" x14ac:dyDescent="0.25">
      <c r="A175" s="684" t="str">
        <f>'1.1 Institutional Profile'!$B$5</f>
        <v>Little Big Horn College</v>
      </c>
      <c r="B175" s="683">
        <f>'1.2b Tribal Affiliations'!A181</f>
        <v>0</v>
      </c>
      <c r="C175" s="683">
        <f>'1.2b Tribal Affiliations'!F181</f>
        <v>0</v>
      </c>
      <c r="D175" s="685">
        <f>'1.2b Tribal Affiliations'!G181</f>
        <v>0</v>
      </c>
      <c r="E175" s="685"/>
      <c r="F175" s="684" t="str">
        <f>'1.1 Institutional Profile'!$B$5</f>
        <v>Little Big Horn College</v>
      </c>
      <c r="G175" s="683">
        <f>'1.2b Tribal Affiliations'!I179</f>
        <v>0</v>
      </c>
    </row>
    <row r="176" spans="1:7" x14ac:dyDescent="0.25">
      <c r="A176" s="684" t="str">
        <f>'1.1 Institutional Profile'!$B$5</f>
        <v>Little Big Horn College</v>
      </c>
      <c r="B176" s="683">
        <f>'1.2b Tribal Affiliations'!A182</f>
        <v>0</v>
      </c>
      <c r="C176" s="683">
        <f>'1.2b Tribal Affiliations'!F182</f>
        <v>0</v>
      </c>
      <c r="D176" s="685">
        <f>'1.2b Tribal Affiliations'!G182</f>
        <v>0</v>
      </c>
      <c r="E176" s="685"/>
      <c r="F176" s="684" t="str">
        <f>'1.1 Institutional Profile'!$B$5</f>
        <v>Little Big Horn College</v>
      </c>
      <c r="G176" s="683">
        <f>'1.2b Tribal Affiliations'!I180</f>
        <v>0</v>
      </c>
    </row>
    <row r="177" spans="1:7" x14ac:dyDescent="0.25">
      <c r="A177" s="684" t="str">
        <f>'1.1 Institutional Profile'!$B$5</f>
        <v>Little Big Horn College</v>
      </c>
      <c r="B177" s="683">
        <f>'1.2b Tribal Affiliations'!A183</f>
        <v>0</v>
      </c>
      <c r="C177" s="683">
        <f>'1.2b Tribal Affiliations'!F183</f>
        <v>0</v>
      </c>
      <c r="D177" s="685">
        <f>'1.2b Tribal Affiliations'!G183</f>
        <v>0</v>
      </c>
      <c r="E177" s="685"/>
      <c r="F177" s="684" t="str">
        <f>'1.1 Institutional Profile'!$B$5</f>
        <v>Little Big Horn College</v>
      </c>
      <c r="G177" s="683">
        <f>'1.2b Tribal Affiliations'!I181</f>
        <v>0</v>
      </c>
    </row>
    <row r="178" spans="1:7" x14ac:dyDescent="0.25">
      <c r="A178" s="684" t="str">
        <f>'1.1 Institutional Profile'!$B$5</f>
        <v>Little Big Horn College</v>
      </c>
      <c r="B178" s="683">
        <f>'1.2b Tribal Affiliations'!A184</f>
        <v>0</v>
      </c>
      <c r="C178" s="683">
        <f>'1.2b Tribal Affiliations'!F184</f>
        <v>0</v>
      </c>
      <c r="D178" s="685">
        <f>'1.2b Tribal Affiliations'!G184</f>
        <v>0</v>
      </c>
      <c r="E178" s="685"/>
      <c r="F178" s="684" t="str">
        <f>'1.1 Institutional Profile'!$B$5</f>
        <v>Little Big Horn College</v>
      </c>
      <c r="G178" s="683">
        <f>'1.2b Tribal Affiliations'!I182</f>
        <v>0</v>
      </c>
    </row>
    <row r="179" spans="1:7" x14ac:dyDescent="0.25">
      <c r="A179" s="684" t="str">
        <f>'1.1 Institutional Profile'!$B$5</f>
        <v>Little Big Horn College</v>
      </c>
      <c r="B179" s="683">
        <f>'1.2b Tribal Affiliations'!A185</f>
        <v>0</v>
      </c>
      <c r="C179" s="683">
        <f>'1.2b Tribal Affiliations'!F185</f>
        <v>0</v>
      </c>
      <c r="D179" s="685">
        <f>'1.2b Tribal Affiliations'!G185</f>
        <v>0</v>
      </c>
      <c r="E179" s="685"/>
      <c r="F179" s="684" t="str">
        <f>'1.1 Institutional Profile'!$B$5</f>
        <v>Little Big Horn College</v>
      </c>
      <c r="G179" s="683">
        <f>'1.2b Tribal Affiliations'!I183</f>
        <v>0</v>
      </c>
    </row>
    <row r="180" spans="1:7" x14ac:dyDescent="0.25">
      <c r="A180" s="684" t="str">
        <f>'1.1 Institutional Profile'!$B$5</f>
        <v>Little Big Horn College</v>
      </c>
      <c r="B180" s="683">
        <f>'1.2b Tribal Affiliations'!A186</f>
        <v>0</v>
      </c>
      <c r="C180" s="683">
        <f>'1.2b Tribal Affiliations'!F186</f>
        <v>0</v>
      </c>
      <c r="D180" s="685">
        <f>'1.2b Tribal Affiliations'!G186</f>
        <v>0</v>
      </c>
      <c r="E180" s="685"/>
      <c r="F180" s="684" t="str">
        <f>'1.1 Institutional Profile'!$B$5</f>
        <v>Little Big Horn College</v>
      </c>
      <c r="G180" s="683">
        <f>'1.2b Tribal Affiliations'!I184</f>
        <v>0</v>
      </c>
    </row>
    <row r="181" spans="1:7" x14ac:dyDescent="0.25">
      <c r="A181" s="684" t="str">
        <f>'1.1 Institutional Profile'!$B$5</f>
        <v>Little Big Horn College</v>
      </c>
      <c r="B181" s="683">
        <f>'1.2b Tribal Affiliations'!A187</f>
        <v>0</v>
      </c>
      <c r="C181" s="683">
        <f>'1.2b Tribal Affiliations'!F187</f>
        <v>0</v>
      </c>
      <c r="D181" s="685">
        <f>'1.2b Tribal Affiliations'!G187</f>
        <v>0</v>
      </c>
      <c r="E181" s="685"/>
      <c r="F181" s="684" t="str">
        <f>'1.1 Institutional Profile'!$B$5</f>
        <v>Little Big Horn College</v>
      </c>
      <c r="G181" s="683">
        <f>'1.2b Tribal Affiliations'!I185</f>
        <v>0</v>
      </c>
    </row>
    <row r="182" spans="1:7" x14ac:dyDescent="0.25">
      <c r="A182" s="684" t="str">
        <f>'1.1 Institutional Profile'!$B$5</f>
        <v>Little Big Horn College</v>
      </c>
      <c r="B182" s="683">
        <f>'1.2b Tribal Affiliations'!A188</f>
        <v>0</v>
      </c>
      <c r="C182" s="683">
        <f>'1.2b Tribal Affiliations'!F188</f>
        <v>0</v>
      </c>
      <c r="D182" s="685">
        <f>'1.2b Tribal Affiliations'!G188</f>
        <v>0</v>
      </c>
      <c r="E182" s="685"/>
      <c r="F182" s="684" t="str">
        <f>'1.1 Institutional Profile'!$B$5</f>
        <v>Little Big Horn College</v>
      </c>
      <c r="G182" s="683">
        <f>'1.2b Tribal Affiliations'!I186</f>
        <v>0</v>
      </c>
    </row>
    <row r="183" spans="1:7" x14ac:dyDescent="0.25">
      <c r="A183" s="684" t="str">
        <f>'1.1 Institutional Profile'!$B$5</f>
        <v>Little Big Horn College</v>
      </c>
      <c r="B183" s="683">
        <f>'1.2b Tribal Affiliations'!A189</f>
        <v>0</v>
      </c>
      <c r="C183" s="683">
        <f>'1.2b Tribal Affiliations'!F189</f>
        <v>0</v>
      </c>
      <c r="D183" s="685">
        <f>'1.2b Tribal Affiliations'!G189</f>
        <v>0</v>
      </c>
      <c r="E183" s="685"/>
      <c r="F183" s="684" t="str">
        <f>'1.1 Institutional Profile'!$B$5</f>
        <v>Little Big Horn College</v>
      </c>
      <c r="G183" s="683">
        <f>'1.2b Tribal Affiliations'!I187</f>
        <v>0</v>
      </c>
    </row>
    <row r="184" spans="1:7" x14ac:dyDescent="0.25">
      <c r="A184" s="684" t="str">
        <f>'1.1 Institutional Profile'!$B$5</f>
        <v>Little Big Horn College</v>
      </c>
      <c r="B184" s="683">
        <f>'1.2b Tribal Affiliations'!A190</f>
        <v>0</v>
      </c>
      <c r="C184" s="683">
        <f>'1.2b Tribal Affiliations'!F190</f>
        <v>0</v>
      </c>
      <c r="D184" s="685">
        <f>'1.2b Tribal Affiliations'!G190</f>
        <v>0</v>
      </c>
      <c r="E184" s="685"/>
      <c r="F184" s="684" t="str">
        <f>'1.1 Institutional Profile'!$B$5</f>
        <v>Little Big Horn College</v>
      </c>
      <c r="G184" s="683">
        <f>'1.2b Tribal Affiliations'!I188</f>
        <v>0</v>
      </c>
    </row>
    <row r="185" spans="1:7" x14ac:dyDescent="0.25">
      <c r="A185" s="684" t="str">
        <f>'1.1 Institutional Profile'!$B$5</f>
        <v>Little Big Horn College</v>
      </c>
      <c r="B185" s="683">
        <f>'1.2b Tribal Affiliations'!A191</f>
        <v>0</v>
      </c>
      <c r="C185" s="683">
        <f>'1.2b Tribal Affiliations'!F191</f>
        <v>0</v>
      </c>
      <c r="D185" s="685">
        <f>'1.2b Tribal Affiliations'!G191</f>
        <v>0</v>
      </c>
      <c r="E185" s="685"/>
      <c r="F185" s="684" t="str">
        <f>'1.1 Institutional Profile'!$B$5</f>
        <v>Little Big Horn College</v>
      </c>
      <c r="G185" s="683">
        <f>'1.2b Tribal Affiliations'!I189</f>
        <v>0</v>
      </c>
    </row>
    <row r="186" spans="1:7" x14ac:dyDescent="0.25">
      <c r="A186" s="684" t="str">
        <f>'1.1 Institutional Profile'!$B$5</f>
        <v>Little Big Horn College</v>
      </c>
      <c r="B186" s="683">
        <f>'1.2b Tribal Affiliations'!A192</f>
        <v>0</v>
      </c>
      <c r="C186" s="683">
        <f>'1.2b Tribal Affiliations'!F192</f>
        <v>0</v>
      </c>
      <c r="D186" s="685">
        <f>'1.2b Tribal Affiliations'!G192</f>
        <v>0</v>
      </c>
      <c r="E186" s="685"/>
      <c r="F186" s="684" t="str">
        <f>'1.1 Institutional Profile'!$B$5</f>
        <v>Little Big Horn College</v>
      </c>
      <c r="G186" s="683">
        <f>'1.2b Tribal Affiliations'!I190</f>
        <v>0</v>
      </c>
    </row>
    <row r="187" spans="1:7" x14ac:dyDescent="0.25">
      <c r="A187" s="684" t="str">
        <f>'1.1 Institutional Profile'!$B$5</f>
        <v>Little Big Horn College</v>
      </c>
      <c r="B187" s="683">
        <f>'1.2b Tribal Affiliations'!A193</f>
        <v>0</v>
      </c>
      <c r="C187" s="683">
        <f>'1.2b Tribal Affiliations'!F193</f>
        <v>0</v>
      </c>
      <c r="D187" s="685">
        <f>'1.2b Tribal Affiliations'!G193</f>
        <v>0</v>
      </c>
      <c r="E187" s="685"/>
      <c r="F187" s="684" t="str">
        <f>'1.1 Institutional Profile'!$B$5</f>
        <v>Little Big Horn College</v>
      </c>
      <c r="G187" s="683">
        <f>'1.2b Tribal Affiliations'!I191</f>
        <v>0</v>
      </c>
    </row>
    <row r="188" spans="1:7" x14ac:dyDescent="0.25">
      <c r="A188" s="684" t="str">
        <f>'1.1 Institutional Profile'!$B$5</f>
        <v>Little Big Horn College</v>
      </c>
      <c r="B188" s="683">
        <f>'1.2b Tribal Affiliations'!A194</f>
        <v>0</v>
      </c>
      <c r="C188" s="683">
        <f>'1.2b Tribal Affiliations'!F194</f>
        <v>0</v>
      </c>
      <c r="D188" s="685">
        <f>'1.2b Tribal Affiliations'!G194</f>
        <v>0</v>
      </c>
      <c r="E188" s="685"/>
      <c r="F188" s="684" t="str">
        <f>'1.1 Institutional Profile'!$B$5</f>
        <v>Little Big Horn College</v>
      </c>
      <c r="G188" s="683">
        <f>'1.2b Tribal Affiliations'!I192</f>
        <v>0</v>
      </c>
    </row>
    <row r="189" spans="1:7" x14ac:dyDescent="0.25">
      <c r="A189" s="684" t="str">
        <f>'1.1 Institutional Profile'!$B$5</f>
        <v>Little Big Horn College</v>
      </c>
      <c r="B189" s="683">
        <f>'1.2b Tribal Affiliations'!A195</f>
        <v>0</v>
      </c>
      <c r="C189" s="683">
        <f>'1.2b Tribal Affiliations'!F195</f>
        <v>0</v>
      </c>
      <c r="D189" s="685">
        <f>'1.2b Tribal Affiliations'!G195</f>
        <v>0</v>
      </c>
      <c r="E189" s="685"/>
      <c r="F189" s="684" t="str">
        <f>'1.1 Institutional Profile'!$B$5</f>
        <v>Little Big Horn College</v>
      </c>
      <c r="G189" s="683">
        <f>'1.2b Tribal Affiliations'!I193</f>
        <v>0</v>
      </c>
    </row>
    <row r="190" spans="1:7" x14ac:dyDescent="0.25">
      <c r="A190" s="684" t="str">
        <f>'1.1 Institutional Profile'!$B$5</f>
        <v>Little Big Horn College</v>
      </c>
      <c r="B190" s="683">
        <f>'1.2b Tribal Affiliations'!A196</f>
        <v>0</v>
      </c>
      <c r="C190" s="683">
        <f>'1.2b Tribal Affiliations'!F196</f>
        <v>0</v>
      </c>
      <c r="D190" s="685">
        <f>'1.2b Tribal Affiliations'!G196</f>
        <v>0</v>
      </c>
      <c r="E190" s="685"/>
      <c r="F190" s="684" t="str">
        <f>'1.1 Institutional Profile'!$B$5</f>
        <v>Little Big Horn College</v>
      </c>
      <c r="G190" s="683">
        <f>'1.2b Tribal Affiliations'!I194</f>
        <v>0</v>
      </c>
    </row>
    <row r="191" spans="1:7" x14ac:dyDescent="0.25">
      <c r="A191" s="684" t="str">
        <f>'1.1 Institutional Profile'!$B$5</f>
        <v>Little Big Horn College</v>
      </c>
      <c r="B191" s="683">
        <f>'1.2b Tribal Affiliations'!A197</f>
        <v>0</v>
      </c>
      <c r="C191" s="683">
        <f>'1.2b Tribal Affiliations'!F197</f>
        <v>0</v>
      </c>
      <c r="D191" s="685">
        <f>'1.2b Tribal Affiliations'!G197</f>
        <v>0</v>
      </c>
      <c r="E191" s="685"/>
      <c r="F191" s="684" t="str">
        <f>'1.1 Institutional Profile'!$B$5</f>
        <v>Little Big Horn College</v>
      </c>
      <c r="G191" s="683">
        <f>'1.2b Tribal Affiliations'!I195</f>
        <v>0</v>
      </c>
    </row>
    <row r="192" spans="1:7" x14ac:dyDescent="0.25">
      <c r="A192" s="684" t="str">
        <f>'1.1 Institutional Profile'!$B$5</f>
        <v>Little Big Horn College</v>
      </c>
      <c r="B192" s="683">
        <f>'1.2b Tribal Affiliations'!A198</f>
        <v>0</v>
      </c>
      <c r="C192" s="683">
        <f>'1.2b Tribal Affiliations'!F198</f>
        <v>0</v>
      </c>
      <c r="D192" s="685">
        <f>'1.2b Tribal Affiliations'!G198</f>
        <v>0</v>
      </c>
      <c r="E192" s="685"/>
      <c r="F192" s="684" t="str">
        <f>'1.1 Institutional Profile'!$B$5</f>
        <v>Little Big Horn College</v>
      </c>
      <c r="G192" s="683">
        <f>'1.2b Tribal Affiliations'!I196</f>
        <v>0</v>
      </c>
    </row>
    <row r="193" spans="1:7" x14ac:dyDescent="0.25">
      <c r="A193" s="684" t="str">
        <f>'1.1 Institutional Profile'!$B$5</f>
        <v>Little Big Horn College</v>
      </c>
      <c r="B193" s="683">
        <f>'1.2b Tribal Affiliations'!A199</f>
        <v>0</v>
      </c>
      <c r="C193" s="683">
        <f>'1.2b Tribal Affiliations'!F199</f>
        <v>0</v>
      </c>
      <c r="D193" s="685">
        <f>'1.2b Tribal Affiliations'!G199</f>
        <v>0</v>
      </c>
      <c r="E193" s="685"/>
      <c r="F193" s="684" t="str">
        <f>'1.1 Institutional Profile'!$B$5</f>
        <v>Little Big Horn College</v>
      </c>
      <c r="G193" s="683">
        <f>'1.2b Tribal Affiliations'!I197</f>
        <v>0</v>
      </c>
    </row>
    <row r="194" spans="1:7" x14ac:dyDescent="0.25">
      <c r="A194" s="684" t="str">
        <f>'1.1 Institutional Profile'!$B$5</f>
        <v>Little Big Horn College</v>
      </c>
      <c r="B194" s="683">
        <f>'1.2b Tribal Affiliations'!A200</f>
        <v>0</v>
      </c>
      <c r="C194" s="683">
        <f>'1.2b Tribal Affiliations'!F200</f>
        <v>0</v>
      </c>
      <c r="D194" s="685">
        <f>'1.2b Tribal Affiliations'!G200</f>
        <v>0</v>
      </c>
      <c r="E194" s="685"/>
      <c r="F194" s="684" t="str">
        <f>'1.1 Institutional Profile'!$B$5</f>
        <v>Little Big Horn College</v>
      </c>
      <c r="G194" s="683">
        <f>'1.2b Tribal Affiliations'!I198</f>
        <v>0</v>
      </c>
    </row>
    <row r="195" spans="1:7" x14ac:dyDescent="0.25">
      <c r="A195" s="684" t="str">
        <f>'1.1 Institutional Profile'!$B$5</f>
        <v>Little Big Horn College</v>
      </c>
      <c r="B195" s="683">
        <f>'1.2b Tribal Affiliations'!A201</f>
        <v>0</v>
      </c>
      <c r="C195" s="683">
        <f>'1.2b Tribal Affiliations'!F201</f>
        <v>0</v>
      </c>
      <c r="D195" s="685">
        <f>'1.2b Tribal Affiliations'!G201</f>
        <v>0</v>
      </c>
      <c r="E195" s="685"/>
      <c r="F195" s="684" t="str">
        <f>'1.1 Institutional Profile'!$B$5</f>
        <v>Little Big Horn College</v>
      </c>
      <c r="G195" s="683">
        <f>'1.2b Tribal Affiliations'!I199</f>
        <v>0</v>
      </c>
    </row>
    <row r="196" spans="1:7" x14ac:dyDescent="0.25">
      <c r="A196" s="684" t="str">
        <f>'1.1 Institutional Profile'!$B$5</f>
        <v>Little Big Horn College</v>
      </c>
      <c r="B196" s="683">
        <f>'1.2b Tribal Affiliations'!A202</f>
        <v>0</v>
      </c>
      <c r="C196" s="683">
        <f>'1.2b Tribal Affiliations'!F202</f>
        <v>0</v>
      </c>
      <c r="D196" s="685">
        <f>'1.2b Tribal Affiliations'!G202</f>
        <v>0</v>
      </c>
      <c r="E196" s="685"/>
      <c r="F196" s="684" t="str">
        <f>'1.1 Institutional Profile'!$B$5</f>
        <v>Little Big Horn College</v>
      </c>
      <c r="G196" s="683">
        <f>'1.2b Tribal Affiliations'!I200</f>
        <v>0</v>
      </c>
    </row>
    <row r="197" spans="1:7" x14ac:dyDescent="0.25">
      <c r="A197" s="684" t="str">
        <f>'1.1 Institutional Profile'!$B$5</f>
        <v>Little Big Horn College</v>
      </c>
      <c r="B197" s="683">
        <f>'1.2b Tribal Affiliations'!A203</f>
        <v>0</v>
      </c>
      <c r="C197" s="683">
        <f>'1.2b Tribal Affiliations'!F203</f>
        <v>0</v>
      </c>
      <c r="D197" s="685">
        <f>'1.2b Tribal Affiliations'!G203</f>
        <v>0</v>
      </c>
      <c r="E197" s="685"/>
      <c r="F197" s="684" t="str">
        <f>'1.1 Institutional Profile'!$B$5</f>
        <v>Little Big Horn College</v>
      </c>
      <c r="G197" s="683">
        <f>'1.2b Tribal Affiliations'!I201</f>
        <v>0</v>
      </c>
    </row>
    <row r="198" spans="1:7" x14ac:dyDescent="0.25">
      <c r="A198" s="684" t="str">
        <f>'1.1 Institutional Profile'!$B$5</f>
        <v>Little Big Horn College</v>
      </c>
      <c r="B198" s="683">
        <f>'1.2b Tribal Affiliations'!A204</f>
        <v>0</v>
      </c>
      <c r="C198" s="683">
        <f>'1.2b Tribal Affiliations'!F204</f>
        <v>0</v>
      </c>
      <c r="D198" s="685">
        <f>'1.2b Tribal Affiliations'!G204</f>
        <v>0</v>
      </c>
      <c r="E198" s="685"/>
      <c r="F198" s="684" t="str">
        <f>'1.1 Institutional Profile'!$B$5</f>
        <v>Little Big Horn College</v>
      </c>
      <c r="G198" s="683">
        <f>'1.2b Tribal Affiliations'!I202</f>
        <v>0</v>
      </c>
    </row>
    <row r="199" spans="1:7" x14ac:dyDescent="0.25">
      <c r="A199" s="684" t="str">
        <f>'1.1 Institutional Profile'!$B$5</f>
        <v>Little Big Horn College</v>
      </c>
      <c r="B199" s="683">
        <f>'1.2b Tribal Affiliations'!A205</f>
        <v>0</v>
      </c>
      <c r="C199" s="683">
        <f>'1.2b Tribal Affiliations'!F205</f>
        <v>0</v>
      </c>
      <c r="D199" s="685">
        <f>'1.2b Tribal Affiliations'!G205</f>
        <v>0</v>
      </c>
      <c r="E199" s="685"/>
      <c r="F199" s="684" t="str">
        <f>'1.1 Institutional Profile'!$B$5</f>
        <v>Little Big Horn College</v>
      </c>
      <c r="G199" s="683">
        <f>'1.2b Tribal Affiliations'!I203</f>
        <v>0</v>
      </c>
    </row>
    <row r="200" spans="1:7" x14ac:dyDescent="0.25">
      <c r="A200" s="684" t="str">
        <f>'1.1 Institutional Profile'!$B$5</f>
        <v>Little Big Horn College</v>
      </c>
      <c r="B200" s="683">
        <f>'1.2b Tribal Affiliations'!A206</f>
        <v>0</v>
      </c>
      <c r="C200" s="683">
        <f>'1.2b Tribal Affiliations'!F206</f>
        <v>0</v>
      </c>
      <c r="D200" s="685">
        <f>'1.2b Tribal Affiliations'!G206</f>
        <v>0</v>
      </c>
      <c r="E200" s="685"/>
      <c r="F200" s="684" t="str">
        <f>'1.1 Institutional Profile'!$B$5</f>
        <v>Little Big Horn College</v>
      </c>
      <c r="G200" s="683">
        <f>'1.2b Tribal Affiliations'!I204</f>
        <v>0</v>
      </c>
    </row>
    <row r="201" spans="1:7" x14ac:dyDescent="0.25">
      <c r="A201" s="684" t="str">
        <f>'1.1 Institutional Profile'!$B$5</f>
        <v>Little Big Horn College</v>
      </c>
      <c r="B201" s="683">
        <f>'1.2b Tribal Affiliations'!A207</f>
        <v>0</v>
      </c>
      <c r="C201" s="683">
        <f>'1.2b Tribal Affiliations'!F207</f>
        <v>0</v>
      </c>
      <c r="D201" s="685">
        <f>'1.2b Tribal Affiliations'!G207</f>
        <v>0</v>
      </c>
      <c r="E201" s="685"/>
      <c r="F201" s="684" t="str">
        <f>'1.1 Institutional Profile'!$B$5</f>
        <v>Little Big Horn College</v>
      </c>
      <c r="G201" s="683">
        <f>'1.2b Tribal Affiliations'!I205</f>
        <v>0</v>
      </c>
    </row>
    <row r="202" spans="1:7" x14ac:dyDescent="0.25">
      <c r="A202" s="684" t="str">
        <f>'1.1 Institutional Profile'!$B$5</f>
        <v>Little Big Horn College</v>
      </c>
      <c r="B202" s="683">
        <f>'1.2b Tribal Affiliations'!A208</f>
        <v>0</v>
      </c>
      <c r="C202" s="683">
        <f>'1.2b Tribal Affiliations'!F208</f>
        <v>0</v>
      </c>
      <c r="D202" s="685">
        <f>'1.2b Tribal Affiliations'!G208</f>
        <v>0</v>
      </c>
      <c r="E202" s="685"/>
      <c r="F202" s="684" t="str">
        <f>'1.1 Institutional Profile'!$B$5</f>
        <v>Little Big Horn College</v>
      </c>
      <c r="G202" s="683">
        <f>'1.2b Tribal Affiliations'!I206</f>
        <v>0</v>
      </c>
    </row>
    <row r="203" spans="1:7" x14ac:dyDescent="0.25">
      <c r="A203" s="684" t="str">
        <f>'1.1 Institutional Profile'!$B$5</f>
        <v>Little Big Horn College</v>
      </c>
      <c r="B203" s="683">
        <f>'1.2b Tribal Affiliations'!A209</f>
        <v>0</v>
      </c>
      <c r="C203" s="683">
        <f>'1.2b Tribal Affiliations'!F209</f>
        <v>0</v>
      </c>
      <c r="D203" s="685">
        <f>'1.2b Tribal Affiliations'!G209</f>
        <v>0</v>
      </c>
      <c r="E203" s="685"/>
      <c r="F203" s="684" t="str">
        <f>'1.1 Institutional Profile'!$B$5</f>
        <v>Little Big Horn College</v>
      </c>
      <c r="G203" s="683">
        <f>'1.2b Tribal Affiliations'!I207</f>
        <v>0</v>
      </c>
    </row>
    <row r="204" spans="1:7" x14ac:dyDescent="0.25">
      <c r="A204" s="684" t="str">
        <f>'1.1 Institutional Profile'!$B$5</f>
        <v>Little Big Horn College</v>
      </c>
      <c r="B204" s="683">
        <f>'1.2b Tribal Affiliations'!A210</f>
        <v>0</v>
      </c>
      <c r="C204" s="683">
        <f>'1.2b Tribal Affiliations'!F210</f>
        <v>0</v>
      </c>
      <c r="D204" s="685">
        <f>'1.2b Tribal Affiliations'!G210</f>
        <v>0</v>
      </c>
      <c r="E204" s="685"/>
      <c r="F204" s="684" t="str">
        <f>'1.1 Institutional Profile'!$B$5</f>
        <v>Little Big Horn College</v>
      </c>
      <c r="G204" s="683">
        <f>'1.2b Tribal Affiliations'!I208</f>
        <v>0</v>
      </c>
    </row>
    <row r="205" spans="1:7" x14ac:dyDescent="0.25">
      <c r="A205" s="684" t="str">
        <f>'1.1 Institutional Profile'!$B$5</f>
        <v>Little Big Horn College</v>
      </c>
      <c r="B205" s="683">
        <f>'1.2b Tribal Affiliations'!A211</f>
        <v>0</v>
      </c>
      <c r="C205" s="683">
        <f>'1.2b Tribal Affiliations'!F211</f>
        <v>0</v>
      </c>
      <c r="D205" s="685">
        <f>'1.2b Tribal Affiliations'!G211</f>
        <v>0</v>
      </c>
      <c r="E205" s="685"/>
      <c r="F205" s="684" t="str">
        <f>'1.1 Institutional Profile'!$B$5</f>
        <v>Little Big Horn College</v>
      </c>
      <c r="G205" s="683">
        <f>'1.2b Tribal Affiliations'!I209</f>
        <v>0</v>
      </c>
    </row>
    <row r="206" spans="1:7" x14ac:dyDescent="0.25">
      <c r="A206" s="684" t="str">
        <f>'1.1 Institutional Profile'!$B$5</f>
        <v>Little Big Horn College</v>
      </c>
      <c r="B206" s="683">
        <f>'1.2b Tribal Affiliations'!A212</f>
        <v>0</v>
      </c>
      <c r="C206" s="683">
        <f>'1.2b Tribal Affiliations'!F212</f>
        <v>0</v>
      </c>
      <c r="D206" s="685">
        <f>'1.2b Tribal Affiliations'!G212</f>
        <v>0</v>
      </c>
      <c r="E206" s="685"/>
      <c r="F206" s="684" t="str">
        <f>'1.1 Institutional Profile'!$B$5</f>
        <v>Little Big Horn College</v>
      </c>
      <c r="G206" s="683">
        <f>'1.2b Tribal Affiliations'!I210</f>
        <v>0</v>
      </c>
    </row>
    <row r="207" spans="1:7" x14ac:dyDescent="0.25">
      <c r="A207" s="684" t="str">
        <f>'1.1 Institutional Profile'!$B$5</f>
        <v>Little Big Horn College</v>
      </c>
      <c r="B207" s="683">
        <f>'1.2b Tribal Affiliations'!A213</f>
        <v>0</v>
      </c>
      <c r="C207" s="683">
        <f>'1.2b Tribal Affiliations'!F213</f>
        <v>0</v>
      </c>
      <c r="D207" s="685">
        <f>'1.2b Tribal Affiliations'!G213</f>
        <v>0</v>
      </c>
      <c r="E207" s="685"/>
      <c r="F207" s="684" t="str">
        <f>'1.1 Institutional Profile'!$B$5</f>
        <v>Little Big Horn College</v>
      </c>
      <c r="G207" s="683">
        <f>'1.2b Tribal Affiliations'!I211</f>
        <v>0</v>
      </c>
    </row>
    <row r="208" spans="1:7" x14ac:dyDescent="0.25">
      <c r="A208" s="684" t="str">
        <f>'1.1 Institutional Profile'!$B$5</f>
        <v>Little Big Horn College</v>
      </c>
      <c r="B208" s="683">
        <f>'1.2b Tribal Affiliations'!A214</f>
        <v>0</v>
      </c>
      <c r="C208" s="683">
        <f>'1.2b Tribal Affiliations'!F214</f>
        <v>0</v>
      </c>
      <c r="D208" s="685">
        <f>'1.2b Tribal Affiliations'!G214</f>
        <v>0</v>
      </c>
      <c r="E208" s="685"/>
      <c r="F208" s="684" t="str">
        <f>'1.1 Institutional Profile'!$B$5</f>
        <v>Little Big Horn College</v>
      </c>
      <c r="G208" s="683">
        <f>'1.2b Tribal Affiliations'!I212</f>
        <v>0</v>
      </c>
    </row>
    <row r="209" spans="1:7" x14ac:dyDescent="0.25">
      <c r="A209" s="684" t="str">
        <f>'1.1 Institutional Profile'!$B$5</f>
        <v>Little Big Horn College</v>
      </c>
      <c r="B209" s="683">
        <f>'1.2b Tribal Affiliations'!A215</f>
        <v>0</v>
      </c>
      <c r="C209" s="683">
        <f>'1.2b Tribal Affiliations'!F215</f>
        <v>0</v>
      </c>
      <c r="D209" s="685">
        <f>'1.2b Tribal Affiliations'!G215</f>
        <v>0</v>
      </c>
      <c r="E209" s="685"/>
      <c r="F209" s="684" t="str">
        <f>'1.1 Institutional Profile'!$B$5</f>
        <v>Little Big Horn College</v>
      </c>
      <c r="G209" s="683">
        <f>'1.2b Tribal Affiliations'!I213</f>
        <v>0</v>
      </c>
    </row>
    <row r="210" spans="1:7" x14ac:dyDescent="0.25">
      <c r="A210" s="684" t="str">
        <f>'1.1 Institutional Profile'!$B$5</f>
        <v>Little Big Horn College</v>
      </c>
      <c r="B210" s="683">
        <f>'1.2b Tribal Affiliations'!A216</f>
        <v>0</v>
      </c>
      <c r="C210" s="683">
        <f>'1.2b Tribal Affiliations'!F216</f>
        <v>0</v>
      </c>
      <c r="D210" s="685">
        <f>'1.2b Tribal Affiliations'!G216</f>
        <v>0</v>
      </c>
      <c r="E210" s="685"/>
      <c r="F210" s="684" t="str">
        <f>'1.1 Institutional Profile'!$B$5</f>
        <v>Little Big Horn College</v>
      </c>
      <c r="G210" s="683">
        <f>'1.2b Tribal Affiliations'!I214</f>
        <v>0</v>
      </c>
    </row>
    <row r="211" spans="1:7" x14ac:dyDescent="0.25">
      <c r="A211" s="684" t="str">
        <f>'1.1 Institutional Profile'!$B$5</f>
        <v>Little Big Horn College</v>
      </c>
      <c r="B211" s="683">
        <f>'1.2b Tribal Affiliations'!A217</f>
        <v>0</v>
      </c>
      <c r="C211" s="683">
        <f>'1.2b Tribal Affiliations'!F217</f>
        <v>0</v>
      </c>
      <c r="D211" s="685">
        <f>'1.2b Tribal Affiliations'!G217</f>
        <v>0</v>
      </c>
      <c r="E211" s="685"/>
      <c r="F211" s="684" t="str">
        <f>'1.1 Institutional Profile'!$B$5</f>
        <v>Little Big Horn College</v>
      </c>
      <c r="G211" s="683">
        <f>'1.2b Tribal Affiliations'!I215</f>
        <v>0</v>
      </c>
    </row>
    <row r="212" spans="1:7" x14ac:dyDescent="0.25">
      <c r="A212" s="684" t="str">
        <f>'1.1 Institutional Profile'!$B$5</f>
        <v>Little Big Horn College</v>
      </c>
      <c r="B212" s="683">
        <f>'1.2b Tribal Affiliations'!A218</f>
        <v>0</v>
      </c>
      <c r="C212" s="683">
        <f>'1.2b Tribal Affiliations'!F218</f>
        <v>0</v>
      </c>
      <c r="D212" s="685">
        <f>'1.2b Tribal Affiliations'!G218</f>
        <v>0</v>
      </c>
      <c r="E212" s="685"/>
      <c r="F212" s="684" t="str">
        <f>'1.1 Institutional Profile'!$B$5</f>
        <v>Little Big Horn College</v>
      </c>
      <c r="G212" s="683">
        <f>'1.2b Tribal Affiliations'!I216</f>
        <v>0</v>
      </c>
    </row>
    <row r="213" spans="1:7" x14ac:dyDescent="0.25">
      <c r="A213" s="684" t="str">
        <f>'1.1 Institutional Profile'!$B$5</f>
        <v>Little Big Horn College</v>
      </c>
      <c r="B213" s="683">
        <f>'1.2b Tribal Affiliations'!A219</f>
        <v>0</v>
      </c>
      <c r="C213" s="683">
        <f>'1.2b Tribal Affiliations'!F219</f>
        <v>0</v>
      </c>
      <c r="D213" s="685">
        <f>'1.2b Tribal Affiliations'!G219</f>
        <v>0</v>
      </c>
      <c r="E213" s="685"/>
      <c r="F213" s="684" t="str">
        <f>'1.1 Institutional Profile'!$B$5</f>
        <v>Little Big Horn College</v>
      </c>
      <c r="G213" s="683">
        <f>'1.2b Tribal Affiliations'!I217</f>
        <v>0</v>
      </c>
    </row>
    <row r="214" spans="1:7" x14ac:dyDescent="0.25">
      <c r="A214" s="684" t="str">
        <f>'1.1 Institutional Profile'!$B$5</f>
        <v>Little Big Horn College</v>
      </c>
      <c r="B214" s="683">
        <f>'1.2b Tribal Affiliations'!A220</f>
        <v>0</v>
      </c>
      <c r="C214" s="683">
        <f>'1.2b Tribal Affiliations'!F220</f>
        <v>0</v>
      </c>
      <c r="D214" s="685">
        <f>'1.2b Tribal Affiliations'!G220</f>
        <v>0</v>
      </c>
      <c r="E214" s="685"/>
      <c r="F214" s="684" t="str">
        <f>'1.1 Institutional Profile'!$B$5</f>
        <v>Little Big Horn College</v>
      </c>
      <c r="G214" s="683">
        <f>'1.2b Tribal Affiliations'!I218</f>
        <v>0</v>
      </c>
    </row>
    <row r="215" spans="1:7" x14ac:dyDescent="0.25">
      <c r="A215" s="684" t="str">
        <f>'1.1 Institutional Profile'!$B$5</f>
        <v>Little Big Horn College</v>
      </c>
      <c r="B215" s="683">
        <f>'1.2b Tribal Affiliations'!A221</f>
        <v>0</v>
      </c>
      <c r="C215" s="683">
        <f>'1.2b Tribal Affiliations'!F221</f>
        <v>0</v>
      </c>
      <c r="D215" s="685">
        <f>'1.2b Tribal Affiliations'!G221</f>
        <v>0</v>
      </c>
      <c r="E215" s="685"/>
      <c r="F215" s="684" t="str">
        <f>'1.1 Institutional Profile'!$B$5</f>
        <v>Little Big Horn College</v>
      </c>
      <c r="G215" s="683">
        <f>'1.2b Tribal Affiliations'!I219</f>
        <v>0</v>
      </c>
    </row>
    <row r="216" spans="1:7" x14ac:dyDescent="0.25">
      <c r="A216" s="684" t="str">
        <f>'1.1 Institutional Profile'!$B$5</f>
        <v>Little Big Horn College</v>
      </c>
      <c r="B216" s="683">
        <f>'1.2b Tribal Affiliations'!A222</f>
        <v>0</v>
      </c>
      <c r="C216" s="683">
        <f>'1.2b Tribal Affiliations'!F222</f>
        <v>0</v>
      </c>
      <c r="D216" s="685">
        <f>'1.2b Tribal Affiliations'!G222</f>
        <v>0</v>
      </c>
      <c r="E216" s="685"/>
      <c r="F216" s="684" t="str">
        <f>'1.1 Institutional Profile'!$B$5</f>
        <v>Little Big Horn College</v>
      </c>
      <c r="G216" s="683">
        <f>'1.2b Tribal Affiliations'!I220</f>
        <v>0</v>
      </c>
    </row>
    <row r="217" spans="1:7" x14ac:dyDescent="0.25">
      <c r="A217" s="684" t="str">
        <f>'1.1 Institutional Profile'!$B$5</f>
        <v>Little Big Horn College</v>
      </c>
      <c r="B217" s="683">
        <f>'1.2b Tribal Affiliations'!A223</f>
        <v>0</v>
      </c>
      <c r="C217" s="683">
        <f>'1.2b Tribal Affiliations'!F223</f>
        <v>0</v>
      </c>
      <c r="D217" s="685">
        <f>'1.2b Tribal Affiliations'!G223</f>
        <v>0</v>
      </c>
      <c r="E217" s="685"/>
      <c r="F217" s="684" t="str">
        <f>'1.1 Institutional Profile'!$B$5</f>
        <v>Little Big Horn College</v>
      </c>
      <c r="G217" s="683">
        <f>'1.2b Tribal Affiliations'!I221</f>
        <v>0</v>
      </c>
    </row>
    <row r="218" spans="1:7" x14ac:dyDescent="0.25">
      <c r="A218" s="684" t="str">
        <f>'1.1 Institutional Profile'!$B$5</f>
        <v>Little Big Horn College</v>
      </c>
      <c r="B218" s="683">
        <f>'1.2b Tribal Affiliations'!A224</f>
        <v>0</v>
      </c>
      <c r="C218" s="683">
        <f>'1.2b Tribal Affiliations'!F224</f>
        <v>0</v>
      </c>
      <c r="D218" s="685">
        <f>'1.2b Tribal Affiliations'!G224</f>
        <v>0</v>
      </c>
      <c r="E218" s="685"/>
      <c r="F218" s="684" t="str">
        <f>'1.1 Institutional Profile'!$B$5</f>
        <v>Little Big Horn College</v>
      </c>
      <c r="G218" s="683">
        <f>'1.2b Tribal Affiliations'!I222</f>
        <v>0</v>
      </c>
    </row>
    <row r="219" spans="1:7" x14ac:dyDescent="0.25">
      <c r="A219" s="684" t="str">
        <f>'1.1 Institutional Profile'!$B$5</f>
        <v>Little Big Horn College</v>
      </c>
      <c r="B219" s="683">
        <f>'1.2b Tribal Affiliations'!A225</f>
        <v>0</v>
      </c>
      <c r="C219" s="683">
        <f>'1.2b Tribal Affiliations'!F225</f>
        <v>0</v>
      </c>
      <c r="D219" s="685">
        <f>'1.2b Tribal Affiliations'!G225</f>
        <v>0</v>
      </c>
      <c r="E219" s="685"/>
      <c r="F219" s="684" t="str">
        <f>'1.1 Institutional Profile'!$B$5</f>
        <v>Little Big Horn College</v>
      </c>
      <c r="G219" s="683">
        <f>'1.2b Tribal Affiliations'!I223</f>
        <v>0</v>
      </c>
    </row>
    <row r="220" spans="1:7" x14ac:dyDescent="0.25">
      <c r="A220" s="684" t="str">
        <f>'1.1 Institutional Profile'!$B$5</f>
        <v>Little Big Horn College</v>
      </c>
      <c r="B220" s="683">
        <f>'1.2b Tribal Affiliations'!A226</f>
        <v>0</v>
      </c>
      <c r="C220" s="683">
        <f>'1.2b Tribal Affiliations'!F226</f>
        <v>0</v>
      </c>
      <c r="D220" s="685">
        <f>'1.2b Tribal Affiliations'!G226</f>
        <v>0</v>
      </c>
      <c r="E220" s="685"/>
      <c r="F220" s="684" t="str">
        <f>'1.1 Institutional Profile'!$B$5</f>
        <v>Little Big Horn College</v>
      </c>
      <c r="G220" s="683">
        <f>'1.2b Tribal Affiliations'!I224</f>
        <v>0</v>
      </c>
    </row>
    <row r="221" spans="1:7" x14ac:dyDescent="0.25">
      <c r="A221" s="684" t="str">
        <f>'1.1 Institutional Profile'!$B$5</f>
        <v>Little Big Horn College</v>
      </c>
      <c r="B221" s="683">
        <f>'1.2b Tribal Affiliations'!A227</f>
        <v>0</v>
      </c>
      <c r="C221" s="683">
        <f>'1.2b Tribal Affiliations'!F227</f>
        <v>0</v>
      </c>
      <c r="D221" s="685">
        <f>'1.2b Tribal Affiliations'!G227</f>
        <v>0</v>
      </c>
      <c r="E221" s="685"/>
      <c r="F221" s="684" t="str">
        <f>'1.1 Institutional Profile'!$B$5</f>
        <v>Little Big Horn College</v>
      </c>
      <c r="G221" s="683">
        <f>'1.2b Tribal Affiliations'!I225</f>
        <v>0</v>
      </c>
    </row>
    <row r="222" spans="1:7" x14ac:dyDescent="0.25">
      <c r="A222" s="684" t="str">
        <f>'1.1 Institutional Profile'!$B$5</f>
        <v>Little Big Horn College</v>
      </c>
      <c r="B222" s="683">
        <f>'1.2b Tribal Affiliations'!A228</f>
        <v>0</v>
      </c>
      <c r="C222" s="683">
        <f>'1.2b Tribal Affiliations'!F228</f>
        <v>0</v>
      </c>
      <c r="D222" s="685">
        <f>'1.2b Tribal Affiliations'!G228</f>
        <v>0</v>
      </c>
      <c r="E222" s="685"/>
      <c r="F222" s="684" t="str">
        <f>'1.1 Institutional Profile'!$B$5</f>
        <v>Little Big Horn College</v>
      </c>
      <c r="G222" s="683">
        <f>'1.2b Tribal Affiliations'!I226</f>
        <v>0</v>
      </c>
    </row>
    <row r="223" spans="1:7" x14ac:dyDescent="0.25">
      <c r="A223" s="684" t="str">
        <f>'1.1 Institutional Profile'!$B$5</f>
        <v>Little Big Horn College</v>
      </c>
      <c r="B223" s="683">
        <f>'1.2b Tribal Affiliations'!A229</f>
        <v>0</v>
      </c>
      <c r="C223" s="683">
        <f>'1.2b Tribal Affiliations'!F229</f>
        <v>0</v>
      </c>
      <c r="D223" s="685">
        <f>'1.2b Tribal Affiliations'!G229</f>
        <v>0</v>
      </c>
      <c r="E223" s="685"/>
      <c r="F223" s="684" t="str">
        <f>'1.1 Institutional Profile'!$B$5</f>
        <v>Little Big Horn College</v>
      </c>
      <c r="G223" s="683">
        <f>'1.2b Tribal Affiliations'!I227</f>
        <v>0</v>
      </c>
    </row>
    <row r="224" spans="1:7" x14ac:dyDescent="0.25">
      <c r="A224" s="684" t="str">
        <f>'1.1 Institutional Profile'!$B$5</f>
        <v>Little Big Horn College</v>
      </c>
      <c r="B224" s="683">
        <f>'1.2b Tribal Affiliations'!A230</f>
        <v>0</v>
      </c>
      <c r="C224" s="683">
        <f>'1.2b Tribal Affiliations'!F230</f>
        <v>0</v>
      </c>
      <c r="D224" s="685">
        <f>'1.2b Tribal Affiliations'!G230</f>
        <v>0</v>
      </c>
      <c r="E224" s="685"/>
      <c r="F224" s="684" t="str">
        <f>'1.1 Institutional Profile'!$B$5</f>
        <v>Little Big Horn College</v>
      </c>
      <c r="G224" s="683">
        <f>'1.2b Tribal Affiliations'!I228</f>
        <v>0</v>
      </c>
    </row>
    <row r="225" spans="1:7" x14ac:dyDescent="0.25">
      <c r="A225" s="684" t="str">
        <f>'1.1 Institutional Profile'!$B$5</f>
        <v>Little Big Horn College</v>
      </c>
      <c r="B225" s="683">
        <f>'1.2b Tribal Affiliations'!A231</f>
        <v>0</v>
      </c>
      <c r="C225" s="683">
        <f>'1.2b Tribal Affiliations'!F231</f>
        <v>0</v>
      </c>
      <c r="D225" s="685">
        <f>'1.2b Tribal Affiliations'!G231</f>
        <v>0</v>
      </c>
      <c r="E225" s="685"/>
      <c r="F225" s="684" t="str">
        <f>'1.1 Institutional Profile'!$B$5</f>
        <v>Little Big Horn College</v>
      </c>
      <c r="G225" s="683">
        <f>'1.2b Tribal Affiliations'!I229</f>
        <v>0</v>
      </c>
    </row>
    <row r="226" spans="1:7" x14ac:dyDescent="0.25">
      <c r="A226" s="684" t="str">
        <f>'1.1 Institutional Profile'!$B$5</f>
        <v>Little Big Horn College</v>
      </c>
      <c r="B226" s="683">
        <f>'1.2b Tribal Affiliations'!A232</f>
        <v>0</v>
      </c>
      <c r="C226" s="683">
        <f>'1.2b Tribal Affiliations'!F232</f>
        <v>0</v>
      </c>
      <c r="D226" s="685">
        <f>'1.2b Tribal Affiliations'!G232</f>
        <v>0</v>
      </c>
      <c r="E226" s="685"/>
      <c r="F226" s="684" t="str">
        <f>'1.1 Institutional Profile'!$B$5</f>
        <v>Little Big Horn College</v>
      </c>
      <c r="G226" s="683">
        <f>'1.2b Tribal Affiliations'!I230</f>
        <v>0</v>
      </c>
    </row>
    <row r="227" spans="1:7" x14ac:dyDescent="0.25">
      <c r="A227" s="684" t="str">
        <f>'1.1 Institutional Profile'!$B$5</f>
        <v>Little Big Horn College</v>
      </c>
      <c r="B227" s="683">
        <f>'1.2b Tribal Affiliations'!A233</f>
        <v>0</v>
      </c>
      <c r="C227" s="683">
        <f>'1.2b Tribal Affiliations'!F233</f>
        <v>0</v>
      </c>
      <c r="D227" s="685">
        <f>'1.2b Tribal Affiliations'!G233</f>
        <v>0</v>
      </c>
      <c r="E227" s="685"/>
      <c r="F227" s="684" t="str">
        <f>'1.1 Institutional Profile'!$B$5</f>
        <v>Little Big Horn College</v>
      </c>
      <c r="G227" s="683">
        <f>'1.2b Tribal Affiliations'!I231</f>
        <v>0</v>
      </c>
    </row>
    <row r="228" spans="1:7" x14ac:dyDescent="0.25">
      <c r="A228" s="684" t="str">
        <f>'1.1 Institutional Profile'!$B$5</f>
        <v>Little Big Horn College</v>
      </c>
      <c r="B228" s="683">
        <f>'1.2b Tribal Affiliations'!A234</f>
        <v>0</v>
      </c>
      <c r="C228" s="683">
        <f>'1.2b Tribal Affiliations'!F234</f>
        <v>0</v>
      </c>
      <c r="D228" s="685">
        <f>'1.2b Tribal Affiliations'!G234</f>
        <v>0</v>
      </c>
      <c r="E228" s="685"/>
      <c r="F228" s="684" t="str">
        <f>'1.1 Institutional Profile'!$B$5</f>
        <v>Little Big Horn College</v>
      </c>
      <c r="G228" s="683">
        <f>'1.2b Tribal Affiliations'!I232</f>
        <v>0</v>
      </c>
    </row>
    <row r="229" spans="1:7" x14ac:dyDescent="0.25">
      <c r="A229" s="684" t="str">
        <f>'1.1 Institutional Profile'!$B$5</f>
        <v>Little Big Horn College</v>
      </c>
      <c r="B229" s="683">
        <f>'1.2b Tribal Affiliations'!A235</f>
        <v>0</v>
      </c>
      <c r="C229" s="683">
        <f>'1.2b Tribal Affiliations'!F235</f>
        <v>0</v>
      </c>
      <c r="D229" s="685">
        <f>'1.2b Tribal Affiliations'!G235</f>
        <v>0</v>
      </c>
      <c r="E229" s="685"/>
      <c r="F229" s="684" t="str">
        <f>'1.1 Institutional Profile'!$B$5</f>
        <v>Little Big Horn College</v>
      </c>
      <c r="G229" s="683">
        <f>'1.2b Tribal Affiliations'!I233</f>
        <v>0</v>
      </c>
    </row>
    <row r="230" spans="1:7" x14ac:dyDescent="0.25">
      <c r="A230" s="684" t="str">
        <f>'1.1 Institutional Profile'!$B$5</f>
        <v>Little Big Horn College</v>
      </c>
      <c r="B230" s="683">
        <f>'1.2b Tribal Affiliations'!A236</f>
        <v>0</v>
      </c>
      <c r="C230" s="683">
        <f>'1.2b Tribal Affiliations'!F236</f>
        <v>0</v>
      </c>
      <c r="D230" s="685">
        <f>'1.2b Tribal Affiliations'!G236</f>
        <v>0</v>
      </c>
      <c r="E230" s="685"/>
      <c r="F230" s="684" t="str">
        <f>'1.1 Institutional Profile'!$B$5</f>
        <v>Little Big Horn College</v>
      </c>
      <c r="G230" s="683">
        <f>'1.2b Tribal Affiliations'!I234</f>
        <v>0</v>
      </c>
    </row>
    <row r="231" spans="1:7" x14ac:dyDescent="0.25">
      <c r="A231" s="684" t="str">
        <f>'1.1 Institutional Profile'!$B$5</f>
        <v>Little Big Horn College</v>
      </c>
      <c r="B231" s="683">
        <f>'1.2b Tribal Affiliations'!A237</f>
        <v>0</v>
      </c>
      <c r="C231" s="683">
        <f>'1.2b Tribal Affiliations'!F237</f>
        <v>0</v>
      </c>
      <c r="D231" s="685">
        <f>'1.2b Tribal Affiliations'!G237</f>
        <v>0</v>
      </c>
      <c r="E231" s="685"/>
      <c r="F231" s="684" t="str">
        <f>'1.1 Institutional Profile'!$B$5</f>
        <v>Little Big Horn College</v>
      </c>
      <c r="G231" s="683">
        <f>'1.2b Tribal Affiliations'!I235</f>
        <v>0</v>
      </c>
    </row>
    <row r="232" spans="1:7" x14ac:dyDescent="0.25">
      <c r="A232" s="684" t="str">
        <f>'1.1 Institutional Profile'!$B$5</f>
        <v>Little Big Horn College</v>
      </c>
      <c r="B232" s="683">
        <f>'1.2b Tribal Affiliations'!A238</f>
        <v>0</v>
      </c>
      <c r="C232" s="683">
        <f>'1.2b Tribal Affiliations'!F238</f>
        <v>0</v>
      </c>
      <c r="D232" s="685">
        <f>'1.2b Tribal Affiliations'!G238</f>
        <v>0</v>
      </c>
      <c r="E232" s="685"/>
      <c r="F232" s="684" t="str">
        <f>'1.1 Institutional Profile'!$B$5</f>
        <v>Little Big Horn College</v>
      </c>
      <c r="G232" s="683">
        <f>'1.2b Tribal Affiliations'!I236</f>
        <v>0</v>
      </c>
    </row>
    <row r="233" spans="1:7" x14ac:dyDescent="0.25">
      <c r="A233" s="684" t="str">
        <f>'1.1 Institutional Profile'!$B$5</f>
        <v>Little Big Horn College</v>
      </c>
      <c r="B233" s="683">
        <f>'1.2b Tribal Affiliations'!A239</f>
        <v>0</v>
      </c>
      <c r="C233" s="683">
        <f>'1.2b Tribal Affiliations'!F239</f>
        <v>0</v>
      </c>
      <c r="D233" s="685">
        <f>'1.2b Tribal Affiliations'!G239</f>
        <v>0</v>
      </c>
      <c r="E233" s="685"/>
      <c r="F233" s="684" t="str">
        <f>'1.1 Institutional Profile'!$B$5</f>
        <v>Little Big Horn College</v>
      </c>
      <c r="G233" s="683">
        <f>'1.2b Tribal Affiliations'!I237</f>
        <v>0</v>
      </c>
    </row>
    <row r="234" spans="1:7" x14ac:dyDescent="0.25">
      <c r="A234" s="684" t="str">
        <f>'1.1 Institutional Profile'!$B$5</f>
        <v>Little Big Horn College</v>
      </c>
      <c r="B234" s="683">
        <f>'1.2b Tribal Affiliations'!A240</f>
        <v>0</v>
      </c>
      <c r="C234" s="683">
        <f>'1.2b Tribal Affiliations'!F240</f>
        <v>0</v>
      </c>
      <c r="D234" s="685">
        <f>'1.2b Tribal Affiliations'!G240</f>
        <v>0</v>
      </c>
      <c r="E234" s="685"/>
      <c r="F234" s="684" t="str">
        <f>'1.1 Institutional Profile'!$B$5</f>
        <v>Little Big Horn College</v>
      </c>
      <c r="G234" s="683">
        <f>'1.2b Tribal Affiliations'!I238</f>
        <v>0</v>
      </c>
    </row>
    <row r="235" spans="1:7" x14ac:dyDescent="0.25">
      <c r="A235" s="684" t="str">
        <f>'1.1 Institutional Profile'!$B$5</f>
        <v>Little Big Horn College</v>
      </c>
      <c r="B235" s="683">
        <f>'1.2b Tribal Affiliations'!A241</f>
        <v>0</v>
      </c>
      <c r="C235" s="683">
        <f>'1.2b Tribal Affiliations'!F241</f>
        <v>0</v>
      </c>
      <c r="D235" s="685">
        <f>'1.2b Tribal Affiliations'!G241</f>
        <v>0</v>
      </c>
      <c r="E235" s="685"/>
      <c r="F235" s="684" t="str">
        <f>'1.1 Institutional Profile'!$B$5</f>
        <v>Little Big Horn College</v>
      </c>
      <c r="G235" s="683">
        <f>'1.2b Tribal Affiliations'!I239</f>
        <v>0</v>
      </c>
    </row>
    <row r="236" spans="1:7" x14ac:dyDescent="0.25">
      <c r="A236" s="684" t="str">
        <f>'1.1 Institutional Profile'!$B$5</f>
        <v>Little Big Horn College</v>
      </c>
      <c r="B236" s="683">
        <f>'1.2b Tribal Affiliations'!A242</f>
        <v>0</v>
      </c>
      <c r="C236" s="683">
        <f>'1.2b Tribal Affiliations'!F242</f>
        <v>0</v>
      </c>
      <c r="D236" s="685">
        <f>'1.2b Tribal Affiliations'!G242</f>
        <v>0</v>
      </c>
      <c r="E236" s="685"/>
      <c r="F236" s="684" t="str">
        <f>'1.1 Institutional Profile'!$B$5</f>
        <v>Little Big Horn College</v>
      </c>
      <c r="G236" s="683">
        <f>'1.2b Tribal Affiliations'!I240</f>
        <v>0</v>
      </c>
    </row>
    <row r="237" spans="1:7" x14ac:dyDescent="0.25">
      <c r="A237" s="684" t="str">
        <f>'1.1 Institutional Profile'!$B$5</f>
        <v>Little Big Horn College</v>
      </c>
      <c r="B237" s="683">
        <f>'1.2b Tribal Affiliations'!A243</f>
        <v>0</v>
      </c>
      <c r="C237" s="683">
        <f>'1.2b Tribal Affiliations'!F243</f>
        <v>0</v>
      </c>
      <c r="D237" s="685">
        <f>'1.2b Tribal Affiliations'!G243</f>
        <v>0</v>
      </c>
      <c r="E237" s="685"/>
      <c r="F237" s="684" t="str">
        <f>'1.1 Institutional Profile'!$B$5</f>
        <v>Little Big Horn College</v>
      </c>
      <c r="G237" s="683">
        <f>'1.2b Tribal Affiliations'!I241</f>
        <v>0</v>
      </c>
    </row>
    <row r="238" spans="1:7" x14ac:dyDescent="0.25">
      <c r="A238" s="684" t="str">
        <f>'1.1 Institutional Profile'!$B$5</f>
        <v>Little Big Horn College</v>
      </c>
      <c r="B238" s="683">
        <f>'1.2b Tribal Affiliations'!A244</f>
        <v>0</v>
      </c>
      <c r="C238" s="683">
        <f>'1.2b Tribal Affiliations'!F244</f>
        <v>0</v>
      </c>
      <c r="D238" s="685">
        <f>'1.2b Tribal Affiliations'!G244</f>
        <v>0</v>
      </c>
      <c r="E238" s="685"/>
      <c r="F238" s="684" t="str">
        <f>'1.1 Institutional Profile'!$B$5</f>
        <v>Little Big Horn College</v>
      </c>
      <c r="G238" s="683">
        <f>'1.2b Tribal Affiliations'!I242</f>
        <v>0</v>
      </c>
    </row>
    <row r="239" spans="1:7" x14ac:dyDescent="0.25">
      <c r="A239" s="684" t="str">
        <f>'1.1 Institutional Profile'!$B$5</f>
        <v>Little Big Horn College</v>
      </c>
      <c r="B239" s="683">
        <f>'1.2b Tribal Affiliations'!A245</f>
        <v>0</v>
      </c>
      <c r="C239" s="683">
        <f>'1.2b Tribal Affiliations'!F245</f>
        <v>0</v>
      </c>
      <c r="D239" s="685">
        <f>'1.2b Tribal Affiliations'!G245</f>
        <v>0</v>
      </c>
      <c r="E239" s="685"/>
      <c r="F239" s="684" t="str">
        <f>'1.1 Institutional Profile'!$B$5</f>
        <v>Little Big Horn College</v>
      </c>
      <c r="G239" s="683">
        <f>'1.2b Tribal Affiliations'!I243</f>
        <v>0</v>
      </c>
    </row>
    <row r="240" spans="1:7" x14ac:dyDescent="0.25">
      <c r="A240" s="684" t="str">
        <f>'1.1 Institutional Profile'!$B$5</f>
        <v>Little Big Horn College</v>
      </c>
      <c r="B240" s="683">
        <f>'1.2b Tribal Affiliations'!A246</f>
        <v>0</v>
      </c>
      <c r="C240" s="683">
        <f>'1.2b Tribal Affiliations'!F246</f>
        <v>0</v>
      </c>
      <c r="D240" s="685">
        <f>'1.2b Tribal Affiliations'!G246</f>
        <v>0</v>
      </c>
      <c r="E240" s="685"/>
      <c r="F240" s="684" t="str">
        <f>'1.1 Institutional Profile'!$B$5</f>
        <v>Little Big Horn College</v>
      </c>
      <c r="G240" s="683">
        <f>'1.2b Tribal Affiliations'!I244</f>
        <v>0</v>
      </c>
    </row>
    <row r="241" spans="1:7" x14ac:dyDescent="0.25">
      <c r="A241" s="684" t="str">
        <f>'1.1 Institutional Profile'!$B$5</f>
        <v>Little Big Horn College</v>
      </c>
      <c r="B241" s="683">
        <f>'1.2b Tribal Affiliations'!A247</f>
        <v>0</v>
      </c>
      <c r="C241" s="683">
        <f>'1.2b Tribal Affiliations'!F247</f>
        <v>0</v>
      </c>
      <c r="D241" s="685">
        <f>'1.2b Tribal Affiliations'!G247</f>
        <v>0</v>
      </c>
      <c r="E241" s="685"/>
      <c r="F241" s="684" t="str">
        <f>'1.1 Institutional Profile'!$B$5</f>
        <v>Little Big Horn College</v>
      </c>
      <c r="G241" s="683">
        <f>'1.2b Tribal Affiliations'!I245</f>
        <v>0</v>
      </c>
    </row>
    <row r="242" spans="1:7" x14ac:dyDescent="0.25">
      <c r="A242" s="684" t="str">
        <f>'1.1 Institutional Profile'!$B$5</f>
        <v>Little Big Horn College</v>
      </c>
      <c r="B242" s="683">
        <f>'1.2b Tribal Affiliations'!A248</f>
        <v>0</v>
      </c>
      <c r="C242" s="683">
        <f>'1.2b Tribal Affiliations'!F248</f>
        <v>0</v>
      </c>
      <c r="D242" s="685">
        <f>'1.2b Tribal Affiliations'!G248</f>
        <v>0</v>
      </c>
      <c r="E242" s="685"/>
      <c r="F242" s="684" t="str">
        <f>'1.1 Institutional Profile'!$B$5</f>
        <v>Little Big Horn College</v>
      </c>
      <c r="G242" s="683">
        <f>'1.2b Tribal Affiliations'!I246</f>
        <v>0</v>
      </c>
    </row>
    <row r="243" spans="1:7" x14ac:dyDescent="0.25">
      <c r="D243" s="685"/>
      <c r="E243" s="685"/>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389A4-D759-4A42-83AB-AFAD8A0C5346}">
  <sheetPr>
    <tabColor rgb="FFFF0000"/>
  </sheetPr>
  <dimension ref="A1:BE68"/>
  <sheetViews>
    <sheetView workbookViewId="0">
      <selection activeCell="A4" sqref="A4:XFD23"/>
    </sheetView>
  </sheetViews>
  <sheetFormatPr defaultColWidth="8.125" defaultRowHeight="15" x14ac:dyDescent="0.2"/>
  <cols>
    <col min="1" max="1" width="8.125" style="695"/>
    <col min="2" max="7" width="8.25" style="695" bestFit="1" customWidth="1"/>
    <col min="8" max="8" width="10.125" style="695" bestFit="1" customWidth="1"/>
    <col min="9" max="57" width="8.25" style="695" bestFit="1" customWidth="1"/>
    <col min="58" max="16384" width="8.125" style="695"/>
  </cols>
  <sheetData>
    <row r="1" spans="1:36" s="684" customFormat="1" x14ac:dyDescent="0.2">
      <c r="B1" s="1123" t="s">
        <v>730</v>
      </c>
      <c r="C1" s="1123"/>
      <c r="D1" s="1123"/>
      <c r="E1" s="1123"/>
      <c r="F1" s="1123"/>
      <c r="G1" s="686"/>
    </row>
    <row r="2" spans="1:36" s="684" customFormat="1" ht="15" customHeight="1" x14ac:dyDescent="0.2">
      <c r="B2" s="1124" t="s">
        <v>146</v>
      </c>
      <c r="C2" s="1125"/>
      <c r="D2" s="1126"/>
      <c r="E2" s="1124" t="s">
        <v>731</v>
      </c>
      <c r="F2" s="1125"/>
      <c r="G2" s="1126"/>
      <c r="H2" s="687"/>
      <c r="I2" s="1124" t="s">
        <v>146</v>
      </c>
      <c r="J2" s="1125"/>
      <c r="K2" s="1126"/>
      <c r="L2" s="1124" t="s">
        <v>731</v>
      </c>
      <c r="M2" s="1125"/>
      <c r="N2" s="1126"/>
      <c r="O2" s="687"/>
      <c r="P2" s="1124" t="s">
        <v>146</v>
      </c>
      <c r="Q2" s="1125"/>
      <c r="R2" s="1126"/>
      <c r="S2" s="1124" t="s">
        <v>731</v>
      </c>
      <c r="T2" s="1125"/>
      <c r="U2" s="1126"/>
      <c r="V2" s="687"/>
      <c r="W2" s="1124" t="s">
        <v>146</v>
      </c>
      <c r="X2" s="1125"/>
      <c r="Y2" s="1126"/>
      <c r="Z2" s="1124" t="s">
        <v>731</v>
      </c>
      <c r="AA2" s="1125"/>
      <c r="AB2" s="1126"/>
      <c r="AC2" s="687"/>
    </row>
    <row r="3" spans="1:36" s="684" customFormat="1" x14ac:dyDescent="0.2">
      <c r="B3" s="688" t="s">
        <v>148</v>
      </c>
      <c r="C3" s="688" t="s">
        <v>149</v>
      </c>
      <c r="D3" s="688" t="s">
        <v>150</v>
      </c>
      <c r="E3" s="688" t="s">
        <v>148</v>
      </c>
      <c r="F3" s="688" t="s">
        <v>149</v>
      </c>
      <c r="G3" s="688" t="s">
        <v>150</v>
      </c>
      <c r="H3" s="687"/>
      <c r="I3" s="688" t="s">
        <v>148</v>
      </c>
      <c r="J3" s="688" t="s">
        <v>149</v>
      </c>
      <c r="K3" s="688" t="s">
        <v>150</v>
      </c>
      <c r="L3" s="688" t="s">
        <v>148</v>
      </c>
      <c r="M3" s="688" t="s">
        <v>149</v>
      </c>
      <c r="N3" s="688" t="s">
        <v>150</v>
      </c>
      <c r="O3" s="687"/>
      <c r="P3" s="688" t="s">
        <v>148</v>
      </c>
      <c r="Q3" s="688" t="s">
        <v>149</v>
      </c>
      <c r="R3" s="688" t="s">
        <v>150</v>
      </c>
      <c r="S3" s="688" t="s">
        <v>148</v>
      </c>
      <c r="T3" s="688" t="s">
        <v>149</v>
      </c>
      <c r="U3" s="688" t="s">
        <v>150</v>
      </c>
      <c r="V3" s="687"/>
      <c r="W3" s="688" t="s">
        <v>148</v>
      </c>
      <c r="X3" s="688" t="s">
        <v>149</v>
      </c>
      <c r="Y3" s="688" t="s">
        <v>150</v>
      </c>
      <c r="Z3" s="688" t="s">
        <v>148</v>
      </c>
      <c r="AA3" s="688" t="s">
        <v>149</v>
      </c>
      <c r="AB3" s="688" t="s">
        <v>150</v>
      </c>
      <c r="AC3" s="687"/>
    </row>
    <row r="4" spans="1:36" s="684" customFormat="1" ht="30" x14ac:dyDescent="0.2">
      <c r="B4" s="689" t="s">
        <v>732</v>
      </c>
      <c r="C4" s="689" t="s">
        <v>732</v>
      </c>
      <c r="D4" s="689" t="s">
        <v>732</v>
      </c>
      <c r="E4" s="689" t="s">
        <v>732</v>
      </c>
      <c r="F4" s="689" t="s">
        <v>732</v>
      </c>
      <c r="G4" s="689" t="s">
        <v>732</v>
      </c>
      <c r="H4" s="690"/>
      <c r="I4" s="689" t="s">
        <v>733</v>
      </c>
      <c r="J4" s="689" t="s">
        <v>733</v>
      </c>
      <c r="K4" s="689" t="s">
        <v>733</v>
      </c>
      <c r="L4" s="689" t="s">
        <v>733</v>
      </c>
      <c r="M4" s="689" t="s">
        <v>733</v>
      </c>
      <c r="N4" s="689" t="s">
        <v>733</v>
      </c>
      <c r="O4" s="690"/>
      <c r="P4" s="689" t="s">
        <v>734</v>
      </c>
      <c r="Q4" s="689" t="s">
        <v>734</v>
      </c>
      <c r="R4" s="689" t="s">
        <v>734</v>
      </c>
      <c r="S4" s="689" t="s">
        <v>734</v>
      </c>
      <c r="T4" s="689" t="s">
        <v>734</v>
      </c>
      <c r="U4" s="689" t="s">
        <v>734</v>
      </c>
      <c r="V4" s="690"/>
      <c r="W4" s="689" t="s">
        <v>735</v>
      </c>
      <c r="X4" s="689" t="s">
        <v>735</v>
      </c>
      <c r="Y4" s="689" t="s">
        <v>735</v>
      </c>
      <c r="Z4" s="689" t="s">
        <v>735</v>
      </c>
      <c r="AA4" s="689" t="s">
        <v>735</v>
      </c>
      <c r="AB4" s="689" t="s">
        <v>735</v>
      </c>
      <c r="AC4" s="690"/>
    </row>
    <row r="5" spans="1:36" s="684" customFormat="1" ht="45" x14ac:dyDescent="0.2">
      <c r="A5" s="684" t="str">
        <f>'1.1 Institutional Profile'!$B$5</f>
        <v>Little Big Horn College</v>
      </c>
      <c r="B5" s="689">
        <f>'1.3a First Time Students'!B9</f>
        <v>18</v>
      </c>
      <c r="C5" s="689">
        <f>'1.3a First Time Students'!C9</f>
        <v>21</v>
      </c>
      <c r="D5" s="689">
        <f>'1.3a First Time Students'!D9</f>
        <v>0</v>
      </c>
      <c r="E5" s="689">
        <f>'1.3a First Time Students'!E9</f>
        <v>6</v>
      </c>
      <c r="F5" s="689">
        <f>'1.3a First Time Students'!F9</f>
        <v>2</v>
      </c>
      <c r="G5" s="689">
        <f>'1.3a First Time Students'!G9</f>
        <v>0</v>
      </c>
      <c r="H5" s="690">
        <f>SUM(B5:G5)</f>
        <v>47</v>
      </c>
      <c r="I5" s="689">
        <f>'1.3a First Time Students'!B10</f>
        <v>2</v>
      </c>
      <c r="J5" s="689">
        <f>'1.3a First Time Students'!C10</f>
        <v>2</v>
      </c>
      <c r="K5" s="689">
        <f>'1.3a First Time Students'!D10</f>
        <v>0</v>
      </c>
      <c r="L5" s="689">
        <f>'1.3a First Time Students'!E10</f>
        <v>2</v>
      </c>
      <c r="M5" s="689">
        <f>'1.3a First Time Students'!F10</f>
        <v>3</v>
      </c>
      <c r="N5" s="689">
        <f>'1.3a First Time Students'!G10</f>
        <v>0</v>
      </c>
      <c r="O5" s="690">
        <f>SUM(I5:N5)</f>
        <v>9</v>
      </c>
      <c r="P5" s="689">
        <f>'1.3a First Time Students'!B11</f>
        <v>0</v>
      </c>
      <c r="Q5" s="689">
        <f>'1.3a First Time Students'!C11</f>
        <v>0</v>
      </c>
      <c r="R5" s="689">
        <f>'1.3a First Time Students'!D11</f>
        <v>0</v>
      </c>
      <c r="S5" s="689">
        <f>'1.3a First Time Students'!E11</f>
        <v>0</v>
      </c>
      <c r="T5" s="689">
        <f>'1.3a First Time Students'!F11</f>
        <v>0</v>
      </c>
      <c r="U5" s="689">
        <f>'1.3a First Time Students'!G11</f>
        <v>0</v>
      </c>
      <c r="V5" s="690">
        <f>SUM(P5:U5)</f>
        <v>0</v>
      </c>
      <c r="W5" s="689">
        <f>'1.3a First Time Students'!B12</f>
        <v>0</v>
      </c>
      <c r="X5" s="689">
        <f>'1.3a First Time Students'!C12</f>
        <v>0</v>
      </c>
      <c r="Y5" s="689">
        <f>'1.3a First Time Students'!D12</f>
        <v>0</v>
      </c>
      <c r="Z5" s="689">
        <f>'1.3a First Time Students'!E12</f>
        <v>0</v>
      </c>
      <c r="AA5" s="689">
        <f>'1.3a First Time Students'!F12</f>
        <v>0</v>
      </c>
      <c r="AB5" s="689">
        <f>'1.3a First Time Students'!G12</f>
        <v>0</v>
      </c>
      <c r="AC5" s="690">
        <f>SUM(W5:AB5)</f>
        <v>0</v>
      </c>
    </row>
    <row r="6" spans="1:36" s="684" customFormat="1" x14ac:dyDescent="0.2"/>
    <row r="7" spans="1:36" s="684" customFormat="1" x14ac:dyDescent="0.2">
      <c r="B7" s="1123" t="s">
        <v>736</v>
      </c>
      <c r="C7" s="1123"/>
      <c r="D7" s="1123"/>
      <c r="E7" s="1123"/>
      <c r="F7" s="1123"/>
      <c r="G7" s="686"/>
    </row>
    <row r="8" spans="1:36" s="684" customFormat="1" ht="15" customHeight="1" x14ac:dyDescent="0.2">
      <c r="B8" s="1124" t="s">
        <v>146</v>
      </c>
      <c r="C8" s="1125"/>
      <c r="D8" s="1126"/>
      <c r="E8" s="1124" t="s">
        <v>731</v>
      </c>
      <c r="F8" s="1125"/>
      <c r="G8" s="1126"/>
      <c r="H8" s="687"/>
      <c r="I8" s="1124" t="s">
        <v>146</v>
      </c>
      <c r="J8" s="1125"/>
      <c r="K8" s="1126"/>
      <c r="L8" s="1124" t="s">
        <v>731</v>
      </c>
      <c r="M8" s="1125"/>
      <c r="N8" s="1126"/>
      <c r="O8" s="687"/>
      <c r="P8" s="1124" t="s">
        <v>146</v>
      </c>
      <c r="Q8" s="1125"/>
      <c r="R8" s="1126"/>
      <c r="S8" s="1124" t="s">
        <v>731</v>
      </c>
      <c r="T8" s="1125"/>
      <c r="U8" s="1126"/>
      <c r="V8" s="687"/>
      <c r="W8" s="1124" t="s">
        <v>146</v>
      </c>
      <c r="X8" s="1125"/>
      <c r="Y8" s="1126"/>
      <c r="Z8" s="1124" t="s">
        <v>731</v>
      </c>
      <c r="AA8" s="1125"/>
      <c r="AB8" s="1126"/>
      <c r="AC8" s="687"/>
      <c r="AD8" s="1124" t="s">
        <v>146</v>
      </c>
      <c r="AE8" s="1125"/>
      <c r="AF8" s="1126"/>
      <c r="AG8" s="1124" t="s">
        <v>731</v>
      </c>
      <c r="AH8" s="1125"/>
      <c r="AI8" s="1126"/>
      <c r="AJ8" s="687"/>
    </row>
    <row r="9" spans="1:36" s="684" customFormat="1" x14ac:dyDescent="0.2">
      <c r="B9" s="688" t="s">
        <v>148</v>
      </c>
      <c r="C9" s="688" t="s">
        <v>149</v>
      </c>
      <c r="D9" s="688" t="s">
        <v>150</v>
      </c>
      <c r="E9" s="688" t="s">
        <v>148</v>
      </c>
      <c r="F9" s="688" t="s">
        <v>149</v>
      </c>
      <c r="G9" s="688" t="s">
        <v>150</v>
      </c>
      <c r="H9" s="687"/>
      <c r="I9" s="688" t="s">
        <v>148</v>
      </c>
      <c r="J9" s="688" t="s">
        <v>149</v>
      </c>
      <c r="K9" s="688" t="s">
        <v>150</v>
      </c>
      <c r="L9" s="688" t="s">
        <v>148</v>
      </c>
      <c r="M9" s="688" t="s">
        <v>149</v>
      </c>
      <c r="N9" s="688" t="s">
        <v>150</v>
      </c>
      <c r="O9" s="687"/>
      <c r="P9" s="688" t="s">
        <v>148</v>
      </c>
      <c r="Q9" s="688" t="s">
        <v>149</v>
      </c>
      <c r="R9" s="688" t="s">
        <v>150</v>
      </c>
      <c r="S9" s="688" t="s">
        <v>148</v>
      </c>
      <c r="T9" s="688" t="s">
        <v>149</v>
      </c>
      <c r="U9" s="688" t="s">
        <v>150</v>
      </c>
      <c r="V9" s="687"/>
      <c r="W9" s="688" t="s">
        <v>148</v>
      </c>
      <c r="X9" s="688" t="s">
        <v>149</v>
      </c>
      <c r="Y9" s="688" t="s">
        <v>150</v>
      </c>
      <c r="Z9" s="688" t="s">
        <v>148</v>
      </c>
      <c r="AA9" s="688" t="s">
        <v>149</v>
      </c>
      <c r="AB9" s="688" t="s">
        <v>150</v>
      </c>
      <c r="AC9" s="687"/>
      <c r="AD9" s="688" t="s">
        <v>148</v>
      </c>
      <c r="AE9" s="688" t="s">
        <v>149</v>
      </c>
      <c r="AF9" s="688" t="s">
        <v>150</v>
      </c>
      <c r="AG9" s="688" t="s">
        <v>148</v>
      </c>
      <c r="AH9" s="688" t="s">
        <v>149</v>
      </c>
      <c r="AI9" s="688" t="s">
        <v>150</v>
      </c>
      <c r="AJ9" s="687"/>
    </row>
    <row r="10" spans="1:36" s="684" customFormat="1" ht="30" x14ac:dyDescent="0.2">
      <c r="B10" s="689" t="s">
        <v>737</v>
      </c>
      <c r="C10" s="689" t="s">
        <v>737</v>
      </c>
      <c r="D10" s="689" t="s">
        <v>737</v>
      </c>
      <c r="E10" s="689" t="s">
        <v>737</v>
      </c>
      <c r="F10" s="689" t="s">
        <v>737</v>
      </c>
      <c r="G10" s="689" t="s">
        <v>737</v>
      </c>
      <c r="H10" s="690"/>
      <c r="I10" s="689" t="s">
        <v>738</v>
      </c>
      <c r="J10" s="689" t="s">
        <v>738</v>
      </c>
      <c r="K10" s="689" t="s">
        <v>738</v>
      </c>
      <c r="L10" s="689" t="s">
        <v>738</v>
      </c>
      <c r="M10" s="689" t="s">
        <v>738</v>
      </c>
      <c r="N10" s="689" t="s">
        <v>738</v>
      </c>
      <c r="O10" s="690"/>
      <c r="P10" s="689" t="s">
        <v>739</v>
      </c>
      <c r="Q10" s="689" t="s">
        <v>739</v>
      </c>
      <c r="R10" s="689" t="s">
        <v>739</v>
      </c>
      <c r="S10" s="689" t="s">
        <v>739</v>
      </c>
      <c r="T10" s="689" t="s">
        <v>739</v>
      </c>
      <c r="U10" s="689" t="s">
        <v>739</v>
      </c>
      <c r="V10" s="690"/>
      <c r="W10" s="689" t="s">
        <v>740</v>
      </c>
      <c r="X10" s="689" t="s">
        <v>740</v>
      </c>
      <c r="Y10" s="689" t="s">
        <v>740</v>
      </c>
      <c r="Z10" s="689" t="s">
        <v>740</v>
      </c>
      <c r="AA10" s="689" t="s">
        <v>740</v>
      </c>
      <c r="AB10" s="689" t="s">
        <v>740</v>
      </c>
      <c r="AC10" s="690"/>
      <c r="AD10" s="689" t="s">
        <v>183</v>
      </c>
      <c r="AE10" s="689" t="s">
        <v>183</v>
      </c>
      <c r="AF10" s="689" t="s">
        <v>183</v>
      </c>
      <c r="AG10" s="689" t="s">
        <v>183</v>
      </c>
      <c r="AH10" s="689" t="s">
        <v>183</v>
      </c>
      <c r="AI10" s="689" t="s">
        <v>183</v>
      </c>
      <c r="AJ10" s="690"/>
    </row>
    <row r="11" spans="1:36" s="684" customFormat="1" ht="45" x14ac:dyDescent="0.2">
      <c r="A11" s="684" t="str">
        <f>'1.1 Institutional Profile'!$B$5</f>
        <v>Little Big Horn College</v>
      </c>
      <c r="B11" s="689">
        <f>'1.3a First Time Students'!B18</f>
        <v>15</v>
      </c>
      <c r="C11" s="689">
        <f>'1.3a First Time Students'!C18</f>
        <v>16</v>
      </c>
      <c r="D11" s="689">
        <f>'1.3a First Time Students'!D18</f>
        <v>0</v>
      </c>
      <c r="E11" s="689">
        <f>'1.3a First Time Students'!E18</f>
        <v>7</v>
      </c>
      <c r="F11" s="689">
        <f>'1.3a First Time Students'!F18</f>
        <v>5</v>
      </c>
      <c r="G11" s="689">
        <f>'1.3a First Time Students'!G18</f>
        <v>0</v>
      </c>
      <c r="H11" s="690">
        <f>SUM(B11:G11)</f>
        <v>43</v>
      </c>
      <c r="I11" s="689">
        <f>'1.3a First Time Students'!B19</f>
        <v>5</v>
      </c>
      <c r="J11" s="689">
        <f>'1.3a First Time Students'!C19</f>
        <v>7</v>
      </c>
      <c r="K11" s="689">
        <f>'1.3a First Time Students'!D19</f>
        <v>0</v>
      </c>
      <c r="L11" s="689">
        <f>'1.3a First Time Students'!E19</f>
        <v>1</v>
      </c>
      <c r="M11" s="689">
        <f>'1.3a First Time Students'!F19</f>
        <v>0</v>
      </c>
      <c r="N11" s="689">
        <f>'1.3a First Time Students'!G19</f>
        <v>0</v>
      </c>
      <c r="O11" s="690">
        <f>SUM(I11:N11)</f>
        <v>13</v>
      </c>
      <c r="P11" s="689">
        <f>'1.3a First Time Students'!B20</f>
        <v>0</v>
      </c>
      <c r="Q11" s="689">
        <f>'1.3a First Time Students'!C20</f>
        <v>0</v>
      </c>
      <c r="R11" s="689">
        <f>'1.3a First Time Students'!D20</f>
        <v>0</v>
      </c>
      <c r="S11" s="689">
        <f>'1.3a First Time Students'!E20</f>
        <v>0</v>
      </c>
      <c r="T11" s="689">
        <f>'1.3a First Time Students'!F20</f>
        <v>0</v>
      </c>
      <c r="U11" s="689">
        <f>'1.3a First Time Students'!G20</f>
        <v>0</v>
      </c>
      <c r="V11" s="690">
        <f>SUM(P11:U11)</f>
        <v>0</v>
      </c>
      <c r="W11" s="689">
        <f>'1.3a First Time Students'!B21</f>
        <v>0</v>
      </c>
      <c r="X11" s="689">
        <f>'1.3a First Time Students'!C21</f>
        <v>0</v>
      </c>
      <c r="Y11" s="689">
        <f>'1.3a First Time Students'!D21</f>
        <v>0</v>
      </c>
      <c r="Z11" s="689">
        <f>'1.3a First Time Students'!E21</f>
        <v>0</v>
      </c>
      <c r="AA11" s="689">
        <f>'1.3a First Time Students'!F21</f>
        <v>0</v>
      </c>
      <c r="AB11" s="689">
        <f>'1.3a First Time Students'!G21</f>
        <v>0</v>
      </c>
      <c r="AC11" s="690">
        <f>SUM(W11:AB11)</f>
        <v>0</v>
      </c>
      <c r="AD11" s="689">
        <f>'1.3a First Time Students'!B22</f>
        <v>0</v>
      </c>
      <c r="AE11" s="689">
        <f>'1.3a First Time Students'!C22</f>
        <v>0</v>
      </c>
      <c r="AF11" s="689">
        <f>'1.3a First Time Students'!D22</f>
        <v>0</v>
      </c>
      <c r="AG11" s="689">
        <f>'1.3a First Time Students'!E22</f>
        <v>0</v>
      </c>
      <c r="AH11" s="689">
        <f>'1.3a First Time Students'!F22</f>
        <v>0</v>
      </c>
      <c r="AI11" s="689">
        <f>'1.3a First Time Students'!G22</f>
        <v>0</v>
      </c>
      <c r="AJ11" s="690">
        <f>SUM(AD11:AI11)</f>
        <v>0</v>
      </c>
    </row>
    <row r="12" spans="1:36" s="684" customFormat="1" x14ac:dyDescent="0.2"/>
    <row r="13" spans="1:36" s="684" customFormat="1" x14ac:dyDescent="0.2">
      <c r="B13" s="1123" t="s">
        <v>741</v>
      </c>
      <c r="C13" s="1123"/>
      <c r="D13" s="1123"/>
      <c r="E13" s="1123"/>
      <c r="F13" s="1123"/>
      <c r="G13" s="686"/>
    </row>
    <row r="14" spans="1:36" s="684" customFormat="1" ht="15" customHeight="1" x14ac:dyDescent="0.2">
      <c r="B14" s="1124" t="s">
        <v>146</v>
      </c>
      <c r="C14" s="1125"/>
      <c r="D14" s="1126"/>
      <c r="E14" s="1124" t="s">
        <v>731</v>
      </c>
      <c r="F14" s="1125"/>
      <c r="G14" s="1126"/>
      <c r="H14" s="687"/>
      <c r="I14" s="1124" t="s">
        <v>146</v>
      </c>
      <c r="J14" s="1125"/>
      <c r="K14" s="1126"/>
      <c r="L14" s="1124" t="s">
        <v>731</v>
      </c>
      <c r="M14" s="1125"/>
      <c r="N14" s="1126"/>
      <c r="O14" s="687"/>
      <c r="P14" s="1124" t="s">
        <v>146</v>
      </c>
      <c r="Q14" s="1125"/>
      <c r="R14" s="1126"/>
      <c r="S14" s="1124" t="s">
        <v>731</v>
      </c>
      <c r="T14" s="1125"/>
      <c r="U14" s="1126"/>
      <c r="V14" s="687"/>
      <c r="W14" s="1124" t="s">
        <v>146</v>
      </c>
      <c r="X14" s="1125"/>
      <c r="Y14" s="1126"/>
      <c r="Z14" s="1124" t="s">
        <v>731</v>
      </c>
      <c r="AA14" s="1125"/>
      <c r="AB14" s="1126"/>
      <c r="AC14" s="687"/>
      <c r="AD14" s="1124" t="s">
        <v>146</v>
      </c>
      <c r="AE14" s="1125"/>
      <c r="AF14" s="1126"/>
      <c r="AG14" s="1124" t="s">
        <v>731</v>
      </c>
      <c r="AH14" s="1125"/>
      <c r="AI14" s="1126"/>
      <c r="AJ14" s="687"/>
    </row>
    <row r="15" spans="1:36" s="684" customFormat="1" x14ac:dyDescent="0.2">
      <c r="B15" s="688" t="s">
        <v>148</v>
      </c>
      <c r="C15" s="688" t="s">
        <v>149</v>
      </c>
      <c r="D15" s="688" t="s">
        <v>150</v>
      </c>
      <c r="E15" s="688" t="s">
        <v>148</v>
      </c>
      <c r="F15" s="688" t="s">
        <v>149</v>
      </c>
      <c r="G15" s="688" t="s">
        <v>150</v>
      </c>
      <c r="H15" s="687"/>
      <c r="I15" s="688" t="s">
        <v>148</v>
      </c>
      <c r="J15" s="688" t="s">
        <v>149</v>
      </c>
      <c r="K15" s="688" t="s">
        <v>150</v>
      </c>
      <c r="L15" s="688" t="s">
        <v>148</v>
      </c>
      <c r="M15" s="688" t="s">
        <v>149</v>
      </c>
      <c r="N15" s="688" t="s">
        <v>150</v>
      </c>
      <c r="O15" s="687"/>
      <c r="P15" s="688" t="s">
        <v>148</v>
      </c>
      <c r="Q15" s="688" t="s">
        <v>149</v>
      </c>
      <c r="R15" s="688" t="s">
        <v>150</v>
      </c>
      <c r="S15" s="688" t="s">
        <v>148</v>
      </c>
      <c r="T15" s="688" t="s">
        <v>149</v>
      </c>
      <c r="U15" s="688" t="s">
        <v>150</v>
      </c>
      <c r="V15" s="687"/>
      <c r="W15" s="688" t="s">
        <v>148</v>
      </c>
      <c r="X15" s="688" t="s">
        <v>149</v>
      </c>
      <c r="Y15" s="688" t="s">
        <v>150</v>
      </c>
      <c r="Z15" s="688" t="s">
        <v>148</v>
      </c>
      <c r="AA15" s="688" t="s">
        <v>149</v>
      </c>
      <c r="AB15" s="688" t="s">
        <v>150</v>
      </c>
      <c r="AC15" s="687"/>
      <c r="AD15" s="688" t="s">
        <v>148</v>
      </c>
      <c r="AE15" s="688" t="s">
        <v>149</v>
      </c>
      <c r="AF15" s="688" t="s">
        <v>150</v>
      </c>
      <c r="AG15" s="688" t="s">
        <v>148</v>
      </c>
      <c r="AH15" s="688" t="s">
        <v>149</v>
      </c>
      <c r="AI15" s="688" t="s">
        <v>150</v>
      </c>
      <c r="AJ15" s="687"/>
    </row>
    <row r="16" spans="1:36" s="684" customFormat="1" ht="30" x14ac:dyDescent="0.2">
      <c r="B16" s="689" t="s">
        <v>742</v>
      </c>
      <c r="C16" s="689" t="s">
        <v>742</v>
      </c>
      <c r="D16" s="689" t="s">
        <v>742</v>
      </c>
      <c r="E16" s="689" t="s">
        <v>742</v>
      </c>
      <c r="F16" s="689" t="s">
        <v>742</v>
      </c>
      <c r="G16" s="689" t="s">
        <v>742</v>
      </c>
      <c r="H16" s="690"/>
      <c r="I16" s="689" t="s">
        <v>743</v>
      </c>
      <c r="J16" s="689" t="s">
        <v>743</v>
      </c>
      <c r="K16" s="689" t="s">
        <v>743</v>
      </c>
      <c r="L16" s="689" t="s">
        <v>743</v>
      </c>
      <c r="M16" s="689" t="s">
        <v>743</v>
      </c>
      <c r="N16" s="689" t="s">
        <v>743</v>
      </c>
      <c r="O16" s="690"/>
      <c r="P16" s="689" t="s">
        <v>744</v>
      </c>
      <c r="Q16" s="689" t="s">
        <v>744</v>
      </c>
      <c r="R16" s="689" t="s">
        <v>744</v>
      </c>
      <c r="S16" s="689" t="s">
        <v>744</v>
      </c>
      <c r="T16" s="689" t="s">
        <v>744</v>
      </c>
      <c r="U16" s="689" t="s">
        <v>744</v>
      </c>
      <c r="V16" s="690"/>
      <c r="W16" s="689" t="s">
        <v>745</v>
      </c>
      <c r="X16" s="689" t="s">
        <v>745</v>
      </c>
      <c r="Y16" s="689" t="s">
        <v>745</v>
      </c>
      <c r="Z16" s="689" t="s">
        <v>745</v>
      </c>
      <c r="AA16" s="689" t="s">
        <v>745</v>
      </c>
      <c r="AB16" s="689" t="s">
        <v>745</v>
      </c>
      <c r="AC16" s="690"/>
      <c r="AD16" s="689" t="s">
        <v>746</v>
      </c>
      <c r="AE16" s="689" t="s">
        <v>746</v>
      </c>
      <c r="AF16" s="689" t="s">
        <v>746</v>
      </c>
      <c r="AG16" s="689" t="s">
        <v>746</v>
      </c>
      <c r="AH16" s="689" t="s">
        <v>746</v>
      </c>
      <c r="AI16" s="689" t="s">
        <v>746</v>
      </c>
      <c r="AJ16" s="690"/>
    </row>
    <row r="17" spans="1:57" s="684" customFormat="1" ht="45" x14ac:dyDescent="0.2">
      <c r="A17" s="684" t="str">
        <f>'1.1 Institutional Profile'!$B$5</f>
        <v>Little Big Horn College</v>
      </c>
      <c r="B17" s="689">
        <f>'1.3a First Time Students'!B28</f>
        <v>0</v>
      </c>
      <c r="C17" s="689">
        <f>'1.3a First Time Students'!C28</f>
        <v>0</v>
      </c>
      <c r="D17" s="689">
        <f>'1.3a First Time Students'!D28</f>
        <v>0</v>
      </c>
      <c r="E17" s="689">
        <f>'1.3a First Time Students'!E28</f>
        <v>0</v>
      </c>
      <c r="F17" s="689">
        <f>'1.3a First Time Students'!F28</f>
        <v>0</v>
      </c>
      <c r="G17" s="689">
        <f>'1.3a First Time Students'!G28</f>
        <v>0</v>
      </c>
      <c r="H17" s="690">
        <f>SUM(B17:G17)</f>
        <v>0</v>
      </c>
      <c r="I17" s="689">
        <f>'1.3a First Time Students'!B29</f>
        <v>0</v>
      </c>
      <c r="J17" s="689">
        <f>'1.3a First Time Students'!C29</f>
        <v>0</v>
      </c>
      <c r="K17" s="689">
        <f>'1.3a First Time Students'!D29</f>
        <v>0</v>
      </c>
      <c r="L17" s="689">
        <f>'1.3a First Time Students'!E29</f>
        <v>0</v>
      </c>
      <c r="M17" s="689">
        <f>'1.3a First Time Students'!F29</f>
        <v>0</v>
      </c>
      <c r="N17" s="689">
        <f>'1.3a First Time Students'!G29</f>
        <v>0</v>
      </c>
      <c r="O17" s="690">
        <f>SUM(I17:N17)</f>
        <v>0</v>
      </c>
      <c r="P17" s="689">
        <f>'1.3a First Time Students'!B30</f>
        <v>0</v>
      </c>
      <c r="Q17" s="689">
        <f>'1.3a First Time Students'!C30</f>
        <v>0</v>
      </c>
      <c r="R17" s="689">
        <f>'1.3a First Time Students'!D30</f>
        <v>0</v>
      </c>
      <c r="S17" s="689">
        <f>'1.3a First Time Students'!E30</f>
        <v>0</v>
      </c>
      <c r="T17" s="689">
        <f>'1.3a First Time Students'!F30</f>
        <v>0</v>
      </c>
      <c r="U17" s="689">
        <f>'1.3a First Time Students'!G30</f>
        <v>0</v>
      </c>
      <c r="V17" s="690">
        <f>SUM(P17:U17)</f>
        <v>0</v>
      </c>
      <c r="W17" s="689">
        <f>'1.3a First Time Students'!B31</f>
        <v>0</v>
      </c>
      <c r="X17" s="689">
        <f>'1.3a First Time Students'!C31</f>
        <v>0</v>
      </c>
      <c r="Y17" s="689">
        <f>'1.3a First Time Students'!D31</f>
        <v>0</v>
      </c>
      <c r="Z17" s="689">
        <f>'1.3a First Time Students'!E31</f>
        <v>0</v>
      </c>
      <c r="AA17" s="689">
        <f>'1.3a First Time Students'!F31</f>
        <v>0</v>
      </c>
      <c r="AB17" s="689">
        <f>'1.3a First Time Students'!G31</f>
        <v>0</v>
      </c>
      <c r="AC17" s="690">
        <f>SUM(W17:AA17)</f>
        <v>0</v>
      </c>
      <c r="AD17" s="689">
        <f>'1.3a First Time Students'!B32</f>
        <v>0</v>
      </c>
      <c r="AE17" s="689">
        <f>'1.3a First Time Students'!C32</f>
        <v>0</v>
      </c>
      <c r="AF17" s="689">
        <f>'1.3a First Time Students'!D32</f>
        <v>0</v>
      </c>
      <c r="AG17" s="689">
        <f>'1.3a First Time Students'!E32</f>
        <v>0</v>
      </c>
      <c r="AH17" s="689">
        <f>'1.3a First Time Students'!F32</f>
        <v>0</v>
      </c>
      <c r="AI17" s="689">
        <f>'1.3a First Time Students'!G32</f>
        <v>0</v>
      </c>
      <c r="AJ17" s="690">
        <f>SUM(AD17:AI17)</f>
        <v>0</v>
      </c>
    </row>
    <row r="18" spans="1:57" s="684" customFormat="1" x14ac:dyDescent="0.2"/>
    <row r="19" spans="1:57" s="684" customFormat="1" x14ac:dyDescent="0.2">
      <c r="B19" s="1123" t="s">
        <v>172</v>
      </c>
      <c r="C19" s="1123"/>
      <c r="D19" s="1123"/>
      <c r="E19" s="1123"/>
      <c r="F19" s="1123"/>
      <c r="G19" s="686"/>
    </row>
    <row r="20" spans="1:57" s="684" customFormat="1" ht="15" customHeight="1" x14ac:dyDescent="0.2">
      <c r="B20" s="1124" t="s">
        <v>146</v>
      </c>
      <c r="C20" s="1125"/>
      <c r="D20" s="1126"/>
      <c r="E20" s="1124" t="s">
        <v>731</v>
      </c>
      <c r="F20" s="1125"/>
      <c r="G20" s="1126"/>
      <c r="H20" s="687"/>
      <c r="I20" s="1124" t="s">
        <v>146</v>
      </c>
      <c r="J20" s="1125"/>
      <c r="K20" s="1126"/>
      <c r="L20" s="1124" t="s">
        <v>731</v>
      </c>
      <c r="M20" s="1125"/>
      <c r="N20" s="1126"/>
      <c r="O20" s="687"/>
      <c r="P20" s="1124" t="s">
        <v>146</v>
      </c>
      <c r="Q20" s="1125"/>
      <c r="R20" s="1126"/>
      <c r="S20" s="1124" t="s">
        <v>731</v>
      </c>
      <c r="T20" s="1125"/>
      <c r="U20" s="1126"/>
      <c r="V20" s="687"/>
      <c r="W20" s="1124" t="s">
        <v>146</v>
      </c>
      <c r="X20" s="1125"/>
      <c r="Y20" s="1126"/>
      <c r="Z20" s="1124" t="s">
        <v>731</v>
      </c>
      <c r="AA20" s="1125"/>
      <c r="AB20" s="1126"/>
      <c r="AC20" s="687"/>
      <c r="AD20" s="1124" t="s">
        <v>146</v>
      </c>
      <c r="AE20" s="1125"/>
      <c r="AF20" s="1126"/>
      <c r="AG20" s="1124" t="s">
        <v>731</v>
      </c>
      <c r="AH20" s="1125"/>
      <c r="AI20" s="1126"/>
      <c r="AJ20" s="687"/>
      <c r="AK20" s="1124" t="s">
        <v>146</v>
      </c>
      <c r="AL20" s="1125"/>
      <c r="AM20" s="1126"/>
      <c r="AN20" s="1124" t="s">
        <v>731</v>
      </c>
      <c r="AO20" s="1125"/>
      <c r="AP20" s="1126"/>
      <c r="AQ20" s="687"/>
      <c r="AR20" s="1124" t="s">
        <v>146</v>
      </c>
      <c r="AS20" s="1125"/>
      <c r="AT20" s="1126"/>
      <c r="AU20" s="1124" t="s">
        <v>731</v>
      </c>
      <c r="AV20" s="1125"/>
      <c r="AW20" s="1126"/>
      <c r="AX20" s="687"/>
      <c r="AY20" s="1124" t="s">
        <v>146</v>
      </c>
      <c r="AZ20" s="1125"/>
      <c r="BA20" s="1126"/>
      <c r="BB20" s="1124" t="s">
        <v>731</v>
      </c>
      <c r="BC20" s="1125"/>
      <c r="BD20" s="1126"/>
      <c r="BE20" s="687"/>
    </row>
    <row r="21" spans="1:57" s="684" customFormat="1" x14ac:dyDescent="0.2">
      <c r="B21" s="688" t="s">
        <v>148</v>
      </c>
      <c r="C21" s="688" t="s">
        <v>149</v>
      </c>
      <c r="D21" s="688" t="s">
        <v>150</v>
      </c>
      <c r="E21" s="688" t="s">
        <v>148</v>
      </c>
      <c r="F21" s="688" t="s">
        <v>149</v>
      </c>
      <c r="G21" s="688" t="s">
        <v>150</v>
      </c>
      <c r="H21" s="687"/>
      <c r="I21" s="688" t="s">
        <v>148</v>
      </c>
      <c r="J21" s="688" t="s">
        <v>149</v>
      </c>
      <c r="K21" s="688" t="s">
        <v>150</v>
      </c>
      <c r="L21" s="688" t="s">
        <v>148</v>
      </c>
      <c r="M21" s="688" t="s">
        <v>149</v>
      </c>
      <c r="N21" s="688" t="s">
        <v>150</v>
      </c>
      <c r="O21" s="687"/>
      <c r="P21" s="688" t="s">
        <v>148</v>
      </c>
      <c r="Q21" s="688" t="s">
        <v>149</v>
      </c>
      <c r="R21" s="688" t="s">
        <v>150</v>
      </c>
      <c r="S21" s="688" t="s">
        <v>148</v>
      </c>
      <c r="T21" s="688" t="s">
        <v>149</v>
      </c>
      <c r="U21" s="688" t="s">
        <v>150</v>
      </c>
      <c r="V21" s="687"/>
      <c r="W21" s="688" t="s">
        <v>148</v>
      </c>
      <c r="X21" s="688" t="s">
        <v>149</v>
      </c>
      <c r="Y21" s="688" t="s">
        <v>150</v>
      </c>
      <c r="Z21" s="688" t="s">
        <v>148</v>
      </c>
      <c r="AA21" s="688" t="s">
        <v>149</v>
      </c>
      <c r="AB21" s="688" t="s">
        <v>150</v>
      </c>
      <c r="AC21" s="687"/>
      <c r="AD21" s="688" t="s">
        <v>148</v>
      </c>
      <c r="AE21" s="688" t="s">
        <v>149</v>
      </c>
      <c r="AF21" s="688" t="s">
        <v>150</v>
      </c>
      <c r="AG21" s="688" t="s">
        <v>148</v>
      </c>
      <c r="AH21" s="688" t="s">
        <v>149</v>
      </c>
      <c r="AI21" s="688" t="s">
        <v>150</v>
      </c>
      <c r="AJ21" s="687"/>
      <c r="AK21" s="688" t="s">
        <v>148</v>
      </c>
      <c r="AL21" s="688" t="s">
        <v>149</v>
      </c>
      <c r="AM21" s="688" t="s">
        <v>150</v>
      </c>
      <c r="AN21" s="688" t="s">
        <v>148</v>
      </c>
      <c r="AO21" s="688" t="s">
        <v>149</v>
      </c>
      <c r="AP21" s="688" t="s">
        <v>150</v>
      </c>
      <c r="AQ21" s="687"/>
      <c r="AR21" s="688" t="s">
        <v>148</v>
      </c>
      <c r="AS21" s="688" t="s">
        <v>149</v>
      </c>
      <c r="AT21" s="688" t="s">
        <v>150</v>
      </c>
      <c r="AU21" s="688" t="s">
        <v>148</v>
      </c>
      <c r="AV21" s="688" t="s">
        <v>149</v>
      </c>
      <c r="AW21" s="688" t="s">
        <v>150</v>
      </c>
      <c r="AX21" s="687"/>
      <c r="AY21" s="688" t="s">
        <v>148</v>
      </c>
      <c r="AZ21" s="688" t="s">
        <v>149</v>
      </c>
      <c r="BA21" s="688" t="s">
        <v>150</v>
      </c>
      <c r="BB21" s="688" t="s">
        <v>148</v>
      </c>
      <c r="BC21" s="688" t="s">
        <v>149</v>
      </c>
      <c r="BD21" s="688" t="s">
        <v>150</v>
      </c>
      <c r="BE21" s="687"/>
    </row>
    <row r="22" spans="1:57" s="684" customFormat="1" ht="30" x14ac:dyDescent="0.2">
      <c r="B22" s="689" t="s">
        <v>747</v>
      </c>
      <c r="C22" s="689" t="s">
        <v>747</v>
      </c>
      <c r="D22" s="689" t="s">
        <v>747</v>
      </c>
      <c r="E22" s="689" t="s">
        <v>747</v>
      </c>
      <c r="F22" s="689" t="s">
        <v>747</v>
      </c>
      <c r="G22" s="689" t="s">
        <v>747</v>
      </c>
      <c r="H22" s="690"/>
      <c r="I22" s="689" t="s">
        <v>748</v>
      </c>
      <c r="J22" s="689" t="s">
        <v>748</v>
      </c>
      <c r="K22" s="689" t="s">
        <v>748</v>
      </c>
      <c r="L22" s="689" t="s">
        <v>748</v>
      </c>
      <c r="M22" s="689" t="s">
        <v>748</v>
      </c>
      <c r="N22" s="689" t="s">
        <v>748</v>
      </c>
      <c r="O22" s="690"/>
      <c r="P22" s="689" t="s">
        <v>749</v>
      </c>
      <c r="Q22" s="689" t="s">
        <v>749</v>
      </c>
      <c r="R22" s="689" t="s">
        <v>749</v>
      </c>
      <c r="S22" s="689" t="s">
        <v>749</v>
      </c>
      <c r="T22" s="689" t="s">
        <v>749</v>
      </c>
      <c r="U22" s="689" t="s">
        <v>749</v>
      </c>
      <c r="V22" s="690"/>
      <c r="W22" s="689" t="s">
        <v>750</v>
      </c>
      <c r="X22" s="689" t="s">
        <v>750</v>
      </c>
      <c r="Y22" s="689"/>
      <c r="Z22" s="689" t="s">
        <v>750</v>
      </c>
      <c r="AA22" s="689" t="s">
        <v>750</v>
      </c>
      <c r="AB22" s="689"/>
      <c r="AC22" s="690"/>
      <c r="AD22" s="689" t="s">
        <v>751</v>
      </c>
      <c r="AE22" s="689" t="s">
        <v>751</v>
      </c>
      <c r="AF22" s="689" t="s">
        <v>751</v>
      </c>
      <c r="AG22" s="689" t="s">
        <v>751</v>
      </c>
      <c r="AH22" s="689" t="s">
        <v>751</v>
      </c>
      <c r="AI22" s="689" t="s">
        <v>751</v>
      </c>
      <c r="AJ22" s="690"/>
      <c r="AK22" s="689" t="s">
        <v>752</v>
      </c>
      <c r="AL22" s="689" t="s">
        <v>752</v>
      </c>
      <c r="AM22" s="689" t="s">
        <v>752</v>
      </c>
      <c r="AN22" s="689" t="s">
        <v>752</v>
      </c>
      <c r="AO22" s="689" t="s">
        <v>752</v>
      </c>
      <c r="AP22" s="689" t="s">
        <v>752</v>
      </c>
      <c r="AQ22" s="690"/>
      <c r="AR22" s="689" t="s">
        <v>753</v>
      </c>
      <c r="AS22" s="689" t="s">
        <v>753</v>
      </c>
      <c r="AT22" s="689" t="s">
        <v>753</v>
      </c>
      <c r="AU22" s="689" t="s">
        <v>753</v>
      </c>
      <c r="AV22" s="689" t="s">
        <v>753</v>
      </c>
      <c r="AW22" s="689" t="s">
        <v>753</v>
      </c>
      <c r="AX22" s="690"/>
      <c r="AY22" s="689" t="s">
        <v>754</v>
      </c>
      <c r="AZ22" s="689" t="s">
        <v>754</v>
      </c>
      <c r="BA22" s="689" t="s">
        <v>754</v>
      </c>
      <c r="BB22" s="689" t="s">
        <v>754</v>
      </c>
      <c r="BC22" s="689" t="s">
        <v>754</v>
      </c>
      <c r="BD22" s="689" t="s">
        <v>754</v>
      </c>
      <c r="BE22" s="690"/>
    </row>
    <row r="23" spans="1:57" s="684" customFormat="1" ht="45" x14ac:dyDescent="0.2">
      <c r="A23" s="684" t="str">
        <f>'1.1 Institutional Profile'!$B$5</f>
        <v>Little Big Horn College</v>
      </c>
      <c r="B23" s="689">
        <f>'1.3a First Time Students'!B38</f>
        <v>0</v>
      </c>
      <c r="C23" s="689">
        <f>'1.3a First Time Students'!C38</f>
        <v>0</v>
      </c>
      <c r="D23" s="689">
        <f>'1.3a First Time Students'!D38</f>
        <v>0</v>
      </c>
      <c r="E23" s="689">
        <f>'1.3a First Time Students'!E38</f>
        <v>0</v>
      </c>
      <c r="F23" s="689">
        <f>'1.3a First Time Students'!F38</f>
        <v>0</v>
      </c>
      <c r="G23" s="689">
        <f>'1.3a First Time Students'!G38</f>
        <v>0</v>
      </c>
      <c r="H23" s="690">
        <f>SUM(B23:G23)</f>
        <v>0</v>
      </c>
      <c r="I23" s="689">
        <f>'1.3a First Time Students'!B39</f>
        <v>0</v>
      </c>
      <c r="J23" s="689">
        <f>'1.3a First Time Students'!C39</f>
        <v>0</v>
      </c>
      <c r="K23" s="689">
        <f>'1.3a First Time Students'!D39</f>
        <v>0</v>
      </c>
      <c r="L23" s="689">
        <f>'1.3a First Time Students'!E39</f>
        <v>0</v>
      </c>
      <c r="M23" s="689">
        <f>'1.3a First Time Students'!F39</f>
        <v>0</v>
      </c>
      <c r="N23" s="689">
        <f>'1.3a First Time Students'!G39</f>
        <v>0</v>
      </c>
      <c r="O23" s="690">
        <f>SUM(I23:N23)</f>
        <v>0</v>
      </c>
      <c r="P23" s="689">
        <f>'1.3a First Time Students'!B40</f>
        <v>12</v>
      </c>
      <c r="Q23" s="689">
        <f>'1.3a First Time Students'!C40</f>
        <v>15</v>
      </c>
      <c r="R23" s="689">
        <f>'1.3a First Time Students'!D40</f>
        <v>0</v>
      </c>
      <c r="S23" s="689">
        <f>'1.3a First Time Students'!E40</f>
        <v>5</v>
      </c>
      <c r="T23" s="689">
        <f>'1.3a First Time Students'!F40</f>
        <v>1</v>
      </c>
      <c r="U23" s="689">
        <f>'1.3a First Time Students'!G40</f>
        <v>0</v>
      </c>
      <c r="V23" s="690">
        <f>SUM(P23:U23)</f>
        <v>33</v>
      </c>
      <c r="W23" s="689">
        <f>'1.3a First Time Students'!B41</f>
        <v>2</v>
      </c>
      <c r="X23" s="689">
        <f>'1.3a First Time Students'!C41</f>
        <v>3</v>
      </c>
      <c r="Y23" s="689">
        <f>'1.3a First Time Students'!D41</f>
        <v>0</v>
      </c>
      <c r="Z23" s="689">
        <f>'1.3a First Time Students'!E41</f>
        <v>0</v>
      </c>
      <c r="AA23" s="689">
        <f>'1.3a First Time Students'!F41</f>
        <v>0</v>
      </c>
      <c r="AB23" s="689">
        <f>'1.3a First Time Students'!G41</f>
        <v>0</v>
      </c>
      <c r="AC23" s="690">
        <f>SUM(W23:AB23)</f>
        <v>5</v>
      </c>
      <c r="AD23" s="689">
        <f>'1.3a First Time Students'!B42</f>
        <v>0</v>
      </c>
      <c r="AE23" s="689">
        <f>'1.3a First Time Students'!C42</f>
        <v>4</v>
      </c>
      <c r="AF23" s="689">
        <f>'1.3a First Time Students'!D42</f>
        <v>0</v>
      </c>
      <c r="AG23" s="689">
        <f>'1.3a First Time Students'!E42</f>
        <v>1</v>
      </c>
      <c r="AH23" s="689">
        <f>'1.3a First Time Students'!F42</f>
        <v>1</v>
      </c>
      <c r="AI23" s="689">
        <f>'1.3a First Time Students'!G42</f>
        <v>0</v>
      </c>
      <c r="AJ23" s="690">
        <f>SUM(AD23:AI23)</f>
        <v>6</v>
      </c>
      <c r="AK23" s="689">
        <f>'1.3a First Time Students'!B43</f>
        <v>5</v>
      </c>
      <c r="AL23" s="689">
        <f>'1.3a First Time Students'!C43</f>
        <v>1</v>
      </c>
      <c r="AM23" s="689">
        <f>'1.3a First Time Students'!D43</f>
        <v>0</v>
      </c>
      <c r="AN23" s="689">
        <f>'1.3a First Time Students'!E43</f>
        <v>1</v>
      </c>
      <c r="AO23" s="689">
        <f>'1.3a First Time Students'!F43</f>
        <v>2</v>
      </c>
      <c r="AP23" s="689">
        <f>'1.3a First Time Students'!G43</f>
        <v>0</v>
      </c>
      <c r="AQ23" s="690">
        <f>SUM(AK23:AP23)</f>
        <v>9</v>
      </c>
      <c r="AR23" s="689">
        <f>'1.3a First Time Students'!B44</f>
        <v>0</v>
      </c>
      <c r="AS23" s="689">
        <f>'1.3a First Time Students'!C44</f>
        <v>0</v>
      </c>
      <c r="AT23" s="689">
        <f>'1.3a First Time Students'!D44</f>
        <v>0</v>
      </c>
      <c r="AU23" s="689">
        <f>'1.3a First Time Students'!E44</f>
        <v>1</v>
      </c>
      <c r="AV23" s="689">
        <f>'1.3a First Time Students'!F44</f>
        <v>1</v>
      </c>
      <c r="AW23" s="689">
        <f>'1.3a First Time Students'!G44</f>
        <v>0</v>
      </c>
      <c r="AX23" s="690">
        <f>SUM(AR23:AW23)</f>
        <v>2</v>
      </c>
      <c r="AY23" s="689">
        <f>'1.3a First Time Students'!B45</f>
        <v>1</v>
      </c>
      <c r="AZ23" s="689">
        <f>'1.3a First Time Students'!C45</f>
        <v>0</v>
      </c>
      <c r="BA23" s="689">
        <f>'1.3a First Time Students'!D45</f>
        <v>0</v>
      </c>
      <c r="BB23" s="689">
        <f>'1.3a First Time Students'!E45</f>
        <v>0</v>
      </c>
      <c r="BC23" s="689">
        <f>'1.3a First Time Students'!F45</f>
        <v>0</v>
      </c>
      <c r="BD23" s="689">
        <f>'1.3a First Time Students'!G45</f>
        <v>0</v>
      </c>
      <c r="BE23" s="690">
        <f>SUM(AY23:BD23)</f>
        <v>1</v>
      </c>
    </row>
    <row r="24" spans="1:57" s="684" customFormat="1" x14ac:dyDescent="0.2"/>
    <row r="25" spans="1:57" s="684" customFormat="1" x14ac:dyDescent="0.2">
      <c r="B25" s="1123" t="s">
        <v>755</v>
      </c>
      <c r="C25" s="1123"/>
      <c r="D25" s="1123"/>
      <c r="E25" s="1123"/>
      <c r="F25" s="1123"/>
      <c r="G25" s="1123"/>
      <c r="H25" s="1123"/>
      <c r="I25" s="1123"/>
    </row>
    <row r="26" spans="1:57" s="684" customFormat="1" ht="15" customHeight="1" x14ac:dyDescent="0.2">
      <c r="B26" s="1124" t="s">
        <v>146</v>
      </c>
      <c r="C26" s="1125"/>
      <c r="D26" s="1126"/>
      <c r="E26" s="1124" t="s">
        <v>731</v>
      </c>
      <c r="F26" s="1125"/>
      <c r="G26" s="1126"/>
      <c r="H26" s="687"/>
      <c r="I26" s="1124" t="s">
        <v>146</v>
      </c>
      <c r="J26" s="1125"/>
      <c r="K26" s="1126"/>
      <c r="L26" s="1124" t="s">
        <v>731</v>
      </c>
      <c r="M26" s="1125"/>
      <c r="N26" s="1126"/>
      <c r="O26" s="687"/>
      <c r="P26" s="1124" t="s">
        <v>146</v>
      </c>
      <c r="Q26" s="1125"/>
      <c r="R26" s="1126"/>
      <c r="S26" s="1124" t="s">
        <v>731</v>
      </c>
      <c r="T26" s="1125"/>
      <c r="U26" s="1126"/>
      <c r="V26" s="687"/>
      <c r="W26" s="1124" t="s">
        <v>146</v>
      </c>
      <c r="X26" s="1125"/>
      <c r="Y26" s="1126"/>
      <c r="Z26" s="1124" t="s">
        <v>731</v>
      </c>
      <c r="AA26" s="1125"/>
      <c r="AB26" s="1126"/>
      <c r="AC26" s="687"/>
      <c r="AJ26" s="691"/>
    </row>
    <row r="27" spans="1:57" s="684" customFormat="1" x14ac:dyDescent="0.2">
      <c r="B27" s="688" t="s">
        <v>148</v>
      </c>
      <c r="C27" s="688" t="s">
        <v>149</v>
      </c>
      <c r="D27" s="688" t="s">
        <v>150</v>
      </c>
      <c r="E27" s="688" t="s">
        <v>148</v>
      </c>
      <c r="F27" s="689" t="s">
        <v>183</v>
      </c>
      <c r="G27" s="688" t="s">
        <v>150</v>
      </c>
      <c r="H27" s="687"/>
      <c r="I27" s="688" t="s">
        <v>148</v>
      </c>
      <c r="J27" s="688" t="s">
        <v>149</v>
      </c>
      <c r="K27" s="688" t="s">
        <v>150</v>
      </c>
      <c r="L27" s="688" t="s">
        <v>148</v>
      </c>
      <c r="M27" s="688" t="s">
        <v>149</v>
      </c>
      <c r="N27" s="688" t="s">
        <v>150</v>
      </c>
      <c r="O27" s="687"/>
      <c r="P27" s="688" t="s">
        <v>148</v>
      </c>
      <c r="Q27" s="688" t="s">
        <v>149</v>
      </c>
      <c r="R27" s="688" t="s">
        <v>150</v>
      </c>
      <c r="S27" s="688" t="s">
        <v>148</v>
      </c>
      <c r="T27" s="688" t="s">
        <v>149</v>
      </c>
      <c r="U27" s="688" t="s">
        <v>150</v>
      </c>
      <c r="V27" s="687"/>
      <c r="W27" s="688" t="s">
        <v>148</v>
      </c>
      <c r="X27" s="688" t="s">
        <v>149</v>
      </c>
      <c r="Y27" s="688" t="s">
        <v>150</v>
      </c>
      <c r="Z27" s="688" t="s">
        <v>148</v>
      </c>
      <c r="AA27" s="688" t="s">
        <v>149</v>
      </c>
      <c r="AB27" s="688" t="s">
        <v>150</v>
      </c>
      <c r="AC27" s="687"/>
      <c r="AJ27" s="691"/>
    </row>
    <row r="28" spans="1:57" s="684" customFormat="1" ht="30" x14ac:dyDescent="0.2">
      <c r="B28" s="689" t="s">
        <v>183</v>
      </c>
      <c r="C28" s="689" t="s">
        <v>183</v>
      </c>
      <c r="D28" s="689" t="s">
        <v>183</v>
      </c>
      <c r="E28" s="689" t="s">
        <v>183</v>
      </c>
      <c r="F28" s="689" t="s">
        <v>183</v>
      </c>
      <c r="G28" s="689" t="s">
        <v>183</v>
      </c>
      <c r="H28" s="690"/>
      <c r="I28" s="689" t="s">
        <v>184</v>
      </c>
      <c r="J28" s="689" t="s">
        <v>184</v>
      </c>
      <c r="K28" s="689" t="s">
        <v>184</v>
      </c>
      <c r="L28" s="689" t="s">
        <v>184</v>
      </c>
      <c r="M28" s="689" t="s">
        <v>184</v>
      </c>
      <c r="N28" s="689" t="s">
        <v>184</v>
      </c>
      <c r="O28" s="690"/>
      <c r="P28" s="689" t="s">
        <v>185</v>
      </c>
      <c r="Q28" s="689" t="s">
        <v>185</v>
      </c>
      <c r="R28" s="689" t="s">
        <v>185</v>
      </c>
      <c r="S28" s="689" t="s">
        <v>185</v>
      </c>
      <c r="T28" s="689" t="s">
        <v>185</v>
      </c>
      <c r="U28" s="689" t="s">
        <v>185</v>
      </c>
      <c r="V28" s="690"/>
      <c r="W28" s="689" t="s">
        <v>186</v>
      </c>
      <c r="X28" s="689" t="s">
        <v>186</v>
      </c>
      <c r="Y28" s="689" t="s">
        <v>186</v>
      </c>
      <c r="Z28" s="689" t="s">
        <v>186</v>
      </c>
      <c r="AA28" s="689" t="s">
        <v>186</v>
      </c>
      <c r="AB28" s="689" t="s">
        <v>186</v>
      </c>
      <c r="AC28" s="690"/>
    </row>
    <row r="29" spans="1:57" s="684" customFormat="1" ht="45" x14ac:dyDescent="0.2">
      <c r="A29" s="684" t="str">
        <f>'1.1 Institutional Profile'!$B$5</f>
        <v>Little Big Horn College</v>
      </c>
      <c r="B29" s="689">
        <f>'1.3a First Time Students'!B51</f>
        <v>0</v>
      </c>
      <c r="C29" s="689">
        <f>'1.3a First Time Students'!C51</f>
        <v>3</v>
      </c>
      <c r="D29" s="689">
        <f>'1.3a First Time Students'!D51</f>
        <v>0</v>
      </c>
      <c r="E29" s="689">
        <f>'1.3a First Time Students'!E51</f>
        <v>1</v>
      </c>
      <c r="F29" s="689">
        <f>'1.3a First Time Students'!F51</f>
        <v>0</v>
      </c>
      <c r="G29" s="689">
        <f>'1.3a First Time Students'!G51</f>
        <v>0</v>
      </c>
      <c r="H29" s="690">
        <f>SUM(B29:G29)</f>
        <v>4</v>
      </c>
      <c r="I29" s="689">
        <f>'1.3a First Time Students'!B52</f>
        <v>7</v>
      </c>
      <c r="J29" s="689">
        <f>'1.3a First Time Students'!C52</f>
        <v>10</v>
      </c>
      <c r="K29" s="689">
        <f>'1.3a First Time Students'!D52</f>
        <v>0</v>
      </c>
      <c r="L29" s="689">
        <f>'1.3a First Time Students'!E52</f>
        <v>2</v>
      </c>
      <c r="M29" s="689">
        <f>'1.3a First Time Students'!F52</f>
        <v>0</v>
      </c>
      <c r="N29" s="689">
        <f>'1.3a First Time Students'!G52</f>
        <v>0</v>
      </c>
      <c r="O29" s="690">
        <f>SUM(I29:N29)</f>
        <v>19</v>
      </c>
      <c r="P29" s="689">
        <f>'1.3a First Time Students'!B53</f>
        <v>1</v>
      </c>
      <c r="Q29" s="689">
        <f>'1.3a First Time Students'!C53</f>
        <v>2</v>
      </c>
      <c r="R29" s="689">
        <f>'1.3a First Time Students'!D53</f>
        <v>0</v>
      </c>
      <c r="S29" s="689">
        <f>'1.3a First Time Students'!E53</f>
        <v>0</v>
      </c>
      <c r="T29" s="689">
        <f>'1.3a First Time Students'!F53</f>
        <v>2</v>
      </c>
      <c r="U29" s="689">
        <f>'1.3a First Time Students'!G53</f>
        <v>0</v>
      </c>
      <c r="V29" s="690">
        <f>SUM(P29:U29)</f>
        <v>5</v>
      </c>
      <c r="W29" s="689">
        <f>'1.3a First Time Students'!B54</f>
        <v>2</v>
      </c>
      <c r="X29" s="689">
        <f>'1.3a First Time Students'!C54</f>
        <v>1</v>
      </c>
      <c r="Y29" s="689">
        <f>'1.3a First Time Students'!D54</f>
        <v>0</v>
      </c>
      <c r="Z29" s="689">
        <f>'1.3a First Time Students'!E54</f>
        <v>0</v>
      </c>
      <c r="AA29" s="689">
        <f>'1.3a First Time Students'!F54</f>
        <v>0</v>
      </c>
      <c r="AB29" s="689">
        <f>'1.3a First Time Students'!G54</f>
        <v>0</v>
      </c>
      <c r="AC29" s="690">
        <f>SUM(W29:AB29)</f>
        <v>3</v>
      </c>
    </row>
    <row r="30" spans="1:57" s="684" customFormat="1" x14ac:dyDescent="0.2"/>
    <row r="31" spans="1:57" s="684" customFormat="1" x14ac:dyDescent="0.2">
      <c r="B31" s="1123" t="s">
        <v>756</v>
      </c>
      <c r="C31" s="1123"/>
      <c r="D31" s="1123"/>
      <c r="E31" s="1123"/>
      <c r="F31" s="1123"/>
      <c r="G31" s="686"/>
    </row>
    <row r="32" spans="1:57" s="684" customFormat="1" ht="15" customHeight="1" x14ac:dyDescent="0.2">
      <c r="B32" s="1124" t="s">
        <v>146</v>
      </c>
      <c r="C32" s="1125"/>
      <c r="D32" s="1126"/>
      <c r="E32" s="1124" t="s">
        <v>731</v>
      </c>
      <c r="F32" s="1125"/>
      <c r="G32" s="1126"/>
      <c r="H32" s="687"/>
      <c r="I32" s="1124" t="s">
        <v>146</v>
      </c>
      <c r="J32" s="1125"/>
      <c r="K32" s="1126"/>
      <c r="L32" s="1124" t="s">
        <v>731</v>
      </c>
      <c r="M32" s="1125"/>
      <c r="N32" s="1126"/>
      <c r="O32" s="687"/>
      <c r="P32" s="1124" t="s">
        <v>146</v>
      </c>
      <c r="Q32" s="1125"/>
      <c r="R32" s="1126"/>
      <c r="S32" s="1124" t="s">
        <v>731</v>
      </c>
      <c r="T32" s="1125"/>
      <c r="U32" s="1126"/>
      <c r="V32" s="687"/>
      <c r="W32" s="1124" t="s">
        <v>146</v>
      </c>
      <c r="X32" s="1125"/>
      <c r="Y32" s="1126"/>
      <c r="Z32" s="1124" t="s">
        <v>731</v>
      </c>
      <c r="AA32" s="1125"/>
      <c r="AB32" s="1126"/>
      <c r="AC32" s="687"/>
      <c r="AD32" s="1124" t="s">
        <v>146</v>
      </c>
      <c r="AE32" s="1125"/>
      <c r="AF32" s="1126"/>
      <c r="AG32" s="1124" t="s">
        <v>731</v>
      </c>
      <c r="AH32" s="1125"/>
      <c r="AI32" s="1126"/>
      <c r="AJ32" s="687"/>
    </row>
    <row r="33" spans="1:36" s="684" customFormat="1" x14ac:dyDescent="0.2">
      <c r="B33" s="688" t="s">
        <v>148</v>
      </c>
      <c r="C33" s="688" t="s">
        <v>149</v>
      </c>
      <c r="D33" s="688" t="s">
        <v>150</v>
      </c>
      <c r="E33" s="688" t="s">
        <v>148</v>
      </c>
      <c r="F33" s="688" t="s">
        <v>149</v>
      </c>
      <c r="G33" s="688" t="s">
        <v>150</v>
      </c>
      <c r="H33" s="687"/>
      <c r="I33" s="688" t="s">
        <v>148</v>
      </c>
      <c r="J33" s="688" t="s">
        <v>149</v>
      </c>
      <c r="K33" s="688" t="s">
        <v>150</v>
      </c>
      <c r="L33" s="688" t="s">
        <v>148</v>
      </c>
      <c r="M33" s="688" t="s">
        <v>149</v>
      </c>
      <c r="N33" s="688" t="s">
        <v>150</v>
      </c>
      <c r="O33" s="687"/>
      <c r="P33" s="688" t="s">
        <v>148</v>
      </c>
      <c r="Q33" s="688" t="s">
        <v>149</v>
      </c>
      <c r="R33" s="688" t="s">
        <v>150</v>
      </c>
      <c r="S33" s="688" t="s">
        <v>148</v>
      </c>
      <c r="T33" s="688" t="s">
        <v>149</v>
      </c>
      <c r="U33" s="688" t="s">
        <v>150</v>
      </c>
      <c r="V33" s="687"/>
      <c r="W33" s="688" t="s">
        <v>148</v>
      </c>
      <c r="X33" s="688" t="s">
        <v>149</v>
      </c>
      <c r="Y33" s="688" t="s">
        <v>150</v>
      </c>
      <c r="Z33" s="688" t="s">
        <v>148</v>
      </c>
      <c r="AA33" s="688" t="s">
        <v>149</v>
      </c>
      <c r="AB33" s="688" t="s">
        <v>150</v>
      </c>
      <c r="AC33" s="687"/>
      <c r="AD33" s="688" t="s">
        <v>148</v>
      </c>
      <c r="AE33" s="688" t="s">
        <v>149</v>
      </c>
      <c r="AF33" s="688" t="s">
        <v>150</v>
      </c>
      <c r="AG33" s="688" t="s">
        <v>148</v>
      </c>
      <c r="AH33" s="688" t="s">
        <v>149</v>
      </c>
      <c r="AI33" s="688" t="s">
        <v>150</v>
      </c>
      <c r="AJ33" s="687"/>
    </row>
    <row r="34" spans="1:36" s="684" customFormat="1" ht="60" x14ac:dyDescent="0.2">
      <c r="B34" s="692" t="s">
        <v>757</v>
      </c>
      <c r="C34" s="692" t="s">
        <v>757</v>
      </c>
      <c r="D34" s="692" t="s">
        <v>757</v>
      </c>
      <c r="E34" s="692" t="s">
        <v>757</v>
      </c>
      <c r="F34" s="692" t="s">
        <v>757</v>
      </c>
      <c r="G34" s="692" t="s">
        <v>757</v>
      </c>
      <c r="H34" s="690"/>
      <c r="I34" s="689" t="s">
        <v>758</v>
      </c>
      <c r="J34" s="689" t="s">
        <v>758</v>
      </c>
      <c r="K34" s="689" t="s">
        <v>758</v>
      </c>
      <c r="L34" s="689" t="s">
        <v>758</v>
      </c>
      <c r="M34" s="689" t="s">
        <v>758</v>
      </c>
      <c r="N34" s="689" t="s">
        <v>758</v>
      </c>
      <c r="O34" s="690"/>
      <c r="P34" s="689" t="s">
        <v>759</v>
      </c>
      <c r="Q34" s="689" t="s">
        <v>759</v>
      </c>
      <c r="R34" s="689" t="s">
        <v>759</v>
      </c>
      <c r="S34" s="689" t="s">
        <v>759</v>
      </c>
      <c r="T34" s="689" t="s">
        <v>759</v>
      </c>
      <c r="U34" s="689" t="s">
        <v>759</v>
      </c>
      <c r="V34" s="690"/>
      <c r="W34" s="689" t="s">
        <v>760</v>
      </c>
      <c r="X34" s="689" t="s">
        <v>760</v>
      </c>
      <c r="Y34" s="689" t="s">
        <v>760</v>
      </c>
      <c r="Z34" s="689" t="s">
        <v>760</v>
      </c>
      <c r="AA34" s="689" t="s">
        <v>760</v>
      </c>
      <c r="AB34" s="689" t="s">
        <v>760</v>
      </c>
      <c r="AC34" s="690"/>
      <c r="AD34" s="689" t="s">
        <v>761</v>
      </c>
      <c r="AE34" s="689" t="s">
        <v>761</v>
      </c>
      <c r="AF34" s="689" t="s">
        <v>761</v>
      </c>
      <c r="AG34" s="689" t="s">
        <v>761</v>
      </c>
      <c r="AH34" s="689" t="s">
        <v>761</v>
      </c>
      <c r="AI34" s="689" t="s">
        <v>761</v>
      </c>
      <c r="AJ34" s="690"/>
    </row>
    <row r="35" spans="1:36" s="684" customFormat="1" ht="45" x14ac:dyDescent="0.2">
      <c r="A35" s="684" t="str">
        <f>'1.1 Institutional Profile'!$B$5</f>
        <v>Little Big Horn College</v>
      </c>
      <c r="B35" s="689">
        <f>'1.3a First Time Students'!B60</f>
        <v>14</v>
      </c>
      <c r="C35" s="689">
        <f>'1.3a First Time Students'!C60</f>
        <v>18</v>
      </c>
      <c r="D35" s="689">
        <f>'1.3a First Time Students'!D60</f>
        <v>0</v>
      </c>
      <c r="E35" s="689">
        <f>'1.3a First Time Students'!E60</f>
        <v>4</v>
      </c>
      <c r="F35" s="689">
        <f>'1.3a First Time Students'!F60</f>
        <v>4</v>
      </c>
      <c r="G35" s="689">
        <f>'1.3a First Time Students'!G60</f>
        <v>0</v>
      </c>
      <c r="H35" s="690">
        <f>SUM(B35:G35)</f>
        <v>40</v>
      </c>
      <c r="I35" s="693">
        <f>'1.3a First Time Students'!B61</f>
        <v>5</v>
      </c>
      <c r="J35" s="693">
        <f>'1.3a First Time Students'!C61</f>
        <v>4</v>
      </c>
      <c r="K35" s="693">
        <f>'1.3a First Time Students'!D61</f>
        <v>0</v>
      </c>
      <c r="L35" s="693">
        <f>'1.3a First Time Students'!E61</f>
        <v>3</v>
      </c>
      <c r="M35" s="693">
        <f>'1.3a First Time Students'!F61</f>
        <v>0</v>
      </c>
      <c r="N35" s="693">
        <f>'1.3a First Time Students'!G61</f>
        <v>0</v>
      </c>
      <c r="O35" s="690">
        <f>SUM(I35:N35)</f>
        <v>12</v>
      </c>
      <c r="P35" s="693">
        <f>'1.3a First Time Students'!B62</f>
        <v>0</v>
      </c>
      <c r="Q35" s="693">
        <f>'1.3a First Time Students'!C62</f>
        <v>1</v>
      </c>
      <c r="R35" s="693">
        <f>'1.3a First Time Students'!D62</f>
        <v>0</v>
      </c>
      <c r="S35" s="693">
        <f>'1.3a First Time Students'!E62</f>
        <v>1</v>
      </c>
      <c r="T35" s="693">
        <f>'1.3a First Time Students'!F62</f>
        <v>1</v>
      </c>
      <c r="U35" s="693">
        <f>'1.3a First Time Students'!G62</f>
        <v>0</v>
      </c>
      <c r="V35" s="690">
        <f>SUM(P35:U35)</f>
        <v>3</v>
      </c>
      <c r="W35" s="693">
        <f>'1.3a First Time Students'!B63</f>
        <v>1</v>
      </c>
      <c r="X35" s="693">
        <f>'1.3a First Time Students'!C63</f>
        <v>0</v>
      </c>
      <c r="Y35" s="693">
        <f>'1.3a First Time Students'!D63</f>
        <v>0</v>
      </c>
      <c r="Z35" s="693">
        <f>'1.3a First Time Students'!E63</f>
        <v>0</v>
      </c>
      <c r="AA35" s="693">
        <f>'1.3a First Time Students'!F63</f>
        <v>0</v>
      </c>
      <c r="AB35" s="693">
        <f>'1.3a First Time Students'!G63</f>
        <v>0</v>
      </c>
      <c r="AC35" s="690">
        <f>SUM(W35:AB35)</f>
        <v>1</v>
      </c>
      <c r="AD35" s="693">
        <f>'1.3a First Time Students'!B65</f>
        <v>0</v>
      </c>
      <c r="AE35" s="693">
        <f>'1.3a First Time Students'!C65</f>
        <v>3</v>
      </c>
      <c r="AF35" s="693">
        <f>'1.3a First Time Students'!D65</f>
        <v>0</v>
      </c>
      <c r="AG35" s="693">
        <f>'1.3a First Time Students'!E65</f>
        <v>0</v>
      </c>
      <c r="AH35" s="693">
        <f>'1.3a First Time Students'!F65</f>
        <v>0</v>
      </c>
      <c r="AI35" s="693">
        <f>'1.3a First Time Students'!G65</f>
        <v>0</v>
      </c>
      <c r="AJ35" s="690">
        <f>SUM(AD35:AI35)</f>
        <v>3</v>
      </c>
    </row>
    <row r="36" spans="1:36" s="684" customFormat="1" x14ac:dyDescent="0.2"/>
    <row r="37" spans="1:36" s="684" customFormat="1" x14ac:dyDescent="0.2">
      <c r="B37" s="1123" t="s">
        <v>762</v>
      </c>
      <c r="C37" s="1123"/>
      <c r="D37" s="1123"/>
      <c r="E37" s="1123"/>
      <c r="F37" s="1123"/>
      <c r="G37" s="686"/>
    </row>
    <row r="38" spans="1:36" s="684" customFormat="1" ht="15" customHeight="1" x14ac:dyDescent="0.2">
      <c r="B38" s="1124" t="s">
        <v>146</v>
      </c>
      <c r="C38" s="1125"/>
      <c r="D38" s="1126"/>
      <c r="E38" s="1124" t="s">
        <v>731</v>
      </c>
      <c r="F38" s="1125"/>
      <c r="G38" s="1126"/>
      <c r="H38" s="687"/>
      <c r="I38" s="1124" t="s">
        <v>146</v>
      </c>
      <c r="J38" s="1125"/>
      <c r="K38" s="1126"/>
      <c r="L38" s="1124" t="s">
        <v>731</v>
      </c>
      <c r="M38" s="1125"/>
      <c r="N38" s="1126"/>
      <c r="O38" s="687"/>
      <c r="V38" s="691"/>
    </row>
    <row r="39" spans="1:36" s="684" customFormat="1" x14ac:dyDescent="0.2">
      <c r="B39" s="688" t="s">
        <v>148</v>
      </c>
      <c r="C39" s="688" t="s">
        <v>149</v>
      </c>
      <c r="D39" s="688" t="s">
        <v>150</v>
      </c>
      <c r="E39" s="688" t="s">
        <v>148</v>
      </c>
      <c r="F39" s="688" t="s">
        <v>149</v>
      </c>
      <c r="G39" s="688" t="s">
        <v>150</v>
      </c>
      <c r="H39" s="687"/>
      <c r="I39" s="688" t="s">
        <v>148</v>
      </c>
      <c r="J39" s="688" t="s">
        <v>149</v>
      </c>
      <c r="K39" s="688" t="s">
        <v>150</v>
      </c>
      <c r="L39" s="688" t="s">
        <v>148</v>
      </c>
      <c r="M39" s="688" t="s">
        <v>149</v>
      </c>
      <c r="N39" s="688" t="s">
        <v>150</v>
      </c>
      <c r="O39" s="687"/>
      <c r="V39" s="691"/>
    </row>
    <row r="40" spans="1:36" s="684" customFormat="1" ht="45" x14ac:dyDescent="0.2">
      <c r="B40" s="689" t="s">
        <v>762</v>
      </c>
      <c r="C40" s="689" t="s">
        <v>762</v>
      </c>
      <c r="D40" s="689" t="s">
        <v>762</v>
      </c>
      <c r="E40" s="689" t="s">
        <v>762</v>
      </c>
      <c r="F40" s="689" t="s">
        <v>762</v>
      </c>
      <c r="G40" s="689" t="s">
        <v>762</v>
      </c>
      <c r="H40" s="690"/>
      <c r="I40" s="689" t="s">
        <v>763</v>
      </c>
      <c r="J40" s="689" t="s">
        <v>763</v>
      </c>
      <c r="K40" s="689" t="s">
        <v>763</v>
      </c>
      <c r="L40" s="689" t="s">
        <v>763</v>
      </c>
      <c r="M40" s="689" t="s">
        <v>763</v>
      </c>
      <c r="N40" s="689" t="s">
        <v>763</v>
      </c>
      <c r="O40" s="690"/>
    </row>
    <row r="41" spans="1:36" s="684" customFormat="1" ht="45" x14ac:dyDescent="0.2">
      <c r="A41" s="684" t="str">
        <f>'1.1 Institutional Profile'!$B$5</f>
        <v>Little Big Horn College</v>
      </c>
      <c r="B41" s="689">
        <f>'1.3a First Time Students'!B70</f>
        <v>2</v>
      </c>
      <c r="C41" s="689">
        <f>'1.3a First Time Students'!C70</f>
        <v>1</v>
      </c>
      <c r="D41" s="689">
        <f>'1.3a First Time Students'!D70</f>
        <v>0</v>
      </c>
      <c r="E41" s="689">
        <f>'1.3a First Time Students'!E70</f>
        <v>1</v>
      </c>
      <c r="F41" s="689">
        <f>'1.3a First Time Students'!F70</f>
        <v>1</v>
      </c>
      <c r="G41" s="689">
        <f>'1.3a First Time Students'!G70</f>
        <v>0</v>
      </c>
      <c r="H41" s="690">
        <f>SUM(B41:G41)</f>
        <v>5</v>
      </c>
      <c r="I41" s="689">
        <f>'1.3a First Time Students'!B71</f>
        <v>18</v>
      </c>
      <c r="J41" s="689">
        <f>'1.3a First Time Students'!C71</f>
        <v>22</v>
      </c>
      <c r="K41" s="689">
        <f>'1.3a First Time Students'!D71</f>
        <v>0</v>
      </c>
      <c r="L41" s="689">
        <f>'1.3a First Time Students'!E71</f>
        <v>7</v>
      </c>
      <c r="M41" s="689">
        <f>'1.3a First Time Students'!F71</f>
        <v>4</v>
      </c>
      <c r="N41" s="689">
        <f>'1.3a First Time Students'!G71</f>
        <v>0</v>
      </c>
      <c r="O41" s="690">
        <f>SUM(I41:N41)</f>
        <v>51</v>
      </c>
    </row>
    <row r="42" spans="1:36" s="684" customFormat="1" x14ac:dyDescent="0.2">
      <c r="B42" s="694"/>
      <c r="C42" s="694"/>
      <c r="D42" s="694"/>
      <c r="E42" s="694"/>
      <c r="F42" s="694"/>
      <c r="G42" s="694"/>
      <c r="H42" s="694"/>
      <c r="O42" s="694"/>
    </row>
    <row r="43" spans="1:36" s="684" customFormat="1" x14ac:dyDescent="0.2">
      <c r="B43" s="1123" t="s">
        <v>196</v>
      </c>
      <c r="C43" s="1123"/>
      <c r="D43" s="1123"/>
      <c r="E43" s="1123"/>
      <c r="F43" s="1123"/>
      <c r="G43" s="1123"/>
      <c r="H43" s="1123"/>
    </row>
    <row r="44" spans="1:36" s="684" customFormat="1" ht="15" customHeight="1" x14ac:dyDescent="0.2">
      <c r="B44" s="1124" t="s">
        <v>146</v>
      </c>
      <c r="C44" s="1125"/>
      <c r="D44" s="1126"/>
      <c r="E44" s="1124" t="s">
        <v>731</v>
      </c>
      <c r="F44" s="1125"/>
      <c r="G44" s="1126"/>
      <c r="H44" s="687"/>
      <c r="I44" s="1124" t="s">
        <v>146</v>
      </c>
      <c r="J44" s="1125"/>
      <c r="K44" s="1126"/>
      <c r="L44" s="1124" t="s">
        <v>731</v>
      </c>
      <c r="M44" s="1125"/>
      <c r="N44" s="1126"/>
      <c r="O44" s="687"/>
      <c r="P44" s="1124" t="s">
        <v>146</v>
      </c>
      <c r="Q44" s="1125"/>
      <c r="R44" s="1126"/>
      <c r="S44" s="1124" t="s">
        <v>731</v>
      </c>
      <c r="T44" s="1125"/>
      <c r="U44" s="1126"/>
      <c r="V44" s="687"/>
    </row>
    <row r="45" spans="1:36" s="684" customFormat="1" x14ac:dyDescent="0.2">
      <c r="B45" s="688" t="s">
        <v>148</v>
      </c>
      <c r="C45" s="688" t="s">
        <v>149</v>
      </c>
      <c r="D45" s="688" t="s">
        <v>150</v>
      </c>
      <c r="E45" s="688" t="s">
        <v>148</v>
      </c>
      <c r="F45" s="688" t="s">
        <v>149</v>
      </c>
      <c r="G45" s="688" t="s">
        <v>150</v>
      </c>
      <c r="H45" s="687"/>
      <c r="I45" s="688" t="s">
        <v>148</v>
      </c>
      <c r="J45" s="688" t="s">
        <v>149</v>
      </c>
      <c r="K45" s="688" t="s">
        <v>150</v>
      </c>
      <c r="L45" s="688" t="s">
        <v>148</v>
      </c>
      <c r="M45" s="688" t="s">
        <v>149</v>
      </c>
      <c r="N45" s="688" t="s">
        <v>150</v>
      </c>
      <c r="O45" s="687"/>
      <c r="P45" s="688" t="s">
        <v>148</v>
      </c>
      <c r="Q45" s="688" t="s">
        <v>149</v>
      </c>
      <c r="R45" s="688" t="s">
        <v>150</v>
      </c>
      <c r="S45" s="688" t="s">
        <v>148</v>
      </c>
      <c r="T45" s="688" t="s">
        <v>149</v>
      </c>
      <c r="U45" s="688" t="s">
        <v>150</v>
      </c>
      <c r="V45" s="687"/>
    </row>
    <row r="46" spans="1:36" s="684" customFormat="1" ht="30" x14ac:dyDescent="0.2">
      <c r="B46" s="689" t="s">
        <v>764</v>
      </c>
      <c r="C46" s="689" t="s">
        <v>764</v>
      </c>
      <c r="D46" s="689" t="s">
        <v>764</v>
      </c>
      <c r="E46" s="689" t="s">
        <v>764</v>
      </c>
      <c r="F46" s="689" t="s">
        <v>764</v>
      </c>
      <c r="G46" s="689" t="s">
        <v>764</v>
      </c>
      <c r="H46" s="690"/>
      <c r="I46" s="689" t="s">
        <v>765</v>
      </c>
      <c r="J46" s="689" t="s">
        <v>765</v>
      </c>
      <c r="K46" s="689" t="s">
        <v>765</v>
      </c>
      <c r="L46" s="689" t="s">
        <v>765</v>
      </c>
      <c r="M46" s="689" t="s">
        <v>765</v>
      </c>
      <c r="N46" s="689" t="s">
        <v>765</v>
      </c>
      <c r="O46" s="690"/>
      <c r="P46" s="689" t="s">
        <v>766</v>
      </c>
      <c r="Q46" s="689" t="s">
        <v>766</v>
      </c>
      <c r="R46" s="689" t="s">
        <v>766</v>
      </c>
      <c r="S46" s="689" t="s">
        <v>766</v>
      </c>
      <c r="T46" s="689" t="s">
        <v>766</v>
      </c>
      <c r="U46" s="689" t="s">
        <v>766</v>
      </c>
      <c r="V46" s="690"/>
    </row>
    <row r="47" spans="1:36" s="684" customFormat="1" ht="45" x14ac:dyDescent="0.2">
      <c r="A47" s="684" t="str">
        <f>'1.1 Institutional Profile'!$B$5</f>
        <v>Little Big Horn College</v>
      </c>
      <c r="B47" s="689">
        <f>'1.3a First Time Students'!B77</f>
        <v>20</v>
      </c>
      <c r="C47" s="689">
        <f>'1.3a First Time Students'!C77</f>
        <v>23</v>
      </c>
      <c r="D47" s="689">
        <f>'1.3a First Time Students'!D77</f>
        <v>0</v>
      </c>
      <c r="E47" s="689">
        <f>'1.3a First Time Students'!E77</f>
        <v>8</v>
      </c>
      <c r="F47" s="689">
        <f>'1.3a First Time Students'!F77</f>
        <v>5</v>
      </c>
      <c r="G47" s="689">
        <f>'1.3a First Time Students'!G77</f>
        <v>0</v>
      </c>
      <c r="H47" s="690">
        <f>SUM(B47:G47)</f>
        <v>56</v>
      </c>
      <c r="I47" s="689">
        <f>'1.3a First Time Students'!B79</f>
        <v>20</v>
      </c>
      <c r="J47" s="689">
        <f>'1.3a First Time Students'!C79</f>
        <v>23</v>
      </c>
      <c r="K47" s="689">
        <f>'1.3a First Time Students'!D79</f>
        <v>0</v>
      </c>
      <c r="L47" s="689">
        <f>'1.3a First Time Students'!E79</f>
        <v>8</v>
      </c>
      <c r="M47" s="689">
        <f>'1.3a First Time Students'!F79</f>
        <v>5</v>
      </c>
      <c r="N47" s="689">
        <f>'1.3a First Time Students'!G79</f>
        <v>0</v>
      </c>
      <c r="O47" s="690">
        <f>SUM(I47:N47)</f>
        <v>56</v>
      </c>
      <c r="P47" s="689">
        <f>'1.3a First Time Students'!B80</f>
        <v>0</v>
      </c>
      <c r="Q47" s="689">
        <f>'1.3a First Time Students'!C80</f>
        <v>0</v>
      </c>
      <c r="R47" s="689">
        <f>'1.3a First Time Students'!D80</f>
        <v>0</v>
      </c>
      <c r="S47" s="689">
        <f>'1.3a First Time Students'!E80</f>
        <v>0</v>
      </c>
      <c r="T47" s="689">
        <f>'1.3a First Time Students'!F80</f>
        <v>0</v>
      </c>
      <c r="U47" s="689">
        <f>'1.3a First Time Students'!G80</f>
        <v>0</v>
      </c>
      <c r="V47" s="690">
        <f>SUM(P47:U47)</f>
        <v>0</v>
      </c>
    </row>
    <row r="48" spans="1:36" s="684" customFormat="1" x14ac:dyDescent="0.2"/>
    <row r="49" spans="1:39" s="684" customFormat="1" x14ac:dyDescent="0.2">
      <c r="B49" s="1127" t="s">
        <v>200</v>
      </c>
      <c r="C49" s="1127"/>
      <c r="D49" s="1127"/>
      <c r="E49" s="1127"/>
      <c r="F49" s="1127"/>
      <c r="G49" s="686"/>
    </row>
    <row r="50" spans="1:39" s="684" customFormat="1" ht="15" customHeight="1" x14ac:dyDescent="0.2">
      <c r="B50" s="1124" t="s">
        <v>146</v>
      </c>
      <c r="C50" s="1125"/>
      <c r="D50" s="1126"/>
      <c r="E50" s="1124" t="s">
        <v>731</v>
      </c>
      <c r="F50" s="1125"/>
      <c r="G50" s="1126"/>
      <c r="H50" s="687"/>
      <c r="O50" s="691"/>
      <c r="V50" s="691"/>
    </row>
    <row r="51" spans="1:39" s="684" customFormat="1" x14ac:dyDescent="0.2">
      <c r="B51" s="688" t="s">
        <v>148</v>
      </c>
      <c r="C51" s="688" t="s">
        <v>149</v>
      </c>
      <c r="D51" s="688" t="s">
        <v>150</v>
      </c>
      <c r="E51" s="688" t="s">
        <v>148</v>
      </c>
      <c r="F51" s="688" t="s">
        <v>149</v>
      </c>
      <c r="G51" s="688" t="s">
        <v>150</v>
      </c>
      <c r="H51" s="687"/>
      <c r="O51" s="691"/>
      <c r="V51" s="691"/>
    </row>
    <row r="52" spans="1:39" s="684" customFormat="1" ht="45" x14ac:dyDescent="0.2">
      <c r="A52" s="684" t="str">
        <f>'1.1 Institutional Profile'!$B$5</f>
        <v>Little Big Horn College</v>
      </c>
      <c r="B52" s="689">
        <f>'1.3a First Time Students'!B86</f>
        <v>2838</v>
      </c>
      <c r="C52" s="689">
        <f>'1.3a First Time Students'!C86</f>
        <v>2727</v>
      </c>
      <c r="D52" s="689">
        <f>'1.3a First Time Students'!D86</f>
        <v>0</v>
      </c>
      <c r="E52" s="689">
        <f>'1.3a First Time Students'!E86</f>
        <v>26349</v>
      </c>
      <c r="F52" s="689">
        <f>'1.3a First Time Students'!F86</f>
        <v>25698</v>
      </c>
      <c r="G52" s="689">
        <f>'1.3a First Time Students'!G86</f>
        <v>0</v>
      </c>
      <c r="H52" s="690">
        <f>AVERAGE(B52:G52)</f>
        <v>9602</v>
      </c>
    </row>
    <row r="53" spans="1:39" s="684" customFormat="1" x14ac:dyDescent="0.2">
      <c r="B53" s="694"/>
      <c r="C53" s="694"/>
    </row>
    <row r="54" spans="1:39" x14ac:dyDescent="0.2">
      <c r="B54" s="1123" t="s">
        <v>767</v>
      </c>
      <c r="C54" s="1123"/>
      <c r="D54" s="686"/>
      <c r="E54" s="684"/>
      <c r="F54" s="684"/>
      <c r="G54" s="684"/>
      <c r="H54" s="684"/>
      <c r="O54" s="684"/>
      <c r="V54" s="684"/>
      <c r="W54" s="684"/>
      <c r="X54" s="684"/>
      <c r="Y54" s="684"/>
      <c r="Z54" s="684"/>
      <c r="AA54" s="684"/>
      <c r="AB54" s="684"/>
      <c r="AC54" s="684"/>
      <c r="AD54" s="684"/>
      <c r="AE54" s="684"/>
      <c r="AF54" s="684"/>
      <c r="AG54" s="684"/>
      <c r="AH54" s="684"/>
      <c r="AI54" s="684"/>
      <c r="AJ54" s="684"/>
      <c r="AK54" s="684"/>
      <c r="AL54" s="684"/>
      <c r="AM54" s="684"/>
    </row>
    <row r="55" spans="1:39" ht="15" customHeight="1" x14ac:dyDescent="0.2">
      <c r="B55" s="1124" t="s">
        <v>146</v>
      </c>
      <c r="C55" s="1125"/>
      <c r="D55" s="1126"/>
      <c r="E55" s="1124" t="s">
        <v>731</v>
      </c>
      <c r="F55" s="1125"/>
      <c r="G55" s="1126"/>
      <c r="H55" s="687"/>
      <c r="I55" s="684"/>
      <c r="J55" s="684"/>
      <c r="K55" s="684"/>
      <c r="L55" s="684"/>
      <c r="M55" s="684"/>
      <c r="N55" s="684"/>
      <c r="O55" s="691"/>
      <c r="P55" s="684"/>
      <c r="Q55" s="684"/>
      <c r="R55" s="684"/>
      <c r="S55" s="684"/>
      <c r="T55" s="684"/>
      <c r="U55" s="684"/>
      <c r="V55" s="691"/>
      <c r="W55" s="684"/>
      <c r="X55" s="684"/>
      <c r="Y55" s="684"/>
      <c r="Z55" s="684"/>
      <c r="AA55" s="684"/>
      <c r="AB55" s="684"/>
      <c r="AC55" s="684"/>
      <c r="AD55" s="684"/>
      <c r="AE55" s="684"/>
      <c r="AF55" s="684"/>
      <c r="AG55" s="684"/>
      <c r="AH55" s="684"/>
      <c r="AI55" s="684"/>
      <c r="AJ55" s="684"/>
      <c r="AK55" s="684"/>
      <c r="AL55" s="684"/>
      <c r="AM55" s="684"/>
    </row>
    <row r="56" spans="1:39" x14ac:dyDescent="0.2">
      <c r="B56" s="688" t="s">
        <v>148</v>
      </c>
      <c r="C56" s="688" t="s">
        <v>149</v>
      </c>
      <c r="D56" s="688" t="s">
        <v>150</v>
      </c>
      <c r="E56" s="688" t="s">
        <v>148</v>
      </c>
      <c r="F56" s="688" t="s">
        <v>149</v>
      </c>
      <c r="G56" s="688" t="s">
        <v>150</v>
      </c>
      <c r="H56" s="687"/>
      <c r="I56" s="684"/>
      <c r="J56" s="684"/>
      <c r="K56" s="684"/>
      <c r="L56" s="684"/>
      <c r="M56" s="684"/>
      <c r="N56" s="684"/>
      <c r="O56" s="691"/>
      <c r="P56" s="684"/>
      <c r="Q56" s="684"/>
      <c r="R56" s="684"/>
      <c r="S56" s="684"/>
      <c r="T56" s="684"/>
      <c r="U56" s="684"/>
      <c r="V56" s="691"/>
      <c r="W56" s="684"/>
      <c r="X56" s="684"/>
      <c r="Y56" s="684"/>
      <c r="Z56" s="684"/>
      <c r="AA56" s="684"/>
      <c r="AB56" s="684"/>
      <c r="AC56" s="684"/>
      <c r="AD56" s="684"/>
      <c r="AE56" s="684"/>
      <c r="AF56" s="684"/>
      <c r="AG56" s="684"/>
      <c r="AH56" s="684"/>
      <c r="AI56" s="684"/>
      <c r="AJ56" s="684"/>
      <c r="AK56" s="684"/>
      <c r="AL56" s="684"/>
      <c r="AM56" s="684"/>
    </row>
    <row r="57" spans="1:39" ht="45" x14ac:dyDescent="0.2">
      <c r="A57" s="684" t="str">
        <f>'1.1 Institutional Profile'!$B$5</f>
        <v>Little Big Horn College</v>
      </c>
      <c r="B57" s="689">
        <f>'1.3a First Time Students'!B95</f>
        <v>0</v>
      </c>
      <c r="C57" s="689">
        <f>'1.3a First Time Students'!C95</f>
        <v>0</v>
      </c>
      <c r="D57" s="689">
        <f>'1.3a First Time Students'!D95</f>
        <v>0</v>
      </c>
      <c r="E57" s="689">
        <f>'1.3a First Time Students'!E95</f>
        <v>0</v>
      </c>
      <c r="F57" s="689">
        <f>'1.3a First Time Students'!F95</f>
        <v>0</v>
      </c>
      <c r="G57" s="689">
        <f>'1.3a First Time Students'!G95</f>
        <v>0</v>
      </c>
      <c r="H57" s="690">
        <f>SUM(B57:G57)</f>
        <v>0</v>
      </c>
      <c r="O57" s="684"/>
      <c r="V57" s="684"/>
    </row>
    <row r="58" spans="1:39" x14ac:dyDescent="0.2">
      <c r="B58" s="694"/>
      <c r="C58" s="694"/>
      <c r="D58" s="684"/>
      <c r="E58" s="684"/>
      <c r="F58" s="684"/>
      <c r="G58" s="684"/>
      <c r="H58" s="684"/>
      <c r="O58" s="684"/>
      <c r="V58" s="684"/>
    </row>
    <row r="59" spans="1:39" ht="15" customHeight="1" x14ac:dyDescent="0.2">
      <c r="B59" s="1123" t="s">
        <v>768</v>
      </c>
      <c r="C59" s="1123"/>
      <c r="D59" s="686"/>
      <c r="E59" s="684"/>
      <c r="F59" s="684"/>
      <c r="G59" s="684"/>
      <c r="H59" s="684"/>
      <c r="O59" s="684"/>
      <c r="V59" s="684"/>
      <c r="W59" s="684"/>
      <c r="X59" s="684"/>
      <c r="Y59" s="684"/>
      <c r="Z59" s="684"/>
      <c r="AA59" s="684"/>
      <c r="AB59" s="684"/>
      <c r="AC59" s="684"/>
      <c r="AD59" s="684"/>
      <c r="AE59" s="684"/>
      <c r="AF59" s="684"/>
      <c r="AG59" s="684"/>
      <c r="AH59" s="684"/>
      <c r="AI59" s="684"/>
      <c r="AJ59" s="684"/>
      <c r="AK59" s="684"/>
      <c r="AL59" s="684"/>
      <c r="AM59" s="684"/>
    </row>
    <row r="60" spans="1:39" ht="15" customHeight="1" x14ac:dyDescent="0.2">
      <c r="B60" s="1124" t="s">
        <v>146</v>
      </c>
      <c r="C60" s="1125"/>
      <c r="D60" s="1126"/>
      <c r="E60" s="1124" t="s">
        <v>731</v>
      </c>
      <c r="F60" s="1125"/>
      <c r="G60" s="1126"/>
      <c r="H60" s="687"/>
      <c r="I60" s="684"/>
      <c r="J60" s="684"/>
      <c r="K60" s="684"/>
      <c r="L60" s="684"/>
      <c r="M60" s="684"/>
      <c r="N60" s="684"/>
      <c r="O60" s="691"/>
      <c r="P60" s="684"/>
      <c r="Q60" s="684"/>
      <c r="R60" s="684"/>
      <c r="S60" s="684"/>
      <c r="T60" s="684"/>
      <c r="U60" s="684"/>
      <c r="V60" s="691"/>
      <c r="W60" s="684"/>
      <c r="X60" s="684"/>
      <c r="Y60" s="684"/>
      <c r="Z60" s="684"/>
      <c r="AA60" s="684"/>
      <c r="AB60" s="684"/>
      <c r="AC60" s="684"/>
      <c r="AD60" s="684"/>
      <c r="AE60" s="684"/>
      <c r="AF60" s="684"/>
      <c r="AG60" s="684"/>
      <c r="AH60" s="684"/>
      <c r="AI60" s="684"/>
      <c r="AJ60" s="684"/>
      <c r="AK60" s="684"/>
      <c r="AL60" s="684"/>
      <c r="AM60" s="684"/>
    </row>
    <row r="61" spans="1:39" x14ac:dyDescent="0.2">
      <c r="B61" s="688" t="s">
        <v>148</v>
      </c>
      <c r="C61" s="688" t="s">
        <v>149</v>
      </c>
      <c r="D61" s="688" t="s">
        <v>150</v>
      </c>
      <c r="E61" s="688" t="s">
        <v>148</v>
      </c>
      <c r="F61" s="688" t="s">
        <v>149</v>
      </c>
      <c r="G61" s="688" t="s">
        <v>150</v>
      </c>
      <c r="H61" s="687"/>
      <c r="I61" s="684"/>
      <c r="J61" s="684"/>
      <c r="K61" s="684"/>
      <c r="L61" s="684"/>
      <c r="M61" s="684"/>
      <c r="N61" s="684"/>
      <c r="O61" s="691"/>
      <c r="P61" s="684"/>
      <c r="Q61" s="684"/>
      <c r="R61" s="684"/>
      <c r="S61" s="684"/>
      <c r="T61" s="684"/>
      <c r="U61" s="684"/>
      <c r="V61" s="691"/>
      <c r="W61" s="684"/>
      <c r="X61" s="684"/>
      <c r="Y61" s="684"/>
      <c r="Z61" s="684"/>
      <c r="AA61" s="684"/>
      <c r="AB61" s="684"/>
      <c r="AC61" s="684"/>
      <c r="AD61" s="684"/>
      <c r="AE61" s="684"/>
      <c r="AF61" s="684"/>
      <c r="AG61" s="684"/>
      <c r="AH61" s="684"/>
      <c r="AI61" s="684"/>
      <c r="AJ61" s="684"/>
      <c r="AK61" s="684"/>
      <c r="AL61" s="684"/>
      <c r="AM61" s="684"/>
    </row>
    <row r="62" spans="1:39" ht="45" x14ac:dyDescent="0.2">
      <c r="A62" s="684" t="str">
        <f>'1.1 Institutional Profile'!$B$5</f>
        <v>Little Big Horn College</v>
      </c>
      <c r="B62" s="689">
        <f>'1.3a First Time Students'!B96</f>
        <v>4</v>
      </c>
      <c r="C62" s="689">
        <f>'1.3a First Time Students'!C96</f>
        <v>9</v>
      </c>
      <c r="D62" s="689">
        <f>'1.3a First Time Students'!D96</f>
        <v>0</v>
      </c>
      <c r="E62" s="689">
        <f>'1.3a First Time Students'!E96</f>
        <v>0</v>
      </c>
      <c r="F62" s="689">
        <f>'1.3a First Time Students'!F96</f>
        <v>1</v>
      </c>
      <c r="G62" s="689">
        <f>'1.3a First Time Students'!G96</f>
        <v>0</v>
      </c>
      <c r="H62" s="690">
        <f>SUM(B62:G62)</f>
        <v>14</v>
      </c>
      <c r="O62" s="684"/>
      <c r="V62" s="684"/>
    </row>
    <row r="64" spans="1:39" x14ac:dyDescent="0.2">
      <c r="B64" s="1127" t="s">
        <v>769</v>
      </c>
      <c r="C64" s="1127"/>
      <c r="D64" s="1127"/>
      <c r="E64" s="1127"/>
      <c r="F64" s="1127"/>
      <c r="G64" s="1127"/>
      <c r="H64" s="1127"/>
    </row>
    <row r="65" spans="1:44" ht="15" customHeight="1" x14ac:dyDescent="0.2">
      <c r="C65" s="1124" t="s">
        <v>146</v>
      </c>
      <c r="D65" s="1125"/>
      <c r="E65" s="1126"/>
      <c r="F65" s="1124" t="s">
        <v>731</v>
      </c>
      <c r="G65" s="1125"/>
      <c r="H65" s="1126"/>
      <c r="I65" s="687"/>
      <c r="J65" s="1124" t="s">
        <v>146</v>
      </c>
      <c r="K65" s="1125"/>
      <c r="L65" s="1126"/>
      <c r="M65" s="1124" t="s">
        <v>731</v>
      </c>
      <c r="N65" s="1125"/>
      <c r="O65" s="1126"/>
      <c r="P65" s="687"/>
      <c r="Q65" s="1124" t="s">
        <v>146</v>
      </c>
      <c r="R65" s="1125"/>
      <c r="S65" s="1126"/>
      <c r="T65" s="1124" t="s">
        <v>731</v>
      </c>
      <c r="U65" s="1125"/>
      <c r="V65" s="1126"/>
      <c r="W65" s="687"/>
      <c r="X65" s="1124" t="s">
        <v>146</v>
      </c>
      <c r="Y65" s="1125"/>
      <c r="Z65" s="1126"/>
      <c r="AA65" s="1124" t="s">
        <v>731</v>
      </c>
      <c r="AB65" s="1125"/>
      <c r="AC65" s="1126"/>
      <c r="AD65" s="687"/>
      <c r="AE65" s="1124" t="s">
        <v>146</v>
      </c>
      <c r="AF65" s="1125"/>
      <c r="AG65" s="1126"/>
      <c r="AH65" s="1124" t="s">
        <v>731</v>
      </c>
      <c r="AI65" s="1125"/>
      <c r="AJ65" s="1126"/>
      <c r="AK65" s="687"/>
      <c r="AL65" s="1124" t="s">
        <v>146</v>
      </c>
      <c r="AM65" s="1125"/>
      <c r="AN65" s="1126"/>
      <c r="AO65" s="1124" t="s">
        <v>731</v>
      </c>
      <c r="AP65" s="1125"/>
      <c r="AQ65" s="1126"/>
      <c r="AR65" s="687"/>
    </row>
    <row r="66" spans="1:44" x14ac:dyDescent="0.2">
      <c r="C66" s="688" t="s">
        <v>148</v>
      </c>
      <c r="D66" s="688" t="s">
        <v>149</v>
      </c>
      <c r="E66" s="688" t="s">
        <v>150</v>
      </c>
      <c r="F66" s="688" t="s">
        <v>148</v>
      </c>
      <c r="G66" s="688" t="s">
        <v>149</v>
      </c>
      <c r="H66" s="688" t="s">
        <v>150</v>
      </c>
      <c r="I66" s="687"/>
      <c r="J66" s="688" t="s">
        <v>148</v>
      </c>
      <c r="K66" s="688" t="s">
        <v>149</v>
      </c>
      <c r="L66" s="688" t="s">
        <v>150</v>
      </c>
      <c r="M66" s="688" t="s">
        <v>148</v>
      </c>
      <c r="N66" s="688" t="s">
        <v>149</v>
      </c>
      <c r="O66" s="688" t="s">
        <v>150</v>
      </c>
      <c r="P66" s="687"/>
      <c r="Q66" s="688" t="s">
        <v>148</v>
      </c>
      <c r="R66" s="688" t="s">
        <v>149</v>
      </c>
      <c r="S66" s="688" t="s">
        <v>150</v>
      </c>
      <c r="T66" s="688" t="s">
        <v>148</v>
      </c>
      <c r="U66" s="688" t="s">
        <v>149</v>
      </c>
      <c r="V66" s="688" t="s">
        <v>150</v>
      </c>
      <c r="W66" s="687"/>
      <c r="X66" s="688" t="s">
        <v>148</v>
      </c>
      <c r="Y66" s="688" t="s">
        <v>149</v>
      </c>
      <c r="Z66" s="688" t="s">
        <v>150</v>
      </c>
      <c r="AA66" s="688" t="s">
        <v>148</v>
      </c>
      <c r="AB66" s="688" t="s">
        <v>149</v>
      </c>
      <c r="AC66" s="688" t="s">
        <v>150</v>
      </c>
      <c r="AD66" s="687"/>
      <c r="AE66" s="688" t="s">
        <v>148</v>
      </c>
      <c r="AF66" s="688" t="s">
        <v>149</v>
      </c>
      <c r="AG66" s="688" t="s">
        <v>150</v>
      </c>
      <c r="AH66" s="688" t="s">
        <v>148</v>
      </c>
      <c r="AI66" s="688" t="s">
        <v>149</v>
      </c>
      <c r="AJ66" s="688" t="s">
        <v>150</v>
      </c>
      <c r="AK66" s="687"/>
      <c r="AL66" s="688" t="s">
        <v>148</v>
      </c>
      <c r="AM66" s="688" t="s">
        <v>149</v>
      </c>
      <c r="AN66" s="688" t="s">
        <v>150</v>
      </c>
      <c r="AO66" s="688" t="s">
        <v>148</v>
      </c>
      <c r="AP66" s="688" t="s">
        <v>149</v>
      </c>
      <c r="AQ66" s="688" t="s">
        <v>150</v>
      </c>
      <c r="AR66" s="687"/>
    </row>
    <row r="67" spans="1:44" ht="30" x14ac:dyDescent="0.2">
      <c r="B67" s="684" t="s">
        <v>770</v>
      </c>
      <c r="C67" s="689" t="s">
        <v>771</v>
      </c>
      <c r="D67" s="689" t="s">
        <v>771</v>
      </c>
      <c r="E67" s="689" t="s">
        <v>771</v>
      </c>
      <c r="F67" s="689" t="s">
        <v>771</v>
      </c>
      <c r="G67" s="689" t="s">
        <v>771</v>
      </c>
      <c r="H67" s="689" t="s">
        <v>771</v>
      </c>
      <c r="I67" s="690"/>
      <c r="J67" s="689" t="s">
        <v>772</v>
      </c>
      <c r="K67" s="689" t="s">
        <v>772</v>
      </c>
      <c r="L67" s="689" t="s">
        <v>772</v>
      </c>
      <c r="M67" s="689" t="s">
        <v>772</v>
      </c>
      <c r="N67" s="689" t="s">
        <v>772</v>
      </c>
      <c r="O67" s="689" t="s">
        <v>772</v>
      </c>
      <c r="P67" s="690"/>
      <c r="Q67" s="689" t="s">
        <v>773</v>
      </c>
      <c r="R67" s="689" t="s">
        <v>773</v>
      </c>
      <c r="S67" s="689" t="s">
        <v>773</v>
      </c>
      <c r="T67" s="689" t="s">
        <v>773</v>
      </c>
      <c r="U67" s="689" t="s">
        <v>773</v>
      </c>
      <c r="V67" s="689" t="s">
        <v>773</v>
      </c>
      <c r="W67" s="690"/>
      <c r="X67" s="689" t="s">
        <v>774</v>
      </c>
      <c r="Y67" s="689" t="s">
        <v>774</v>
      </c>
      <c r="Z67" s="689" t="s">
        <v>774</v>
      </c>
      <c r="AA67" s="689" t="s">
        <v>774</v>
      </c>
      <c r="AB67" s="689" t="s">
        <v>774</v>
      </c>
      <c r="AC67" s="689" t="s">
        <v>774</v>
      </c>
      <c r="AD67" s="690"/>
      <c r="AE67" s="689" t="s">
        <v>775</v>
      </c>
      <c r="AF67" s="689" t="s">
        <v>775</v>
      </c>
      <c r="AG67" s="689" t="s">
        <v>775</v>
      </c>
      <c r="AH67" s="689" t="s">
        <v>775</v>
      </c>
      <c r="AI67" s="689" t="s">
        <v>775</v>
      </c>
      <c r="AJ67" s="689" t="s">
        <v>775</v>
      </c>
      <c r="AK67" s="690"/>
      <c r="AL67" s="689" t="s">
        <v>776</v>
      </c>
      <c r="AM67" s="689" t="s">
        <v>776</v>
      </c>
      <c r="AN67" s="689" t="s">
        <v>776</v>
      </c>
      <c r="AO67" s="689" t="s">
        <v>776</v>
      </c>
      <c r="AP67" s="689" t="s">
        <v>776</v>
      </c>
      <c r="AQ67" s="689" t="s">
        <v>776</v>
      </c>
      <c r="AR67" s="690"/>
    </row>
    <row r="68" spans="1:44" ht="60" x14ac:dyDescent="0.2">
      <c r="A68" s="684" t="str">
        <f>'1.1 Institutional Profile'!$B$5</f>
        <v>Little Big Horn College</v>
      </c>
      <c r="B68" s="696" t="str">
        <f>'1.3a First Time Students'!$B$102</f>
        <v>Next-Generation Reading</v>
      </c>
      <c r="C68" s="689">
        <f>'1.3a First Time Students'!C102</f>
        <v>33</v>
      </c>
      <c r="D68" s="689">
        <f>'1.3a First Time Students'!D102</f>
        <v>57</v>
      </c>
      <c r="E68" s="689">
        <f>'1.3a First Time Students'!E102</f>
        <v>0</v>
      </c>
      <c r="F68" s="689">
        <f>'1.3a First Time Students'!F102</f>
        <v>4</v>
      </c>
      <c r="G68" s="689">
        <f>'1.3a First Time Students'!G102</f>
        <v>2</v>
      </c>
      <c r="H68" s="689">
        <f>'1.3a First Time Students'!H102</f>
        <v>0</v>
      </c>
      <c r="I68" s="690">
        <f>SUM(C68:H68)</f>
        <v>96</v>
      </c>
      <c r="J68" s="689">
        <f>'1.3a First Time Students'!C103</f>
        <v>30</v>
      </c>
      <c r="K68" s="689">
        <f>'1.3a First Time Students'!D103</f>
        <v>59</v>
      </c>
      <c r="L68" s="689">
        <f>'1.3a First Time Students'!E103</f>
        <v>0</v>
      </c>
      <c r="M68" s="689">
        <f>'1.3a First Time Students'!F103</f>
        <v>4</v>
      </c>
      <c r="N68" s="689">
        <f>'1.3a First Time Students'!G103</f>
        <v>2</v>
      </c>
      <c r="O68" s="689">
        <f>'1.3a First Time Students'!H103</f>
        <v>0</v>
      </c>
      <c r="P68" s="690">
        <f>SUM(J68:O68)</f>
        <v>95</v>
      </c>
      <c r="Q68" s="689">
        <f>'1.3a First Time Students'!C104</f>
        <v>34</v>
      </c>
      <c r="R68" s="689">
        <f>'1.3a First Time Students'!D104</f>
        <v>59</v>
      </c>
      <c r="S68" s="689">
        <f>'1.3a First Time Students'!E104</f>
        <v>0</v>
      </c>
      <c r="T68" s="689">
        <f>'1.3a First Time Students'!F104</f>
        <v>4</v>
      </c>
      <c r="U68" s="689">
        <f>'1.3a First Time Students'!G104</f>
        <v>3</v>
      </c>
      <c r="V68" s="689">
        <f>'1.3a First Time Students'!H104</f>
        <v>0</v>
      </c>
      <c r="W68" s="690">
        <f>SUM(Q68:V68)</f>
        <v>100</v>
      </c>
      <c r="X68" s="689">
        <f>'1.3a First Time Students'!I102</f>
        <v>31</v>
      </c>
      <c r="Y68" s="689">
        <f>'1.3a First Time Students'!J102</f>
        <v>55</v>
      </c>
      <c r="Z68" s="689">
        <f>'1.3a First Time Students'!K102</f>
        <v>0</v>
      </c>
      <c r="AA68" s="689">
        <f>'1.3a First Time Students'!L102</f>
        <v>2</v>
      </c>
      <c r="AB68" s="689">
        <f>'1.3a First Time Students'!M102</f>
        <v>2</v>
      </c>
      <c r="AC68" s="689">
        <f>'1.3a First Time Students'!N102</f>
        <v>0</v>
      </c>
      <c r="AD68" s="690">
        <f>SUM(X68:AC68)</f>
        <v>90</v>
      </c>
      <c r="AE68" s="689">
        <f>'1.3a First Time Students'!I103</f>
        <v>0</v>
      </c>
      <c r="AF68" s="689">
        <f>'1.3a First Time Students'!J103</f>
        <v>0</v>
      </c>
      <c r="AG68" s="689">
        <f>'1.3a First Time Students'!K103</f>
        <v>0</v>
      </c>
      <c r="AH68" s="689">
        <f>'1.3a First Time Students'!L103</f>
        <v>0</v>
      </c>
      <c r="AI68" s="689">
        <f>'1.3a First Time Students'!M103</f>
        <v>0</v>
      </c>
      <c r="AJ68" s="689">
        <f>'1.3a First Time Students'!N103</f>
        <v>0</v>
      </c>
      <c r="AK68" s="690">
        <f>SUM(AE68:AJ68)</f>
        <v>0</v>
      </c>
      <c r="AL68" s="689">
        <f>'1.3a First Time Students'!I104</f>
        <v>26</v>
      </c>
      <c r="AM68" s="689">
        <f>'1.3a First Time Students'!J104</f>
        <v>55</v>
      </c>
      <c r="AN68" s="689">
        <f>'1.3a First Time Students'!K104</f>
        <v>0</v>
      </c>
      <c r="AO68" s="689">
        <f>'1.3a First Time Students'!L104</f>
        <v>3</v>
      </c>
      <c r="AP68" s="689">
        <f>'1.3a First Time Students'!M104</f>
        <v>2</v>
      </c>
      <c r="AQ68" s="689">
        <f>'1.3a First Time Students'!N104</f>
        <v>0</v>
      </c>
      <c r="AR68" s="690">
        <f>SUM(AL68:AQ68)</f>
        <v>86</v>
      </c>
    </row>
  </sheetData>
  <mergeCells count="102">
    <mergeCell ref="AE65:AG65"/>
    <mergeCell ref="AH65:AJ65"/>
    <mergeCell ref="AL65:AN65"/>
    <mergeCell ref="AO65:AQ65"/>
    <mergeCell ref="J65:L65"/>
    <mergeCell ref="M65:O65"/>
    <mergeCell ref="Q65:S65"/>
    <mergeCell ref="T65:V65"/>
    <mergeCell ref="X65:Z65"/>
    <mergeCell ref="AA65:AC65"/>
    <mergeCell ref="B59:C59"/>
    <mergeCell ref="B60:D60"/>
    <mergeCell ref="E60:G60"/>
    <mergeCell ref="B64:H64"/>
    <mergeCell ref="C65:E65"/>
    <mergeCell ref="F65:H65"/>
    <mergeCell ref="S44:U44"/>
    <mergeCell ref="B49:F49"/>
    <mergeCell ref="B50:D50"/>
    <mergeCell ref="E50:G50"/>
    <mergeCell ref="B54:C54"/>
    <mergeCell ref="B55:D55"/>
    <mergeCell ref="E55:G55"/>
    <mergeCell ref="B43:H43"/>
    <mergeCell ref="B44:D44"/>
    <mergeCell ref="E44:G44"/>
    <mergeCell ref="I44:K44"/>
    <mergeCell ref="L44:N44"/>
    <mergeCell ref="P44:R44"/>
    <mergeCell ref="W32:Y32"/>
    <mergeCell ref="Z32:AB32"/>
    <mergeCell ref="AD32:AF32"/>
    <mergeCell ref="AG32:AI32"/>
    <mergeCell ref="B37:F37"/>
    <mergeCell ref="B38:D38"/>
    <mergeCell ref="E38:G38"/>
    <mergeCell ref="I38:K38"/>
    <mergeCell ref="L38:N38"/>
    <mergeCell ref="S26:U26"/>
    <mergeCell ref="W26:Y26"/>
    <mergeCell ref="Z26:AB26"/>
    <mergeCell ref="B31:F31"/>
    <mergeCell ref="B32:D32"/>
    <mergeCell ref="E32:G32"/>
    <mergeCell ref="I32:K32"/>
    <mergeCell ref="L32:N32"/>
    <mergeCell ref="P32:R32"/>
    <mergeCell ref="S32:U32"/>
    <mergeCell ref="AR20:AT20"/>
    <mergeCell ref="AU20:AW20"/>
    <mergeCell ref="AY20:BA20"/>
    <mergeCell ref="BB20:BD20"/>
    <mergeCell ref="B25:I25"/>
    <mergeCell ref="B26:D26"/>
    <mergeCell ref="E26:G26"/>
    <mergeCell ref="I26:K26"/>
    <mergeCell ref="L26:N26"/>
    <mergeCell ref="P26:R26"/>
    <mergeCell ref="W20:Y20"/>
    <mergeCell ref="Z20:AB20"/>
    <mergeCell ref="AD20:AF20"/>
    <mergeCell ref="AG20:AI20"/>
    <mergeCell ref="AK20:AM20"/>
    <mergeCell ref="AN20:AP20"/>
    <mergeCell ref="B20:D20"/>
    <mergeCell ref="E20:G20"/>
    <mergeCell ref="I20:K20"/>
    <mergeCell ref="L20:N20"/>
    <mergeCell ref="P20:R20"/>
    <mergeCell ref="S20:U20"/>
    <mergeCell ref="Z14:AB14"/>
    <mergeCell ref="AD14:AF14"/>
    <mergeCell ref="AG14:AI14"/>
    <mergeCell ref="B19:F19"/>
    <mergeCell ref="W8:Y8"/>
    <mergeCell ref="Z8:AB8"/>
    <mergeCell ref="AD8:AF8"/>
    <mergeCell ref="AG8:AI8"/>
    <mergeCell ref="B13:F13"/>
    <mergeCell ref="B14:D14"/>
    <mergeCell ref="E14:G14"/>
    <mergeCell ref="I14:K14"/>
    <mergeCell ref="L14:N14"/>
    <mergeCell ref="P14:R14"/>
    <mergeCell ref="B7:F7"/>
    <mergeCell ref="B8:D8"/>
    <mergeCell ref="E8:G8"/>
    <mergeCell ref="I8:K8"/>
    <mergeCell ref="L8:N8"/>
    <mergeCell ref="P8:R8"/>
    <mergeCell ref="S8:U8"/>
    <mergeCell ref="S14:U14"/>
    <mergeCell ref="W14:Y14"/>
    <mergeCell ref="B1:F1"/>
    <mergeCell ref="B2:D2"/>
    <mergeCell ref="E2:G2"/>
    <mergeCell ref="I2:K2"/>
    <mergeCell ref="L2:N2"/>
    <mergeCell ref="P2:R2"/>
    <mergeCell ref="S2:U2"/>
    <mergeCell ref="W2:Y2"/>
    <mergeCell ref="Z2:AB2"/>
  </mergeCells>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7E7E3-0976-4636-96C3-6C17D07CDA6A}">
  <sheetPr>
    <tabColor rgb="FFFF0000"/>
  </sheetPr>
  <dimension ref="A1:BE69"/>
  <sheetViews>
    <sheetView workbookViewId="0">
      <selection activeCell="A4" sqref="A4:XFD23"/>
    </sheetView>
  </sheetViews>
  <sheetFormatPr defaultColWidth="8.125" defaultRowHeight="15" x14ac:dyDescent="0.2"/>
  <cols>
    <col min="1" max="16384" width="8.125" style="695"/>
  </cols>
  <sheetData>
    <row r="1" spans="1:57" s="684" customFormat="1" x14ac:dyDescent="0.2">
      <c r="B1" s="1123" t="s">
        <v>172</v>
      </c>
      <c r="C1" s="1123"/>
      <c r="D1" s="1123"/>
      <c r="E1" s="1123"/>
      <c r="F1" s="1123"/>
      <c r="G1" s="686"/>
    </row>
    <row r="2" spans="1:57" s="684" customFormat="1" ht="15" customHeight="1" x14ac:dyDescent="0.2">
      <c r="B2" s="1124" t="s">
        <v>146</v>
      </c>
      <c r="C2" s="1125"/>
      <c r="D2" s="1126"/>
      <c r="E2" s="1124" t="s">
        <v>731</v>
      </c>
      <c r="F2" s="1125"/>
      <c r="G2" s="1126"/>
      <c r="H2" s="687"/>
      <c r="I2" s="1124" t="s">
        <v>146</v>
      </c>
      <c r="J2" s="1125"/>
      <c r="K2" s="1126"/>
      <c r="L2" s="1124" t="s">
        <v>731</v>
      </c>
      <c r="M2" s="1125"/>
      <c r="N2" s="1126"/>
      <c r="O2" s="687"/>
      <c r="P2" s="1124" t="s">
        <v>146</v>
      </c>
      <c r="Q2" s="1125"/>
      <c r="R2" s="1126"/>
      <c r="S2" s="1124" t="s">
        <v>731</v>
      </c>
      <c r="T2" s="1125"/>
      <c r="U2" s="1126"/>
      <c r="V2" s="687"/>
      <c r="W2" s="1124" t="s">
        <v>146</v>
      </c>
      <c r="X2" s="1125"/>
      <c r="Y2" s="1126"/>
      <c r="Z2" s="1124" t="s">
        <v>731</v>
      </c>
      <c r="AA2" s="1125"/>
      <c r="AB2" s="1126"/>
      <c r="AC2" s="687"/>
      <c r="AD2" s="1124" t="s">
        <v>146</v>
      </c>
      <c r="AE2" s="1125"/>
      <c r="AF2" s="1126"/>
      <c r="AG2" s="1124" t="s">
        <v>731</v>
      </c>
      <c r="AH2" s="1125"/>
      <c r="AI2" s="1126"/>
      <c r="AJ2" s="687"/>
      <c r="AK2" s="1124" t="s">
        <v>146</v>
      </c>
      <c r="AL2" s="1125"/>
      <c r="AM2" s="1126"/>
      <c r="AN2" s="1124" t="s">
        <v>731</v>
      </c>
      <c r="AO2" s="1125"/>
      <c r="AP2" s="1126"/>
      <c r="AQ2" s="687"/>
      <c r="AR2" s="1124" t="s">
        <v>146</v>
      </c>
      <c r="AS2" s="1125"/>
      <c r="AT2" s="1126"/>
      <c r="AU2" s="1124" t="s">
        <v>731</v>
      </c>
      <c r="AV2" s="1125"/>
      <c r="AW2" s="1126"/>
      <c r="AX2" s="687"/>
      <c r="AY2" s="1124" t="s">
        <v>146</v>
      </c>
      <c r="AZ2" s="1125"/>
      <c r="BA2" s="1126"/>
      <c r="BB2" s="1124" t="s">
        <v>731</v>
      </c>
      <c r="BC2" s="1125"/>
      <c r="BD2" s="1126"/>
      <c r="BE2" s="687"/>
    </row>
    <row r="3" spans="1:57" s="684" customFormat="1" x14ac:dyDescent="0.2">
      <c r="B3" s="688" t="s">
        <v>148</v>
      </c>
      <c r="C3" s="688" t="s">
        <v>149</v>
      </c>
      <c r="D3" s="688" t="s">
        <v>150</v>
      </c>
      <c r="E3" s="688" t="s">
        <v>148</v>
      </c>
      <c r="F3" s="688" t="s">
        <v>149</v>
      </c>
      <c r="G3" s="688" t="s">
        <v>150</v>
      </c>
      <c r="H3" s="687"/>
      <c r="I3" s="688" t="s">
        <v>148</v>
      </c>
      <c r="J3" s="688" t="s">
        <v>149</v>
      </c>
      <c r="K3" s="688" t="s">
        <v>150</v>
      </c>
      <c r="L3" s="688" t="s">
        <v>148</v>
      </c>
      <c r="M3" s="688" t="s">
        <v>149</v>
      </c>
      <c r="N3" s="688" t="s">
        <v>150</v>
      </c>
      <c r="O3" s="687"/>
      <c r="P3" s="688" t="s">
        <v>148</v>
      </c>
      <c r="Q3" s="688" t="s">
        <v>149</v>
      </c>
      <c r="R3" s="688" t="s">
        <v>150</v>
      </c>
      <c r="S3" s="688" t="s">
        <v>148</v>
      </c>
      <c r="T3" s="688" t="s">
        <v>149</v>
      </c>
      <c r="U3" s="688" t="s">
        <v>150</v>
      </c>
      <c r="V3" s="687"/>
      <c r="W3" s="688" t="s">
        <v>148</v>
      </c>
      <c r="X3" s="688" t="s">
        <v>149</v>
      </c>
      <c r="Y3" s="688" t="s">
        <v>150</v>
      </c>
      <c r="Z3" s="688" t="s">
        <v>148</v>
      </c>
      <c r="AA3" s="688" t="s">
        <v>149</v>
      </c>
      <c r="AB3" s="688" t="s">
        <v>150</v>
      </c>
      <c r="AC3" s="687"/>
      <c r="AD3" s="688" t="s">
        <v>148</v>
      </c>
      <c r="AE3" s="688" t="s">
        <v>149</v>
      </c>
      <c r="AF3" s="688" t="s">
        <v>150</v>
      </c>
      <c r="AG3" s="688" t="s">
        <v>148</v>
      </c>
      <c r="AH3" s="688" t="s">
        <v>149</v>
      </c>
      <c r="AI3" s="688" t="s">
        <v>150</v>
      </c>
      <c r="AJ3" s="687"/>
      <c r="AK3" s="688" t="s">
        <v>148</v>
      </c>
      <c r="AL3" s="688" t="s">
        <v>149</v>
      </c>
      <c r="AM3" s="688" t="s">
        <v>150</v>
      </c>
      <c r="AN3" s="688" t="s">
        <v>148</v>
      </c>
      <c r="AO3" s="688" t="s">
        <v>149</v>
      </c>
      <c r="AP3" s="688" t="s">
        <v>150</v>
      </c>
      <c r="AQ3" s="687"/>
      <c r="AR3" s="688" t="s">
        <v>148</v>
      </c>
      <c r="AS3" s="688" t="s">
        <v>149</v>
      </c>
      <c r="AT3" s="688" t="s">
        <v>150</v>
      </c>
      <c r="AU3" s="688" t="s">
        <v>148</v>
      </c>
      <c r="AV3" s="688" t="s">
        <v>149</v>
      </c>
      <c r="AW3" s="688" t="s">
        <v>150</v>
      </c>
      <c r="AX3" s="687"/>
      <c r="AY3" s="688" t="s">
        <v>148</v>
      </c>
      <c r="AZ3" s="688" t="s">
        <v>149</v>
      </c>
      <c r="BA3" s="688" t="s">
        <v>150</v>
      </c>
      <c r="BB3" s="688" t="s">
        <v>148</v>
      </c>
      <c r="BC3" s="688" t="s">
        <v>149</v>
      </c>
      <c r="BD3" s="688" t="s">
        <v>150</v>
      </c>
      <c r="BE3" s="687"/>
    </row>
    <row r="4" spans="1:57" s="684" customFormat="1" ht="30" x14ac:dyDescent="0.2">
      <c r="B4" s="689" t="s">
        <v>747</v>
      </c>
      <c r="C4" s="689" t="s">
        <v>747</v>
      </c>
      <c r="D4" s="689" t="s">
        <v>747</v>
      </c>
      <c r="E4" s="689" t="s">
        <v>747</v>
      </c>
      <c r="F4" s="689" t="s">
        <v>747</v>
      </c>
      <c r="G4" s="689" t="s">
        <v>747</v>
      </c>
      <c r="H4" s="690"/>
      <c r="I4" s="689" t="s">
        <v>748</v>
      </c>
      <c r="J4" s="689" t="s">
        <v>748</v>
      </c>
      <c r="K4" s="689" t="s">
        <v>748</v>
      </c>
      <c r="L4" s="689" t="s">
        <v>748</v>
      </c>
      <c r="M4" s="689" t="s">
        <v>748</v>
      </c>
      <c r="N4" s="689" t="s">
        <v>748</v>
      </c>
      <c r="O4" s="690"/>
      <c r="P4" s="689" t="s">
        <v>749</v>
      </c>
      <c r="Q4" s="689" t="s">
        <v>749</v>
      </c>
      <c r="R4" s="689" t="s">
        <v>749</v>
      </c>
      <c r="S4" s="689" t="s">
        <v>749</v>
      </c>
      <c r="T4" s="689" t="s">
        <v>749</v>
      </c>
      <c r="U4" s="689" t="s">
        <v>749</v>
      </c>
      <c r="V4" s="690"/>
      <c r="W4" s="689" t="s">
        <v>750</v>
      </c>
      <c r="X4" s="689" t="s">
        <v>750</v>
      </c>
      <c r="Y4" s="689" t="s">
        <v>750</v>
      </c>
      <c r="Z4" s="689" t="s">
        <v>750</v>
      </c>
      <c r="AA4" s="689" t="s">
        <v>750</v>
      </c>
      <c r="AB4" s="689" t="s">
        <v>750</v>
      </c>
      <c r="AC4" s="690"/>
      <c r="AD4" s="689" t="s">
        <v>751</v>
      </c>
      <c r="AE4" s="689" t="s">
        <v>751</v>
      </c>
      <c r="AF4" s="689" t="s">
        <v>751</v>
      </c>
      <c r="AG4" s="689" t="s">
        <v>751</v>
      </c>
      <c r="AH4" s="689" t="s">
        <v>751</v>
      </c>
      <c r="AI4" s="689" t="s">
        <v>751</v>
      </c>
      <c r="AJ4" s="690"/>
      <c r="AK4" s="689" t="s">
        <v>752</v>
      </c>
      <c r="AL4" s="689" t="s">
        <v>752</v>
      </c>
      <c r="AM4" s="689" t="s">
        <v>752</v>
      </c>
      <c r="AN4" s="689" t="s">
        <v>752</v>
      </c>
      <c r="AO4" s="689" t="s">
        <v>752</v>
      </c>
      <c r="AP4" s="689" t="s">
        <v>752</v>
      </c>
      <c r="AQ4" s="690"/>
      <c r="AR4" s="689" t="s">
        <v>753</v>
      </c>
      <c r="AS4" s="689" t="s">
        <v>753</v>
      </c>
      <c r="AT4" s="689" t="s">
        <v>753</v>
      </c>
      <c r="AU4" s="689" t="s">
        <v>753</v>
      </c>
      <c r="AV4" s="689" t="s">
        <v>753</v>
      </c>
      <c r="AW4" s="689" t="s">
        <v>753</v>
      </c>
      <c r="AX4" s="690"/>
      <c r="AY4" s="689" t="s">
        <v>754</v>
      </c>
      <c r="AZ4" s="689" t="s">
        <v>754</v>
      </c>
      <c r="BA4" s="689" t="s">
        <v>754</v>
      </c>
      <c r="BB4" s="689" t="s">
        <v>754</v>
      </c>
      <c r="BC4" s="689" t="s">
        <v>754</v>
      </c>
      <c r="BD4" s="689" t="s">
        <v>754</v>
      </c>
      <c r="BE4" s="690"/>
    </row>
    <row r="5" spans="1:57" s="684" customFormat="1" ht="45" x14ac:dyDescent="0.2">
      <c r="A5" s="684" t="str">
        <f>'1.1 Institutional Profile'!$B$5</f>
        <v>Little Big Horn College</v>
      </c>
      <c r="B5" s="689">
        <f>'1.3b General Student Pop'!B13</f>
        <v>0</v>
      </c>
      <c r="C5" s="689">
        <f>'1.3b General Student Pop'!C13</f>
        <v>0</v>
      </c>
      <c r="D5" s="689">
        <f>'1.3b General Student Pop'!D13</f>
        <v>0</v>
      </c>
      <c r="E5" s="689">
        <f>'1.3b General Student Pop'!E13</f>
        <v>0</v>
      </c>
      <c r="F5" s="689">
        <f>'1.3b General Student Pop'!F13</f>
        <v>0</v>
      </c>
      <c r="G5" s="689">
        <f>'1.3b General Student Pop'!G13</f>
        <v>0</v>
      </c>
      <c r="H5" s="690">
        <f>SUM(B5:G5)</f>
        <v>0</v>
      </c>
      <c r="I5" s="689">
        <f>'1.3b General Student Pop'!B14</f>
        <v>0</v>
      </c>
      <c r="J5" s="689">
        <f>'1.3b General Student Pop'!C14</f>
        <v>0</v>
      </c>
      <c r="K5" s="689">
        <f>'1.3b General Student Pop'!D14</f>
        <v>0</v>
      </c>
      <c r="L5" s="689">
        <f>'1.3b General Student Pop'!E14</f>
        <v>0</v>
      </c>
      <c r="M5" s="689">
        <f>'1.3b General Student Pop'!F14</f>
        <v>0</v>
      </c>
      <c r="N5" s="689">
        <f>'1.3b General Student Pop'!G14</f>
        <v>0</v>
      </c>
      <c r="O5" s="690">
        <f>SUM(I5:N5)</f>
        <v>0</v>
      </c>
      <c r="P5" s="689">
        <f>'1.3b General Student Pop'!B15</f>
        <v>13</v>
      </c>
      <c r="Q5" s="689">
        <f>'1.3b General Student Pop'!C15</f>
        <v>21</v>
      </c>
      <c r="R5" s="689">
        <f>'1.3b General Student Pop'!D15</f>
        <v>0</v>
      </c>
      <c r="S5" s="689">
        <f>'1.3b General Student Pop'!E15</f>
        <v>1</v>
      </c>
      <c r="T5" s="689">
        <f>'1.3b General Student Pop'!F15</f>
        <v>1</v>
      </c>
      <c r="U5" s="689">
        <f>'1.3b General Student Pop'!G15</f>
        <v>0</v>
      </c>
      <c r="V5" s="690">
        <f>SUM(P5:U5)</f>
        <v>36</v>
      </c>
      <c r="W5" s="689">
        <f>'1.3b General Student Pop'!B16</f>
        <v>15</v>
      </c>
      <c r="X5" s="689">
        <f>'1.3b General Student Pop'!C16</f>
        <v>48</v>
      </c>
      <c r="Y5" s="689">
        <f>'1.3b General Student Pop'!D16</f>
        <v>0</v>
      </c>
      <c r="Z5" s="689">
        <f>'1.3b General Student Pop'!E16</f>
        <v>2</v>
      </c>
      <c r="AA5" s="689">
        <f>'1.3b General Student Pop'!F16</f>
        <v>0</v>
      </c>
      <c r="AB5" s="689">
        <f>'1.3b General Student Pop'!G16</f>
        <v>0</v>
      </c>
      <c r="AC5" s="690">
        <f>SUM(W5:AB5)</f>
        <v>65</v>
      </c>
      <c r="AD5" s="689">
        <f>'1.3b General Student Pop'!B17</f>
        <v>25</v>
      </c>
      <c r="AE5" s="689">
        <f>'1.3b General Student Pop'!C17</f>
        <v>37</v>
      </c>
      <c r="AF5" s="689">
        <f>'1.3b General Student Pop'!D17</f>
        <v>0</v>
      </c>
      <c r="AG5" s="689">
        <f>'1.3b General Student Pop'!E17</f>
        <v>0</v>
      </c>
      <c r="AH5" s="689">
        <f>'1.3b General Student Pop'!F17</f>
        <v>0</v>
      </c>
      <c r="AI5" s="689">
        <f>'1.3b General Student Pop'!G17</f>
        <v>0</v>
      </c>
      <c r="AJ5" s="690">
        <f>SUM(AD5:AI5)</f>
        <v>62</v>
      </c>
      <c r="AK5" s="689">
        <f>'1.3b General Student Pop'!B18</f>
        <v>8</v>
      </c>
      <c r="AL5" s="689">
        <f>'1.3b General Student Pop'!C18</f>
        <v>11</v>
      </c>
      <c r="AM5" s="689">
        <f>'1.3b General Student Pop'!D18</f>
        <v>0</v>
      </c>
      <c r="AN5" s="689">
        <f>'1.3b General Student Pop'!E18</f>
        <v>0</v>
      </c>
      <c r="AO5" s="689">
        <f>'1.3b General Student Pop'!F18</f>
        <v>2</v>
      </c>
      <c r="AP5" s="689">
        <f>'1.3b General Student Pop'!G18</f>
        <v>0</v>
      </c>
      <c r="AQ5" s="690">
        <f>SUM(AK5:AP5)</f>
        <v>21</v>
      </c>
      <c r="AR5" s="689">
        <f>'1.3b General Student Pop'!B19</f>
        <v>1</v>
      </c>
      <c r="AS5" s="689">
        <f>'1.3b General Student Pop'!C19</f>
        <v>18</v>
      </c>
      <c r="AT5" s="689">
        <f>'1.3b General Student Pop'!D19</f>
        <v>0</v>
      </c>
      <c r="AU5" s="689">
        <f>'1.3b General Student Pop'!E19</f>
        <v>0</v>
      </c>
      <c r="AV5" s="689">
        <f>'1.3b General Student Pop'!F19</f>
        <v>4</v>
      </c>
      <c r="AW5" s="689">
        <f>'1.3b General Student Pop'!G19</f>
        <v>0</v>
      </c>
      <c r="AX5" s="690">
        <f>SUM(AR5:AW5)</f>
        <v>23</v>
      </c>
      <c r="AY5" s="689">
        <f>'1.3b General Student Pop'!B20</f>
        <v>3</v>
      </c>
      <c r="AZ5" s="689">
        <f>'1.3b General Student Pop'!C20</f>
        <v>0</v>
      </c>
      <c r="BA5" s="689">
        <f>'1.3b General Student Pop'!D20</f>
        <v>0</v>
      </c>
      <c r="BB5" s="689">
        <f>'1.3b General Student Pop'!E20</f>
        <v>0</v>
      </c>
      <c r="BC5" s="689">
        <f>'1.3b General Student Pop'!F20</f>
        <v>0</v>
      </c>
      <c r="BD5" s="689">
        <f>'1.3b General Student Pop'!G20</f>
        <v>0</v>
      </c>
      <c r="BE5" s="690">
        <f>SUM(AY5:BD5)</f>
        <v>3</v>
      </c>
    </row>
    <row r="6" spans="1:57" s="684" customFormat="1" x14ac:dyDescent="0.2"/>
    <row r="7" spans="1:57" s="684" customFormat="1" x14ac:dyDescent="0.2">
      <c r="B7" s="1123" t="s">
        <v>755</v>
      </c>
      <c r="C7" s="1123"/>
      <c r="D7" s="1123"/>
      <c r="E7" s="1123"/>
      <c r="F7" s="1123"/>
      <c r="G7" s="1123"/>
      <c r="H7" s="1123"/>
      <c r="I7" s="1123"/>
    </row>
    <row r="8" spans="1:57" s="684" customFormat="1" ht="15" customHeight="1" x14ac:dyDescent="0.2">
      <c r="B8" s="1124" t="s">
        <v>146</v>
      </c>
      <c r="C8" s="1125"/>
      <c r="D8" s="1126"/>
      <c r="E8" s="1124" t="s">
        <v>731</v>
      </c>
      <c r="F8" s="1125"/>
      <c r="G8" s="1126"/>
      <c r="H8" s="687"/>
      <c r="I8" s="1124" t="s">
        <v>146</v>
      </c>
      <c r="J8" s="1125"/>
      <c r="K8" s="1126"/>
      <c r="L8" s="1124" t="s">
        <v>731</v>
      </c>
      <c r="M8" s="1125"/>
      <c r="N8" s="1126"/>
      <c r="O8" s="687"/>
      <c r="P8" s="1124" t="s">
        <v>146</v>
      </c>
      <c r="Q8" s="1125"/>
      <c r="R8" s="1126"/>
      <c r="S8" s="1124" t="s">
        <v>731</v>
      </c>
      <c r="T8" s="1125"/>
      <c r="U8" s="1126"/>
      <c r="V8" s="687"/>
      <c r="W8" s="1124" t="s">
        <v>146</v>
      </c>
      <c r="X8" s="1125"/>
      <c r="Y8" s="1126"/>
      <c r="Z8" s="1124" t="s">
        <v>731</v>
      </c>
      <c r="AA8" s="1125"/>
      <c r="AB8" s="1126"/>
      <c r="AC8" s="687"/>
      <c r="AJ8" s="691"/>
    </row>
    <row r="9" spans="1:57" s="684" customFormat="1" x14ac:dyDescent="0.2">
      <c r="B9" s="688" t="s">
        <v>148</v>
      </c>
      <c r="C9" s="688" t="s">
        <v>149</v>
      </c>
      <c r="D9" s="688" t="s">
        <v>150</v>
      </c>
      <c r="E9" s="688" t="s">
        <v>148</v>
      </c>
      <c r="F9" s="689" t="s">
        <v>183</v>
      </c>
      <c r="G9" s="688" t="s">
        <v>150</v>
      </c>
      <c r="H9" s="687"/>
      <c r="I9" s="688" t="s">
        <v>148</v>
      </c>
      <c r="J9" s="688" t="s">
        <v>149</v>
      </c>
      <c r="K9" s="688" t="s">
        <v>150</v>
      </c>
      <c r="L9" s="688" t="s">
        <v>148</v>
      </c>
      <c r="M9" s="688" t="s">
        <v>149</v>
      </c>
      <c r="N9" s="688" t="s">
        <v>150</v>
      </c>
      <c r="O9" s="687"/>
      <c r="P9" s="688" t="s">
        <v>148</v>
      </c>
      <c r="Q9" s="688" t="s">
        <v>149</v>
      </c>
      <c r="R9" s="688" t="s">
        <v>150</v>
      </c>
      <c r="S9" s="688" t="s">
        <v>148</v>
      </c>
      <c r="T9" s="688" t="s">
        <v>149</v>
      </c>
      <c r="U9" s="688" t="s">
        <v>150</v>
      </c>
      <c r="V9" s="687"/>
      <c r="W9" s="688" t="s">
        <v>148</v>
      </c>
      <c r="X9" s="688" t="s">
        <v>149</v>
      </c>
      <c r="Y9" s="688" t="s">
        <v>150</v>
      </c>
      <c r="Z9" s="688" t="s">
        <v>148</v>
      </c>
      <c r="AA9" s="688" t="s">
        <v>149</v>
      </c>
      <c r="AB9" s="688" t="s">
        <v>150</v>
      </c>
      <c r="AC9" s="687"/>
      <c r="AJ9" s="691"/>
    </row>
    <row r="10" spans="1:57" s="684" customFormat="1" ht="30" x14ac:dyDescent="0.2">
      <c r="B10" s="689" t="s">
        <v>183</v>
      </c>
      <c r="C10" s="689" t="s">
        <v>183</v>
      </c>
      <c r="D10" s="689" t="s">
        <v>183</v>
      </c>
      <c r="E10" s="689" t="s">
        <v>183</v>
      </c>
      <c r="F10" s="689" t="s">
        <v>183</v>
      </c>
      <c r="G10" s="689" t="s">
        <v>183</v>
      </c>
      <c r="H10" s="690"/>
      <c r="I10" s="689" t="s">
        <v>184</v>
      </c>
      <c r="J10" s="689" t="s">
        <v>184</v>
      </c>
      <c r="K10" s="689" t="s">
        <v>184</v>
      </c>
      <c r="L10" s="689" t="s">
        <v>184</v>
      </c>
      <c r="M10" s="689" t="s">
        <v>184</v>
      </c>
      <c r="N10" s="689" t="s">
        <v>184</v>
      </c>
      <c r="O10" s="690"/>
      <c r="P10" s="689" t="s">
        <v>185</v>
      </c>
      <c r="Q10" s="689" t="s">
        <v>185</v>
      </c>
      <c r="R10" s="689" t="s">
        <v>185</v>
      </c>
      <c r="S10" s="689" t="s">
        <v>185</v>
      </c>
      <c r="T10" s="689" t="s">
        <v>185</v>
      </c>
      <c r="U10" s="689" t="s">
        <v>185</v>
      </c>
      <c r="V10" s="690"/>
      <c r="W10" s="689" t="s">
        <v>186</v>
      </c>
      <c r="X10" s="689" t="s">
        <v>186</v>
      </c>
      <c r="Y10" s="689" t="s">
        <v>186</v>
      </c>
      <c r="Z10" s="689" t="s">
        <v>186</v>
      </c>
      <c r="AA10" s="689" t="s">
        <v>186</v>
      </c>
      <c r="AB10" s="689" t="s">
        <v>186</v>
      </c>
      <c r="AC10" s="690"/>
    </row>
    <row r="11" spans="1:57" s="684" customFormat="1" ht="45" x14ac:dyDescent="0.2">
      <c r="A11" s="684" t="str">
        <f>'1.1 Institutional Profile'!$B$5</f>
        <v>Little Big Horn College</v>
      </c>
      <c r="B11" s="689">
        <f>'1.3b General Student Pop'!B26</f>
        <v>5</v>
      </c>
      <c r="C11" s="689">
        <f>'1.3b General Student Pop'!C26</f>
        <v>12</v>
      </c>
      <c r="D11" s="689">
        <f>'1.3b General Student Pop'!D26</f>
        <v>0</v>
      </c>
      <c r="E11" s="689">
        <f>'1.3b General Student Pop'!E26</f>
        <v>0</v>
      </c>
      <c r="F11" s="689">
        <f>'1.3b General Student Pop'!F26</f>
        <v>2</v>
      </c>
      <c r="G11" s="689">
        <f>'1.3b General Student Pop'!G26</f>
        <v>0</v>
      </c>
      <c r="H11" s="690">
        <f>SUM(B11:G11)</f>
        <v>19</v>
      </c>
      <c r="I11" s="689">
        <f>'1.3b General Student Pop'!B27</f>
        <v>14</v>
      </c>
      <c r="J11" s="689">
        <f>'1.3b General Student Pop'!C27</f>
        <v>29</v>
      </c>
      <c r="K11" s="689">
        <f>'1.3b General Student Pop'!D27</f>
        <v>0</v>
      </c>
      <c r="L11" s="689">
        <f>'1.3b General Student Pop'!E27</f>
        <v>1</v>
      </c>
      <c r="M11" s="689">
        <f>'1.3b General Student Pop'!F27</f>
        <v>0</v>
      </c>
      <c r="N11" s="689">
        <f>'1.3b General Student Pop'!G27</f>
        <v>0</v>
      </c>
      <c r="O11" s="690">
        <f>SUM(I11:N11)</f>
        <v>44</v>
      </c>
      <c r="P11" s="689">
        <f>'1.3b General Student Pop'!B28</f>
        <v>1</v>
      </c>
      <c r="Q11" s="689">
        <f>'1.3b General Student Pop'!C28</f>
        <v>5</v>
      </c>
      <c r="R11" s="689">
        <f>'1.3b General Student Pop'!D28</f>
        <v>0</v>
      </c>
      <c r="S11" s="689">
        <f>'1.3b General Student Pop'!E28</f>
        <v>0</v>
      </c>
      <c r="T11" s="689">
        <f>'1.3b General Student Pop'!F28</f>
        <v>0</v>
      </c>
      <c r="U11" s="689">
        <f>'1.3b General Student Pop'!G28</f>
        <v>0</v>
      </c>
      <c r="V11" s="690">
        <f>SUM(P11:U11)</f>
        <v>6</v>
      </c>
      <c r="W11" s="689">
        <f>'1.3b General Student Pop'!B29</f>
        <v>7</v>
      </c>
      <c r="X11" s="689">
        <f>'1.3b General Student Pop'!C29</f>
        <v>9</v>
      </c>
      <c r="Y11" s="689">
        <f>'1.3b General Student Pop'!D29</f>
        <v>0</v>
      </c>
      <c r="Z11" s="689">
        <f>'1.3b General Student Pop'!E29</f>
        <v>0</v>
      </c>
      <c r="AA11" s="689">
        <f>'1.3b General Student Pop'!F29</f>
        <v>1</v>
      </c>
      <c r="AB11" s="689">
        <f>'1.3b General Student Pop'!G29</f>
        <v>0</v>
      </c>
      <c r="AC11" s="690">
        <f>SUM(W11:AB11)</f>
        <v>17</v>
      </c>
    </row>
    <row r="12" spans="1:57" s="684" customFormat="1" x14ac:dyDescent="0.2"/>
    <row r="13" spans="1:57" s="684" customFormat="1" x14ac:dyDescent="0.2">
      <c r="B13" s="1123" t="s">
        <v>756</v>
      </c>
      <c r="C13" s="1123"/>
      <c r="D13" s="1123"/>
      <c r="E13" s="1123"/>
      <c r="F13" s="1123"/>
      <c r="G13" s="686"/>
    </row>
    <row r="14" spans="1:57" s="684" customFormat="1" ht="15" customHeight="1" x14ac:dyDescent="0.2">
      <c r="B14" s="1124" t="s">
        <v>146</v>
      </c>
      <c r="C14" s="1125"/>
      <c r="D14" s="1126"/>
      <c r="E14" s="1124" t="s">
        <v>731</v>
      </c>
      <c r="F14" s="1125"/>
      <c r="G14" s="1126"/>
      <c r="H14" s="687"/>
      <c r="I14" s="1124" t="s">
        <v>146</v>
      </c>
      <c r="J14" s="1125"/>
      <c r="K14" s="1126"/>
      <c r="L14" s="1124" t="s">
        <v>731</v>
      </c>
      <c r="M14" s="1125"/>
      <c r="N14" s="1126"/>
      <c r="O14" s="687"/>
      <c r="P14" s="1124" t="s">
        <v>146</v>
      </c>
      <c r="Q14" s="1125"/>
      <c r="R14" s="1126"/>
      <c r="S14" s="1124" t="s">
        <v>731</v>
      </c>
      <c r="T14" s="1125"/>
      <c r="U14" s="1126"/>
      <c r="V14" s="687"/>
      <c r="W14" s="1124" t="s">
        <v>146</v>
      </c>
      <c r="X14" s="1125"/>
      <c r="Y14" s="1126"/>
      <c r="Z14" s="1124" t="s">
        <v>731</v>
      </c>
      <c r="AA14" s="1125"/>
      <c r="AB14" s="1126"/>
      <c r="AC14" s="687"/>
      <c r="AD14" s="1124" t="s">
        <v>146</v>
      </c>
      <c r="AE14" s="1125"/>
      <c r="AF14" s="1126"/>
      <c r="AG14" s="1124" t="s">
        <v>731</v>
      </c>
      <c r="AH14" s="1125"/>
      <c r="AI14" s="1126"/>
      <c r="AJ14" s="687"/>
    </row>
    <row r="15" spans="1:57" s="684" customFormat="1" x14ac:dyDescent="0.2">
      <c r="B15" s="688" t="s">
        <v>148</v>
      </c>
      <c r="C15" s="688" t="s">
        <v>149</v>
      </c>
      <c r="D15" s="688" t="s">
        <v>150</v>
      </c>
      <c r="E15" s="688" t="s">
        <v>148</v>
      </c>
      <c r="F15" s="688" t="s">
        <v>149</v>
      </c>
      <c r="G15" s="688" t="s">
        <v>150</v>
      </c>
      <c r="H15" s="687"/>
      <c r="I15" s="688" t="s">
        <v>148</v>
      </c>
      <c r="J15" s="688" t="s">
        <v>149</v>
      </c>
      <c r="K15" s="688" t="s">
        <v>150</v>
      </c>
      <c r="L15" s="688" t="s">
        <v>148</v>
      </c>
      <c r="M15" s="688" t="s">
        <v>149</v>
      </c>
      <c r="N15" s="688" t="s">
        <v>150</v>
      </c>
      <c r="O15" s="687"/>
      <c r="P15" s="688" t="s">
        <v>148</v>
      </c>
      <c r="Q15" s="688" t="s">
        <v>149</v>
      </c>
      <c r="R15" s="688" t="s">
        <v>150</v>
      </c>
      <c r="S15" s="688" t="s">
        <v>148</v>
      </c>
      <c r="T15" s="688" t="s">
        <v>149</v>
      </c>
      <c r="U15" s="688" t="s">
        <v>150</v>
      </c>
      <c r="V15" s="687"/>
      <c r="W15" s="688" t="s">
        <v>148</v>
      </c>
      <c r="X15" s="688" t="s">
        <v>149</v>
      </c>
      <c r="Y15" s="688" t="s">
        <v>150</v>
      </c>
      <c r="Z15" s="688" t="s">
        <v>148</v>
      </c>
      <c r="AA15" s="688" t="s">
        <v>149</v>
      </c>
      <c r="AB15" s="688" t="s">
        <v>150</v>
      </c>
      <c r="AC15" s="687"/>
      <c r="AD15" s="688" t="s">
        <v>148</v>
      </c>
      <c r="AE15" s="688" t="s">
        <v>149</v>
      </c>
      <c r="AF15" s="688" t="s">
        <v>150</v>
      </c>
      <c r="AG15" s="688" t="s">
        <v>148</v>
      </c>
      <c r="AH15" s="688" t="s">
        <v>149</v>
      </c>
      <c r="AI15" s="688" t="s">
        <v>150</v>
      </c>
      <c r="AJ15" s="687"/>
    </row>
    <row r="16" spans="1:57" s="684" customFormat="1" ht="60" x14ac:dyDescent="0.2">
      <c r="B16" s="692" t="s">
        <v>757</v>
      </c>
      <c r="C16" s="692" t="s">
        <v>757</v>
      </c>
      <c r="D16" s="692" t="s">
        <v>757</v>
      </c>
      <c r="E16" s="692" t="s">
        <v>757</v>
      </c>
      <c r="F16" s="692" t="s">
        <v>757</v>
      </c>
      <c r="G16" s="692" t="s">
        <v>757</v>
      </c>
      <c r="H16" s="690"/>
      <c r="I16" s="689" t="s">
        <v>758</v>
      </c>
      <c r="J16" s="689" t="s">
        <v>758</v>
      </c>
      <c r="K16" s="689" t="s">
        <v>758</v>
      </c>
      <c r="L16" s="689" t="s">
        <v>758</v>
      </c>
      <c r="M16" s="689" t="s">
        <v>758</v>
      </c>
      <c r="N16" s="689" t="s">
        <v>758</v>
      </c>
      <c r="O16" s="690"/>
      <c r="P16" s="689" t="s">
        <v>759</v>
      </c>
      <c r="Q16" s="689" t="s">
        <v>759</v>
      </c>
      <c r="R16" s="689" t="s">
        <v>759</v>
      </c>
      <c r="S16" s="689" t="s">
        <v>759</v>
      </c>
      <c r="T16" s="689" t="s">
        <v>759</v>
      </c>
      <c r="U16" s="689" t="s">
        <v>759</v>
      </c>
      <c r="V16" s="690"/>
      <c r="W16" s="689" t="s">
        <v>760</v>
      </c>
      <c r="X16" s="689" t="s">
        <v>760</v>
      </c>
      <c r="Y16" s="689" t="s">
        <v>760</v>
      </c>
      <c r="Z16" s="689" t="s">
        <v>760</v>
      </c>
      <c r="AA16" s="689" t="s">
        <v>760</v>
      </c>
      <c r="AB16" s="689" t="s">
        <v>760</v>
      </c>
      <c r="AC16" s="690"/>
      <c r="AD16" s="689" t="s">
        <v>761</v>
      </c>
      <c r="AE16" s="689" t="s">
        <v>761</v>
      </c>
      <c r="AF16" s="689" t="s">
        <v>761</v>
      </c>
      <c r="AG16" s="689" t="s">
        <v>761</v>
      </c>
      <c r="AH16" s="689" t="s">
        <v>761</v>
      </c>
      <c r="AI16" s="689" t="s">
        <v>761</v>
      </c>
      <c r="AJ16" s="690"/>
    </row>
    <row r="17" spans="1:36" s="684" customFormat="1" ht="45" x14ac:dyDescent="0.2">
      <c r="A17" s="684" t="str">
        <f>'1.1 Institutional Profile'!$B$5</f>
        <v>Little Big Horn College</v>
      </c>
      <c r="B17" s="689">
        <f>'1.3b General Student Pop'!B35</f>
        <v>24</v>
      </c>
      <c r="C17" s="689">
        <f>'1.3b General Student Pop'!C35</f>
        <v>45</v>
      </c>
      <c r="D17" s="689">
        <f>'1.3b General Student Pop'!D35</f>
        <v>0</v>
      </c>
      <c r="E17" s="689">
        <f>'1.3b General Student Pop'!E35</f>
        <v>3</v>
      </c>
      <c r="F17" s="689">
        <f>'1.3b General Student Pop'!F35</f>
        <v>2</v>
      </c>
      <c r="G17" s="689">
        <f>'1.3b General Student Pop'!G35</f>
        <v>0</v>
      </c>
      <c r="H17" s="690">
        <f>SUM(B17:G17)</f>
        <v>74</v>
      </c>
      <c r="I17" s="693">
        <f>'1.3b General Student Pop'!B36</f>
        <v>28</v>
      </c>
      <c r="J17" s="693">
        <f>'1.3b General Student Pop'!C36</f>
        <v>54</v>
      </c>
      <c r="K17" s="693">
        <f>'1.3b General Student Pop'!D36</f>
        <v>0</v>
      </c>
      <c r="L17" s="693">
        <f>'1.3b General Student Pop'!E36</f>
        <v>0</v>
      </c>
      <c r="M17" s="693">
        <f>'1.3b General Student Pop'!F36</f>
        <v>4</v>
      </c>
      <c r="N17" s="693">
        <f>'1.3b General Student Pop'!G36</f>
        <v>0</v>
      </c>
      <c r="O17" s="690">
        <f>SUM(I17:N17)</f>
        <v>86</v>
      </c>
      <c r="P17" s="693">
        <f>'1.3b General Student Pop'!B37</f>
        <v>3</v>
      </c>
      <c r="Q17" s="693">
        <f>'1.3b General Student Pop'!C37</f>
        <v>27</v>
      </c>
      <c r="R17" s="693">
        <f>'1.3b General Student Pop'!D37</f>
        <v>0</v>
      </c>
      <c r="S17" s="693">
        <f>'1.3b General Student Pop'!E37</f>
        <v>0</v>
      </c>
      <c r="T17" s="693">
        <f>'1.3b General Student Pop'!F37</f>
        <v>0</v>
      </c>
      <c r="U17" s="693">
        <f>'1.3b General Student Pop'!G37</f>
        <v>0</v>
      </c>
      <c r="V17" s="690">
        <f>SUM(P17:U17)</f>
        <v>30</v>
      </c>
      <c r="W17" s="693">
        <f>'1.3b General Student Pop'!B38</f>
        <v>10</v>
      </c>
      <c r="X17" s="693">
        <f>'1.3b General Student Pop'!C38</f>
        <v>9</v>
      </c>
      <c r="Y17" s="693">
        <f>'1.3b General Student Pop'!D38</f>
        <v>0</v>
      </c>
      <c r="Z17" s="693">
        <f>'1.3b General Student Pop'!E38</f>
        <v>0</v>
      </c>
      <c r="AA17" s="693">
        <f>'1.3b General Student Pop'!F38</f>
        <v>1</v>
      </c>
      <c r="AB17" s="693">
        <f>'1.3b General Student Pop'!G38</f>
        <v>0</v>
      </c>
      <c r="AC17" s="690">
        <f>SUM(W17:AB17)</f>
        <v>20</v>
      </c>
      <c r="AD17" s="693">
        <f>'1.3b General Student Pop'!B40</f>
        <v>0</v>
      </c>
      <c r="AE17" s="693">
        <f>'1.3b General Student Pop'!C40</f>
        <v>0</v>
      </c>
      <c r="AF17" s="693">
        <f>'1.3b General Student Pop'!D40</f>
        <v>0</v>
      </c>
      <c r="AG17" s="693">
        <f>'1.3b General Student Pop'!E40</f>
        <v>0</v>
      </c>
      <c r="AH17" s="693">
        <f>'1.3b General Student Pop'!F40</f>
        <v>0</v>
      </c>
      <c r="AI17" s="693">
        <f>'1.3b General Student Pop'!G40</f>
        <v>0</v>
      </c>
      <c r="AJ17" s="690">
        <f>SUM(AD17:AI17)</f>
        <v>0</v>
      </c>
    </row>
    <row r="18" spans="1:36" s="684" customFormat="1" x14ac:dyDescent="0.2"/>
    <row r="19" spans="1:36" s="684" customFormat="1" x14ac:dyDescent="0.2">
      <c r="B19" s="1123" t="s">
        <v>762</v>
      </c>
      <c r="C19" s="1123"/>
      <c r="D19" s="1123"/>
      <c r="E19" s="1123"/>
      <c r="F19" s="1123"/>
      <c r="G19" s="686"/>
    </row>
    <row r="20" spans="1:36" s="684" customFormat="1" ht="15" customHeight="1" x14ac:dyDescent="0.2">
      <c r="B20" s="1124" t="s">
        <v>146</v>
      </c>
      <c r="C20" s="1125"/>
      <c r="D20" s="1126"/>
      <c r="E20" s="1124" t="s">
        <v>731</v>
      </c>
      <c r="F20" s="1125"/>
      <c r="G20" s="1126"/>
      <c r="H20" s="687"/>
      <c r="I20" s="1124" t="s">
        <v>146</v>
      </c>
      <c r="J20" s="1125"/>
      <c r="K20" s="1126"/>
      <c r="L20" s="1124" t="s">
        <v>731</v>
      </c>
      <c r="M20" s="1125"/>
      <c r="N20" s="1126"/>
      <c r="O20" s="687"/>
      <c r="V20" s="691"/>
    </row>
    <row r="21" spans="1:36" s="684" customFormat="1" x14ac:dyDescent="0.2">
      <c r="B21" s="688" t="s">
        <v>148</v>
      </c>
      <c r="C21" s="688" t="s">
        <v>149</v>
      </c>
      <c r="D21" s="688" t="s">
        <v>150</v>
      </c>
      <c r="E21" s="688" t="s">
        <v>148</v>
      </c>
      <c r="F21" s="688" t="s">
        <v>149</v>
      </c>
      <c r="G21" s="688" t="s">
        <v>150</v>
      </c>
      <c r="H21" s="687"/>
      <c r="I21" s="688" t="s">
        <v>148</v>
      </c>
      <c r="J21" s="688" t="s">
        <v>149</v>
      </c>
      <c r="K21" s="688" t="s">
        <v>150</v>
      </c>
      <c r="L21" s="688" t="s">
        <v>148</v>
      </c>
      <c r="M21" s="688" t="s">
        <v>149</v>
      </c>
      <c r="N21" s="688" t="s">
        <v>150</v>
      </c>
      <c r="O21" s="687"/>
      <c r="V21" s="691"/>
    </row>
    <row r="22" spans="1:36" s="684" customFormat="1" ht="45" x14ac:dyDescent="0.2">
      <c r="B22" s="689" t="s">
        <v>762</v>
      </c>
      <c r="C22" s="689" t="s">
        <v>762</v>
      </c>
      <c r="D22" s="689" t="s">
        <v>762</v>
      </c>
      <c r="E22" s="689" t="s">
        <v>762</v>
      </c>
      <c r="F22" s="689" t="s">
        <v>762</v>
      </c>
      <c r="G22" s="689" t="s">
        <v>762</v>
      </c>
      <c r="H22" s="690"/>
      <c r="I22" s="689" t="s">
        <v>763</v>
      </c>
      <c r="J22" s="689" t="s">
        <v>763</v>
      </c>
      <c r="K22" s="689" t="s">
        <v>763</v>
      </c>
      <c r="L22" s="689" t="s">
        <v>763</v>
      </c>
      <c r="M22" s="689" t="s">
        <v>763</v>
      </c>
      <c r="N22" s="689" t="s">
        <v>763</v>
      </c>
      <c r="O22" s="690"/>
    </row>
    <row r="23" spans="1:36" s="684" customFormat="1" ht="45" x14ac:dyDescent="0.2">
      <c r="A23" s="684" t="str">
        <f>'1.1 Institutional Profile'!$B$5</f>
        <v>Little Big Horn College</v>
      </c>
      <c r="B23" s="689">
        <f>'1.3b General Student Pop'!B45</f>
        <v>40</v>
      </c>
      <c r="C23" s="689">
        <f>'1.3b General Student Pop'!C45</f>
        <v>80</v>
      </c>
      <c r="D23" s="689">
        <f>'1.3b General Student Pop'!D45</f>
        <v>0</v>
      </c>
      <c r="E23" s="689">
        <f>'1.3b General Student Pop'!E45</f>
        <v>1</v>
      </c>
      <c r="F23" s="689">
        <f>'1.3b General Student Pop'!F45</f>
        <v>4</v>
      </c>
      <c r="G23" s="689">
        <f>'1.3b General Student Pop'!G45</f>
        <v>0</v>
      </c>
      <c r="H23" s="690">
        <f>SUM(B23:G23)</f>
        <v>125</v>
      </c>
      <c r="I23" s="689">
        <f>'1.3b General Student Pop'!B46</f>
        <v>25</v>
      </c>
      <c r="J23" s="689">
        <f>'1.3b General Student Pop'!C46</f>
        <v>55</v>
      </c>
      <c r="K23" s="689">
        <f>'1.3b General Student Pop'!D46</f>
        <v>0</v>
      </c>
      <c r="L23" s="689">
        <f>'1.3b General Student Pop'!E46</f>
        <v>2</v>
      </c>
      <c r="M23" s="689">
        <f>'1.3b General Student Pop'!F46</f>
        <v>3</v>
      </c>
      <c r="N23" s="689">
        <f>'1.3b General Student Pop'!G46</f>
        <v>0</v>
      </c>
      <c r="O23" s="690">
        <f>SUM(I23:N23)</f>
        <v>85</v>
      </c>
    </row>
    <row r="24" spans="1:36" s="684" customFormat="1" x14ac:dyDescent="0.2">
      <c r="B24" s="694"/>
      <c r="C24" s="694"/>
      <c r="D24" s="694"/>
      <c r="E24" s="694"/>
      <c r="F24" s="694"/>
      <c r="G24" s="694"/>
      <c r="H24" s="694"/>
      <c r="O24" s="694"/>
    </row>
    <row r="25" spans="1:36" s="684" customFormat="1" x14ac:dyDescent="0.2">
      <c r="B25" s="1123" t="s">
        <v>196</v>
      </c>
      <c r="C25" s="1123"/>
      <c r="D25" s="1123"/>
      <c r="E25" s="1123"/>
      <c r="F25" s="1123"/>
      <c r="G25" s="1123"/>
      <c r="H25" s="1123"/>
    </row>
    <row r="26" spans="1:36" s="684" customFormat="1" ht="15" customHeight="1" x14ac:dyDescent="0.2">
      <c r="B26" s="1124" t="s">
        <v>146</v>
      </c>
      <c r="C26" s="1125"/>
      <c r="D26" s="1126"/>
      <c r="E26" s="1124" t="s">
        <v>731</v>
      </c>
      <c r="F26" s="1125"/>
      <c r="G26" s="1126"/>
      <c r="H26" s="687"/>
      <c r="I26" s="1124" t="s">
        <v>146</v>
      </c>
      <c r="J26" s="1125"/>
      <c r="K26" s="1126"/>
      <c r="L26" s="1124" t="s">
        <v>731</v>
      </c>
      <c r="M26" s="1125"/>
      <c r="N26" s="1126"/>
      <c r="O26" s="687"/>
      <c r="P26" s="1124" t="s">
        <v>146</v>
      </c>
      <c r="Q26" s="1125"/>
      <c r="R26" s="1126"/>
      <c r="S26" s="1124" t="s">
        <v>731</v>
      </c>
      <c r="T26" s="1125"/>
      <c r="U26" s="1126"/>
      <c r="V26" s="687"/>
    </row>
    <row r="27" spans="1:36" s="684" customFormat="1" x14ac:dyDescent="0.2">
      <c r="B27" s="688" t="s">
        <v>148</v>
      </c>
      <c r="C27" s="688" t="s">
        <v>149</v>
      </c>
      <c r="D27" s="688" t="s">
        <v>150</v>
      </c>
      <c r="E27" s="688" t="s">
        <v>148</v>
      </c>
      <c r="F27" s="688" t="s">
        <v>149</v>
      </c>
      <c r="G27" s="688" t="s">
        <v>150</v>
      </c>
      <c r="H27" s="687"/>
      <c r="I27" s="688" t="s">
        <v>148</v>
      </c>
      <c r="J27" s="688" t="s">
        <v>149</v>
      </c>
      <c r="K27" s="688" t="s">
        <v>150</v>
      </c>
      <c r="L27" s="688" t="s">
        <v>148</v>
      </c>
      <c r="M27" s="688" t="s">
        <v>149</v>
      </c>
      <c r="N27" s="688" t="s">
        <v>150</v>
      </c>
      <c r="O27" s="687"/>
      <c r="P27" s="688" t="s">
        <v>148</v>
      </c>
      <c r="Q27" s="688" t="s">
        <v>149</v>
      </c>
      <c r="R27" s="688" t="s">
        <v>150</v>
      </c>
      <c r="S27" s="688" t="s">
        <v>148</v>
      </c>
      <c r="T27" s="688" t="s">
        <v>149</v>
      </c>
      <c r="U27" s="688" t="s">
        <v>150</v>
      </c>
      <c r="V27" s="687"/>
    </row>
    <row r="28" spans="1:36" s="684" customFormat="1" ht="30" x14ac:dyDescent="0.2">
      <c r="B28" s="689" t="s">
        <v>764</v>
      </c>
      <c r="C28" s="689" t="s">
        <v>764</v>
      </c>
      <c r="D28" s="689" t="s">
        <v>764</v>
      </c>
      <c r="E28" s="689" t="s">
        <v>764</v>
      </c>
      <c r="F28" s="689" t="s">
        <v>764</v>
      </c>
      <c r="G28" s="689" t="s">
        <v>764</v>
      </c>
      <c r="H28" s="690"/>
      <c r="I28" s="689" t="s">
        <v>765</v>
      </c>
      <c r="J28" s="689" t="s">
        <v>765</v>
      </c>
      <c r="K28" s="689" t="s">
        <v>765</v>
      </c>
      <c r="L28" s="689" t="s">
        <v>765</v>
      </c>
      <c r="M28" s="689" t="s">
        <v>765</v>
      </c>
      <c r="N28" s="689" t="s">
        <v>765</v>
      </c>
      <c r="O28" s="690"/>
      <c r="P28" s="689" t="s">
        <v>766</v>
      </c>
      <c r="Q28" s="689" t="s">
        <v>766</v>
      </c>
      <c r="R28" s="689" t="s">
        <v>766</v>
      </c>
      <c r="S28" s="689" t="s">
        <v>766</v>
      </c>
      <c r="T28" s="689" t="s">
        <v>766</v>
      </c>
      <c r="U28" s="689" t="s">
        <v>766</v>
      </c>
      <c r="V28" s="690"/>
    </row>
    <row r="29" spans="1:36" s="684" customFormat="1" ht="45" x14ac:dyDescent="0.2">
      <c r="A29" s="684" t="str">
        <f>'1.1 Institutional Profile'!$B$5</f>
        <v>Little Big Horn College</v>
      </c>
      <c r="B29" s="689">
        <f>'1.3b General Student Pop'!B52</f>
        <v>65</v>
      </c>
      <c r="C29" s="689">
        <f>'1.3b General Student Pop'!C52</f>
        <v>135</v>
      </c>
      <c r="D29" s="689">
        <f>'1.3b General Student Pop'!D52</f>
        <v>0</v>
      </c>
      <c r="E29" s="689">
        <f>'1.3b General Student Pop'!E52</f>
        <v>3</v>
      </c>
      <c r="F29" s="689">
        <f>'1.3b General Student Pop'!F52</f>
        <v>7</v>
      </c>
      <c r="G29" s="689">
        <f>'1.3b General Student Pop'!G52</f>
        <v>0</v>
      </c>
      <c r="H29" s="690">
        <f>SUM(B29:G29)</f>
        <v>210</v>
      </c>
      <c r="I29" s="689">
        <f>'1.3b General Student Pop'!B54</f>
        <v>65</v>
      </c>
      <c r="J29" s="689">
        <f>'1.3b General Student Pop'!C54</f>
        <v>135</v>
      </c>
      <c r="K29" s="689">
        <f>'1.3b General Student Pop'!D54</f>
        <v>0</v>
      </c>
      <c r="L29" s="689">
        <f>'1.3b General Student Pop'!E54</f>
        <v>3</v>
      </c>
      <c r="M29" s="689">
        <f>'1.3b General Student Pop'!F54</f>
        <v>7</v>
      </c>
      <c r="N29" s="689">
        <f>'1.3b General Student Pop'!G54</f>
        <v>0</v>
      </c>
      <c r="O29" s="690">
        <f>SUM(I29:N29)</f>
        <v>210</v>
      </c>
      <c r="P29" s="689">
        <f>'1.3b General Student Pop'!B55</f>
        <v>0</v>
      </c>
      <c r="Q29" s="689">
        <f>'1.3b General Student Pop'!C55</f>
        <v>0</v>
      </c>
      <c r="R29" s="689">
        <f>'1.3b General Student Pop'!D55</f>
        <v>0</v>
      </c>
      <c r="S29" s="689">
        <f>'1.3b General Student Pop'!E55</f>
        <v>0</v>
      </c>
      <c r="T29" s="689">
        <f>'1.3b General Student Pop'!F55</f>
        <v>0</v>
      </c>
      <c r="U29" s="689">
        <f>'1.3b General Student Pop'!G55</f>
        <v>0</v>
      </c>
      <c r="V29" s="690">
        <f>SUM(P29:U29)</f>
        <v>0</v>
      </c>
    </row>
    <row r="30" spans="1:36" s="684" customFormat="1" x14ac:dyDescent="0.2"/>
    <row r="31" spans="1:36" s="684" customFormat="1" x14ac:dyDescent="0.2">
      <c r="B31" s="1127" t="s">
        <v>200</v>
      </c>
      <c r="C31" s="1127"/>
      <c r="D31" s="1127"/>
      <c r="E31" s="1127"/>
      <c r="F31" s="1127"/>
      <c r="G31" s="686"/>
    </row>
    <row r="32" spans="1:36" s="684" customFormat="1" ht="15" customHeight="1" x14ac:dyDescent="0.2">
      <c r="B32" s="1124" t="s">
        <v>146</v>
      </c>
      <c r="C32" s="1125"/>
      <c r="D32" s="1126"/>
      <c r="E32" s="1124" t="s">
        <v>731</v>
      </c>
      <c r="F32" s="1125"/>
      <c r="G32" s="1126"/>
      <c r="H32" s="687"/>
      <c r="O32" s="691"/>
      <c r="V32" s="691"/>
    </row>
    <row r="33" spans="1:39" s="684" customFormat="1" x14ac:dyDescent="0.2">
      <c r="B33" s="688" t="s">
        <v>148</v>
      </c>
      <c r="C33" s="688" t="s">
        <v>149</v>
      </c>
      <c r="D33" s="688" t="s">
        <v>150</v>
      </c>
      <c r="E33" s="688" t="s">
        <v>148</v>
      </c>
      <c r="F33" s="688" t="s">
        <v>149</v>
      </c>
      <c r="G33" s="688" t="s">
        <v>150</v>
      </c>
      <c r="H33" s="687"/>
      <c r="O33" s="691"/>
      <c r="V33" s="691"/>
    </row>
    <row r="34" spans="1:39" s="684" customFormat="1" ht="45" x14ac:dyDescent="0.2">
      <c r="A34" s="684" t="str">
        <f>'1.1 Institutional Profile'!$B$5</f>
        <v>Little Big Horn College</v>
      </c>
      <c r="B34" s="689">
        <f>'1.3b General Student Pop'!B61</f>
        <v>15590</v>
      </c>
      <c r="C34" s="689">
        <f>'1.3b General Student Pop'!C61</f>
        <v>13460</v>
      </c>
      <c r="D34" s="689">
        <f>'1.3b General Student Pop'!D61</f>
        <v>0</v>
      </c>
      <c r="E34" s="689">
        <f>'1.3b General Student Pop'!E61</f>
        <v>20699</v>
      </c>
      <c r="F34" s="689">
        <f>'1.3b General Student Pop'!F61</f>
        <v>23196</v>
      </c>
      <c r="G34" s="689">
        <f>'1.3b General Student Pop'!G61</f>
        <v>0</v>
      </c>
      <c r="H34" s="690">
        <f>AVERAGE(B34:F34)</f>
        <v>14589</v>
      </c>
    </row>
    <row r="35" spans="1:39" s="684" customFormat="1" x14ac:dyDescent="0.2">
      <c r="B35" s="694"/>
      <c r="C35" s="694"/>
    </row>
    <row r="36" spans="1:39" x14ac:dyDescent="0.2">
      <c r="A36" s="684"/>
      <c r="B36" s="1128" t="s">
        <v>777</v>
      </c>
      <c r="C36" s="1128"/>
      <c r="D36" s="686"/>
      <c r="E36" s="684"/>
      <c r="F36" s="684"/>
      <c r="G36" s="684"/>
      <c r="H36" s="684"/>
      <c r="O36" s="684"/>
      <c r="V36" s="684"/>
      <c r="W36" s="684"/>
      <c r="X36" s="684"/>
      <c r="Y36" s="684"/>
      <c r="Z36" s="684"/>
      <c r="AA36" s="684"/>
      <c r="AB36" s="684"/>
      <c r="AC36" s="684"/>
      <c r="AD36" s="684"/>
      <c r="AE36" s="684"/>
      <c r="AF36" s="684"/>
      <c r="AG36" s="684"/>
      <c r="AH36" s="684"/>
      <c r="AI36" s="684"/>
      <c r="AJ36" s="684"/>
      <c r="AK36" s="684"/>
      <c r="AL36" s="684"/>
      <c r="AM36" s="684"/>
    </row>
    <row r="37" spans="1:39" s="684" customFormat="1" ht="15" customHeight="1" x14ac:dyDescent="0.2">
      <c r="B37" s="1124" t="s">
        <v>146</v>
      </c>
      <c r="C37" s="1125"/>
      <c r="D37" s="1126"/>
      <c r="E37" s="1124" t="s">
        <v>731</v>
      </c>
      <c r="F37" s="1125"/>
      <c r="G37" s="1126"/>
      <c r="H37" s="687"/>
      <c r="I37" s="1124" t="s">
        <v>146</v>
      </c>
      <c r="J37" s="1125"/>
      <c r="K37" s="1126"/>
      <c r="L37" s="1124" t="s">
        <v>731</v>
      </c>
      <c r="M37" s="1125"/>
      <c r="N37" s="1126"/>
      <c r="O37" s="687"/>
      <c r="V37" s="691"/>
    </row>
    <row r="38" spans="1:39" s="684" customFormat="1" x14ac:dyDescent="0.2">
      <c r="B38" s="688" t="s">
        <v>148</v>
      </c>
      <c r="C38" s="688" t="s">
        <v>149</v>
      </c>
      <c r="D38" s="688" t="s">
        <v>150</v>
      </c>
      <c r="E38" s="688" t="s">
        <v>148</v>
      </c>
      <c r="F38" s="688" t="s">
        <v>149</v>
      </c>
      <c r="G38" s="688" t="s">
        <v>150</v>
      </c>
      <c r="H38" s="687"/>
      <c r="I38" s="688" t="s">
        <v>148</v>
      </c>
      <c r="J38" s="688" t="s">
        <v>149</v>
      </c>
      <c r="K38" s="688" t="s">
        <v>150</v>
      </c>
      <c r="L38" s="688" t="s">
        <v>148</v>
      </c>
      <c r="M38" s="688" t="s">
        <v>149</v>
      </c>
      <c r="N38" s="688" t="s">
        <v>150</v>
      </c>
      <c r="O38" s="687"/>
      <c r="V38" s="691"/>
    </row>
    <row r="39" spans="1:39" s="684" customFormat="1" ht="30" x14ac:dyDescent="0.2">
      <c r="B39" s="688" t="s">
        <v>778</v>
      </c>
      <c r="C39" s="688" t="s">
        <v>778</v>
      </c>
      <c r="D39" s="688" t="s">
        <v>778</v>
      </c>
      <c r="E39" s="688" t="s">
        <v>778</v>
      </c>
      <c r="F39" s="688" t="s">
        <v>778</v>
      </c>
      <c r="G39" s="688" t="s">
        <v>778</v>
      </c>
      <c r="H39" s="687"/>
      <c r="I39" s="688" t="s">
        <v>779</v>
      </c>
      <c r="J39" s="688" t="s">
        <v>779</v>
      </c>
      <c r="K39" s="688" t="s">
        <v>779</v>
      </c>
      <c r="L39" s="688" t="s">
        <v>779</v>
      </c>
      <c r="M39" s="688" t="s">
        <v>779</v>
      </c>
      <c r="N39" s="688" t="s">
        <v>779</v>
      </c>
      <c r="O39" s="687"/>
      <c r="V39" s="691"/>
    </row>
    <row r="40" spans="1:39" ht="45" x14ac:dyDescent="0.2">
      <c r="A40" s="684" t="str">
        <f>'1.1 Institutional Profile'!$B$5</f>
        <v>Little Big Horn College</v>
      </c>
      <c r="B40" s="689">
        <f>'1.3b General Student Pop'!B63</f>
        <v>46</v>
      </c>
      <c r="C40" s="689">
        <f>'1.3b General Student Pop'!C63</f>
        <v>94</v>
      </c>
      <c r="D40" s="689">
        <f>'1.3b General Student Pop'!D63</f>
        <v>0</v>
      </c>
      <c r="E40" s="689">
        <f>'1.3b General Student Pop'!E63</f>
        <v>2</v>
      </c>
      <c r="F40" s="689">
        <f>'1.3b General Student Pop'!F63</f>
        <v>3</v>
      </c>
      <c r="G40" s="689">
        <f>'1.3b General Student Pop'!G63</f>
        <v>0</v>
      </c>
      <c r="H40" s="690">
        <f>SUM(B40:G40)</f>
        <v>145</v>
      </c>
      <c r="I40" s="689">
        <f>'1.3b General Student Pop'!B64</f>
        <v>12</v>
      </c>
      <c r="J40" s="689">
        <f>'1.3b General Student Pop'!C64</f>
        <v>18</v>
      </c>
      <c r="K40" s="689">
        <f>'1.3b General Student Pop'!D64</f>
        <v>0</v>
      </c>
      <c r="L40" s="689">
        <f>'1.3b General Student Pop'!E64</f>
        <v>0</v>
      </c>
      <c r="M40" s="689">
        <f>'1.3b General Student Pop'!F64</f>
        <v>0</v>
      </c>
      <c r="N40" s="689">
        <f>'1.3b General Student Pop'!G64</f>
        <v>0</v>
      </c>
      <c r="O40" s="690">
        <f>SUM(I40:N40)</f>
        <v>30</v>
      </c>
      <c r="V40" s="684"/>
    </row>
    <row r="41" spans="1:39" x14ac:dyDescent="0.2">
      <c r="A41" s="684"/>
    </row>
    <row r="42" spans="1:39" x14ac:dyDescent="0.2">
      <c r="A42" s="684"/>
      <c r="B42" s="1123" t="s">
        <v>767</v>
      </c>
      <c r="C42" s="1123"/>
      <c r="D42" s="686"/>
      <c r="E42" s="684"/>
      <c r="F42" s="684"/>
      <c r="G42" s="684"/>
      <c r="H42" s="684"/>
      <c r="O42" s="684"/>
      <c r="V42" s="684"/>
      <c r="W42" s="684"/>
      <c r="X42" s="684"/>
      <c r="Y42" s="684"/>
      <c r="Z42" s="684"/>
      <c r="AA42" s="684"/>
      <c r="AB42" s="684"/>
      <c r="AC42" s="684"/>
      <c r="AD42" s="684"/>
      <c r="AE42" s="684"/>
      <c r="AF42" s="684"/>
      <c r="AG42" s="684"/>
      <c r="AH42" s="684"/>
      <c r="AI42" s="684"/>
      <c r="AJ42" s="684"/>
      <c r="AK42" s="684"/>
      <c r="AL42" s="684"/>
      <c r="AM42" s="684"/>
    </row>
    <row r="43" spans="1:39" s="684" customFormat="1" ht="15" customHeight="1" x14ac:dyDescent="0.2">
      <c r="B43" s="1124" t="s">
        <v>146</v>
      </c>
      <c r="C43" s="1125"/>
      <c r="D43" s="1126"/>
      <c r="E43" s="1124" t="s">
        <v>731</v>
      </c>
      <c r="F43" s="1125"/>
      <c r="G43" s="1126"/>
      <c r="H43" s="687"/>
      <c r="O43" s="691"/>
      <c r="V43" s="691"/>
    </row>
    <row r="44" spans="1:39" s="684" customFormat="1" x14ac:dyDescent="0.2">
      <c r="B44" s="688" t="s">
        <v>148</v>
      </c>
      <c r="C44" s="688" t="s">
        <v>149</v>
      </c>
      <c r="D44" s="688" t="s">
        <v>150</v>
      </c>
      <c r="E44" s="688" t="s">
        <v>148</v>
      </c>
      <c r="F44" s="688" t="s">
        <v>149</v>
      </c>
      <c r="G44" s="688" t="s">
        <v>150</v>
      </c>
      <c r="H44" s="687"/>
      <c r="O44" s="691"/>
      <c r="V44" s="691"/>
    </row>
    <row r="45" spans="1:39" ht="45" x14ac:dyDescent="0.2">
      <c r="A45" s="684" t="str">
        <f>'1.1 Institutional Profile'!$B$5</f>
        <v>Little Big Horn College</v>
      </c>
      <c r="B45" s="689">
        <f>'1.3b General Student Pop'!B70</f>
        <v>1</v>
      </c>
      <c r="C45" s="689">
        <f>'1.3b General Student Pop'!C70</f>
        <v>2</v>
      </c>
      <c r="D45" s="689">
        <f>'1.3b General Student Pop'!D70</f>
        <v>0</v>
      </c>
      <c r="E45" s="689">
        <f>'1.3b General Student Pop'!E70</f>
        <v>0</v>
      </c>
      <c r="F45" s="689">
        <f>'1.3b General Student Pop'!F70</f>
        <v>0</v>
      </c>
      <c r="G45" s="689">
        <f>'1.3b General Student Pop'!G70</f>
        <v>0</v>
      </c>
      <c r="H45" s="690">
        <f>SUM(B45:G45)</f>
        <v>3</v>
      </c>
      <c r="O45" s="684"/>
      <c r="V45" s="684"/>
    </row>
    <row r="46" spans="1:39" x14ac:dyDescent="0.2">
      <c r="A46" s="684"/>
    </row>
    <row r="47" spans="1:39" x14ac:dyDescent="0.2">
      <c r="A47" s="684"/>
    </row>
    <row r="48" spans="1:39" x14ac:dyDescent="0.2">
      <c r="A48" s="684"/>
    </row>
    <row r="49" spans="1:1" x14ac:dyDescent="0.2">
      <c r="A49" s="684"/>
    </row>
    <row r="50" spans="1:1" x14ac:dyDescent="0.2">
      <c r="A50" s="684"/>
    </row>
    <row r="51" spans="1:1" x14ac:dyDescent="0.2">
      <c r="A51" s="684"/>
    </row>
    <row r="52" spans="1:1" x14ac:dyDescent="0.2">
      <c r="A52" s="684"/>
    </row>
    <row r="53" spans="1:1" x14ac:dyDescent="0.2">
      <c r="A53" s="684"/>
    </row>
    <row r="54" spans="1:1" x14ac:dyDescent="0.2">
      <c r="A54" s="684"/>
    </row>
    <row r="58" spans="1:1" x14ac:dyDescent="0.2">
      <c r="A58" s="684"/>
    </row>
    <row r="63" spans="1:1" x14ac:dyDescent="0.2">
      <c r="A63" s="684"/>
    </row>
    <row r="69" spans="1:1" x14ac:dyDescent="0.2">
      <c r="A69" s="684"/>
    </row>
  </sheetData>
  <mergeCells count="60">
    <mergeCell ref="B42:C42"/>
    <mergeCell ref="B43:D43"/>
    <mergeCell ref="E43:G43"/>
    <mergeCell ref="S26:U26"/>
    <mergeCell ref="B31:F31"/>
    <mergeCell ref="B32:D32"/>
    <mergeCell ref="E32:G32"/>
    <mergeCell ref="B36:C36"/>
    <mergeCell ref="B37:D37"/>
    <mergeCell ref="E37:G37"/>
    <mergeCell ref="I37:K37"/>
    <mergeCell ref="L37:N37"/>
    <mergeCell ref="P26:R26"/>
    <mergeCell ref="B25:H25"/>
    <mergeCell ref="B26:D26"/>
    <mergeCell ref="E26:G26"/>
    <mergeCell ref="I26:K26"/>
    <mergeCell ref="L26:N26"/>
    <mergeCell ref="Z14:AB14"/>
    <mergeCell ref="AD14:AF14"/>
    <mergeCell ref="AG14:AI14"/>
    <mergeCell ref="B19:F19"/>
    <mergeCell ref="B20:D20"/>
    <mergeCell ref="E20:G20"/>
    <mergeCell ref="I20:K20"/>
    <mergeCell ref="L20:N20"/>
    <mergeCell ref="W8:Y8"/>
    <mergeCell ref="Z8:AB8"/>
    <mergeCell ref="B13:F13"/>
    <mergeCell ref="B14:D14"/>
    <mergeCell ref="E14:G14"/>
    <mergeCell ref="I14:K14"/>
    <mergeCell ref="L14:N14"/>
    <mergeCell ref="P14:R14"/>
    <mergeCell ref="S14:U14"/>
    <mergeCell ref="W14:Y14"/>
    <mergeCell ref="B8:D8"/>
    <mergeCell ref="E8:G8"/>
    <mergeCell ref="I8:K8"/>
    <mergeCell ref="L8:N8"/>
    <mergeCell ref="P8:R8"/>
    <mergeCell ref="S8:U8"/>
    <mergeCell ref="AN2:AP2"/>
    <mergeCell ref="AR2:AT2"/>
    <mergeCell ref="AU2:AW2"/>
    <mergeCell ref="AY2:BA2"/>
    <mergeCell ref="BB2:BD2"/>
    <mergeCell ref="B7:I7"/>
    <mergeCell ref="S2:U2"/>
    <mergeCell ref="W2:Y2"/>
    <mergeCell ref="Z2:AB2"/>
    <mergeCell ref="AD2:AF2"/>
    <mergeCell ref="AG2:AI2"/>
    <mergeCell ref="AK2:AM2"/>
    <mergeCell ref="B1:F1"/>
    <mergeCell ref="B2:D2"/>
    <mergeCell ref="E2:G2"/>
    <mergeCell ref="I2:K2"/>
    <mergeCell ref="L2:N2"/>
    <mergeCell ref="P2:R2"/>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60EC9-FB2B-4326-A6DE-723D4AAFF3BA}">
  <sheetPr>
    <tabColor rgb="FFFF0000"/>
  </sheetPr>
  <dimension ref="A1:G30"/>
  <sheetViews>
    <sheetView topLeftCell="A5" workbookViewId="0">
      <selection activeCell="A4" sqref="A4:XFD23"/>
    </sheetView>
  </sheetViews>
  <sheetFormatPr defaultColWidth="8.625" defaultRowHeight="15" x14ac:dyDescent="0.25"/>
  <cols>
    <col min="1" max="16384" width="8.625" style="698"/>
  </cols>
  <sheetData>
    <row r="1" spans="1:7" x14ac:dyDescent="0.25">
      <c r="A1" s="697" t="s">
        <v>780</v>
      </c>
    </row>
    <row r="2" spans="1:7" ht="75" x14ac:dyDescent="0.25">
      <c r="B2" s="699" t="s">
        <v>230</v>
      </c>
      <c r="C2" s="699" t="s">
        <v>231</v>
      </c>
      <c r="D2" s="699" t="s">
        <v>232</v>
      </c>
      <c r="E2" s="699" t="s">
        <v>233</v>
      </c>
      <c r="F2" s="700" t="s">
        <v>234</v>
      </c>
      <c r="G2" s="700" t="s">
        <v>235</v>
      </c>
    </row>
    <row r="3" spans="1:7" x14ac:dyDescent="0.25">
      <c r="A3" s="701" t="str">
        <f>'1.1 Institutional Profile'!$B$5</f>
        <v>Little Big Horn College</v>
      </c>
      <c r="B3" s="701">
        <f>'1.4 Institution Retention'!B9</f>
        <v>22</v>
      </c>
      <c r="C3" s="701">
        <f>'1.4 Institution Retention'!C9</f>
        <v>0</v>
      </c>
      <c r="D3" s="701">
        <f>'1.4 Institution Retention'!D9</f>
        <v>6</v>
      </c>
      <c r="E3" s="701">
        <f>'1.4 Institution Retention'!E9</f>
        <v>0</v>
      </c>
      <c r="F3" s="701">
        <f>'1.4 Institution Retention'!F9</f>
        <v>0</v>
      </c>
      <c r="G3" s="701">
        <f>'1.4 Institution Retention'!G9</f>
        <v>16</v>
      </c>
    </row>
    <row r="5" spans="1:7" x14ac:dyDescent="0.25">
      <c r="A5" s="697" t="s">
        <v>781</v>
      </c>
    </row>
    <row r="6" spans="1:7" ht="75" x14ac:dyDescent="0.25">
      <c r="B6" s="702" t="s">
        <v>230</v>
      </c>
      <c r="C6" s="702" t="s">
        <v>231</v>
      </c>
      <c r="D6" s="702" t="s">
        <v>232</v>
      </c>
      <c r="E6" s="702" t="s">
        <v>233</v>
      </c>
      <c r="F6" s="703" t="s">
        <v>234</v>
      </c>
      <c r="G6" s="703" t="s">
        <v>235</v>
      </c>
    </row>
    <row r="7" spans="1:7" x14ac:dyDescent="0.25">
      <c r="A7" s="701" t="str">
        <f>'1.1 Institutional Profile'!$B$5</f>
        <v>Little Big Horn College</v>
      </c>
      <c r="B7" s="704">
        <f>'1.4 Institution Retention'!B10</f>
        <v>20</v>
      </c>
      <c r="C7" s="705">
        <f>'1.4 Institution Retention'!C10</f>
        <v>0</v>
      </c>
      <c r="D7" s="705">
        <f>'1.4 Institution Retention'!D10</f>
        <v>1</v>
      </c>
      <c r="E7" s="705">
        <f>'1.4 Institution Retention'!E10</f>
        <v>0</v>
      </c>
      <c r="F7" s="705">
        <f>'1.4 Institution Retention'!F10</f>
        <v>0</v>
      </c>
      <c r="G7" s="705">
        <f>'1.4 Institution Retention'!G10</f>
        <v>12</v>
      </c>
    </row>
    <row r="9" spans="1:7" s="706" customFormat="1" x14ac:dyDescent="0.25">
      <c r="A9" s="706" t="s">
        <v>782</v>
      </c>
    </row>
    <row r="10" spans="1:7" s="706" customFormat="1" x14ac:dyDescent="0.25">
      <c r="A10" s="707"/>
      <c r="B10" s="707" t="s">
        <v>502</v>
      </c>
      <c r="C10" s="707" t="s">
        <v>783</v>
      </c>
    </row>
    <row r="11" spans="1:7" s="706" customFormat="1" x14ac:dyDescent="0.25">
      <c r="A11" s="707" t="str">
        <f>'1.1 Institutional Profile'!$B$5</f>
        <v>Little Big Horn College</v>
      </c>
      <c r="B11" s="708">
        <f>'1.4 Institution Retention'!B15</f>
        <v>0.72</v>
      </c>
      <c r="C11" s="708">
        <f>'1.4 Institution Retention'!G15</f>
        <v>0.6</v>
      </c>
    </row>
    <row r="12" spans="1:7" s="706" customFormat="1" x14ac:dyDescent="0.25"/>
    <row r="13" spans="1:7" s="706" customFormat="1" x14ac:dyDescent="0.25">
      <c r="A13" s="706" t="s">
        <v>784</v>
      </c>
    </row>
    <row r="14" spans="1:7" s="706" customFormat="1" x14ac:dyDescent="0.25">
      <c r="A14" s="707"/>
      <c r="B14" s="707" t="s">
        <v>502</v>
      </c>
      <c r="C14" s="707" t="s">
        <v>783</v>
      </c>
    </row>
    <row r="15" spans="1:7" s="706" customFormat="1" x14ac:dyDescent="0.25">
      <c r="A15" s="707" t="str">
        <f>'1.1 Institutional Profile'!$B$5</f>
        <v>Little Big Horn College</v>
      </c>
      <c r="B15" s="708">
        <f>'1.4 Institution Retention'!B17</f>
        <v>0.14499999999999999</v>
      </c>
      <c r="C15" s="708">
        <f>'1.4 Institution Retention'!G17</f>
        <v>0.5</v>
      </c>
    </row>
    <row r="16" spans="1:7" s="706" customFormat="1" x14ac:dyDescent="0.25"/>
    <row r="17" spans="1:5" s="706" customFormat="1" x14ac:dyDescent="0.25">
      <c r="A17" s="706" t="s">
        <v>785</v>
      </c>
    </row>
    <row r="18" spans="1:5" s="706" customFormat="1" x14ac:dyDescent="0.25">
      <c r="A18" s="707"/>
      <c r="B18" s="707" t="s">
        <v>502</v>
      </c>
      <c r="C18" s="707" t="s">
        <v>783</v>
      </c>
    </row>
    <row r="19" spans="1:5" s="706" customFormat="1" x14ac:dyDescent="0.25">
      <c r="A19" s="707" t="str">
        <f>'1.1 Institutional Profile'!$B$5</f>
        <v>Little Big Horn College</v>
      </c>
      <c r="B19" s="708">
        <f>'1.4 Institution Retention'!B19</f>
        <v>0.72</v>
      </c>
      <c r="C19" s="708">
        <f>'1.4 Institution Retention'!G19</f>
        <v>0.6</v>
      </c>
    </row>
    <row r="21" spans="1:5" x14ac:dyDescent="0.25">
      <c r="A21" s="698" t="s">
        <v>253</v>
      </c>
    </row>
    <row r="22" spans="1:5" ht="90" x14ac:dyDescent="0.25">
      <c r="A22" s="701"/>
      <c r="B22" s="701"/>
      <c r="C22" s="701"/>
      <c r="D22" s="703" t="s">
        <v>257</v>
      </c>
      <c r="E22" s="703" t="s">
        <v>258</v>
      </c>
    </row>
    <row r="23" spans="1:5" ht="45" x14ac:dyDescent="0.25">
      <c r="A23" s="701" t="str">
        <f>'1.1 Institutional Profile'!$B$5</f>
        <v>Little Big Horn College</v>
      </c>
      <c r="B23" s="709" t="s">
        <v>261</v>
      </c>
      <c r="C23" s="709" t="s">
        <v>262</v>
      </c>
      <c r="D23" s="701">
        <f>'1.4 Institution Retention'!C24</f>
        <v>0</v>
      </c>
      <c r="E23" s="701">
        <f>'1.4 Institution Retention'!D24</f>
        <v>0</v>
      </c>
    </row>
    <row r="24" spans="1:5" ht="45" x14ac:dyDescent="0.25">
      <c r="A24" s="701" t="str">
        <f>'1.1 Institutional Profile'!$B$5</f>
        <v>Little Big Horn College</v>
      </c>
      <c r="B24" s="709" t="s">
        <v>261</v>
      </c>
      <c r="C24" s="709" t="s">
        <v>263</v>
      </c>
      <c r="D24" s="701">
        <f>'1.4 Institution Retention'!C25</f>
        <v>0</v>
      </c>
      <c r="E24" s="701">
        <f>'1.4 Institution Retention'!D25</f>
        <v>0</v>
      </c>
    </row>
    <row r="25" spans="1:5" ht="45" x14ac:dyDescent="0.25">
      <c r="A25" s="701" t="str">
        <f>'1.1 Institutional Profile'!$B$5</f>
        <v>Little Big Horn College</v>
      </c>
      <c r="B25" s="709" t="s">
        <v>261</v>
      </c>
      <c r="C25" s="709" t="s">
        <v>264</v>
      </c>
      <c r="D25" s="701">
        <f>'1.4 Institution Retention'!C26</f>
        <v>0</v>
      </c>
      <c r="E25" s="701">
        <f>'1.4 Institution Retention'!D26</f>
        <v>0</v>
      </c>
    </row>
    <row r="26" spans="1:5" ht="45" x14ac:dyDescent="0.25">
      <c r="A26" s="701" t="str">
        <f>'1.1 Institutional Profile'!$B$5</f>
        <v>Little Big Horn College</v>
      </c>
      <c r="B26" s="709" t="s">
        <v>261</v>
      </c>
      <c r="C26" s="709" t="s">
        <v>265</v>
      </c>
      <c r="D26" s="701">
        <f>'1.4 Institution Retention'!C27</f>
        <v>0</v>
      </c>
      <c r="E26" s="701">
        <f>'1.4 Institution Retention'!D27</f>
        <v>0</v>
      </c>
    </row>
    <row r="27" spans="1:5" ht="30" x14ac:dyDescent="0.25">
      <c r="A27" s="701" t="str">
        <f>'1.1 Institutional Profile'!$B$5</f>
        <v>Little Big Horn College</v>
      </c>
      <c r="B27" s="709" t="s">
        <v>266</v>
      </c>
      <c r="C27" s="709" t="s">
        <v>262</v>
      </c>
      <c r="D27" s="701">
        <f>'1.4 Institution Retention'!C28</f>
        <v>21</v>
      </c>
      <c r="E27" s="701">
        <f>'1.4 Institution Retention'!D28</f>
        <v>21</v>
      </c>
    </row>
    <row r="28" spans="1:5" ht="30" x14ac:dyDescent="0.25">
      <c r="A28" s="701" t="str">
        <f>'1.1 Institutional Profile'!$B$5</f>
        <v>Little Big Horn College</v>
      </c>
      <c r="B28" s="709" t="s">
        <v>266</v>
      </c>
      <c r="C28" s="709" t="s">
        <v>263</v>
      </c>
      <c r="D28" s="701">
        <f>'1.4 Institution Retention'!C29</f>
        <v>100</v>
      </c>
      <c r="E28" s="701">
        <f>'1.4 Institution Retention'!D29</f>
        <v>100</v>
      </c>
    </row>
    <row r="29" spans="1:5" ht="30" x14ac:dyDescent="0.25">
      <c r="A29" s="701" t="str">
        <f>'1.1 Institutional Profile'!$B$5</f>
        <v>Little Big Horn College</v>
      </c>
      <c r="B29" s="709" t="s">
        <v>266</v>
      </c>
      <c r="C29" s="709" t="s">
        <v>264</v>
      </c>
      <c r="D29" s="701">
        <f>'1.4 Institution Retention'!C30</f>
        <v>0</v>
      </c>
      <c r="E29" s="701">
        <f>'1.4 Institution Retention'!D30</f>
        <v>0</v>
      </c>
    </row>
    <row r="30" spans="1:5" ht="30" x14ac:dyDescent="0.25">
      <c r="A30" s="701" t="str">
        <f>'1.1 Institutional Profile'!$B$5</f>
        <v>Little Big Horn College</v>
      </c>
      <c r="B30" s="709" t="s">
        <v>266</v>
      </c>
      <c r="C30" s="709" t="s">
        <v>265</v>
      </c>
      <c r="D30" s="701">
        <f>'1.4 Institution Retention'!C31</f>
        <v>108</v>
      </c>
      <c r="E30" s="701">
        <f>'1.4 Institution Retention'!D31</f>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25" defaultRowHeight="15" customHeight="1" x14ac:dyDescent="0.2"/>
  <cols>
    <col min="1" max="1" width="29.25" customWidth="1"/>
    <col min="2" max="2" width="21.5" customWidth="1"/>
    <col min="3" max="3" width="4.25" customWidth="1"/>
    <col min="4" max="4" width="4" customWidth="1"/>
    <col min="5" max="5" width="3" customWidth="1"/>
    <col min="6" max="6" width="10.125" customWidth="1"/>
    <col min="7" max="7" width="13.25" customWidth="1"/>
    <col min="8" max="8" width="14.875" customWidth="1"/>
    <col min="9" max="9" width="20" customWidth="1"/>
    <col min="10" max="10" width="14" customWidth="1"/>
    <col min="11" max="26" width="8" customWidth="1"/>
  </cols>
  <sheetData>
    <row r="1" spans="1:26" ht="14.25" customHeight="1" x14ac:dyDescent="0.2">
      <c r="A1" s="15" t="s">
        <v>6</v>
      </c>
      <c r="B1" s="836" t="str">
        <f>B5</f>
        <v>Little Big Horn College</v>
      </c>
      <c r="C1" s="837"/>
      <c r="D1" s="837"/>
      <c r="E1" s="837"/>
      <c r="F1" s="837"/>
      <c r="G1" s="837"/>
      <c r="H1" s="837"/>
      <c r="I1" s="837"/>
      <c r="J1" s="838"/>
      <c r="K1" s="16" t="s">
        <v>7</v>
      </c>
      <c r="L1" s="17"/>
      <c r="M1" s="17"/>
      <c r="N1" s="17"/>
      <c r="O1" s="17"/>
      <c r="P1" s="17"/>
      <c r="Q1" s="17"/>
      <c r="R1" s="17"/>
      <c r="S1" s="17"/>
      <c r="T1" s="17"/>
      <c r="U1" s="17"/>
      <c r="V1" s="17"/>
      <c r="W1" s="17"/>
      <c r="X1" s="17"/>
      <c r="Y1" s="17"/>
      <c r="Z1" s="17"/>
    </row>
    <row r="2" spans="1:26" ht="14.25" customHeight="1" x14ac:dyDescent="0.2">
      <c r="A2" s="18" t="s">
        <v>8</v>
      </c>
      <c r="B2" s="19"/>
      <c r="C2" s="19"/>
      <c r="D2" s="19"/>
      <c r="E2" s="19"/>
      <c r="F2" s="19"/>
      <c r="G2" s="19"/>
      <c r="H2" s="19"/>
      <c r="I2" s="19"/>
      <c r="J2" s="20"/>
      <c r="K2" s="16" t="s">
        <v>9</v>
      </c>
      <c r="L2" s="17"/>
      <c r="M2" s="17"/>
      <c r="N2" s="17"/>
      <c r="O2" s="17"/>
      <c r="P2" s="17"/>
      <c r="Q2" s="17"/>
      <c r="R2" s="17"/>
      <c r="S2" s="17"/>
      <c r="T2" s="17"/>
      <c r="U2" s="17"/>
      <c r="V2" s="17"/>
      <c r="W2" s="17"/>
      <c r="X2" s="17"/>
      <c r="Y2" s="17"/>
      <c r="Z2" s="17"/>
    </row>
    <row r="3" spans="1:26" ht="14.25" customHeight="1" x14ac:dyDescent="0.2">
      <c r="A3" s="21" t="s">
        <v>10</v>
      </c>
      <c r="B3" s="22"/>
      <c r="C3" s="22"/>
      <c r="D3" s="22"/>
      <c r="E3" s="22"/>
      <c r="F3" s="22"/>
      <c r="G3" s="22"/>
      <c r="H3" s="22"/>
      <c r="I3" s="22"/>
      <c r="J3" s="23"/>
      <c r="K3" s="16" t="s">
        <v>11</v>
      </c>
      <c r="L3" s="17"/>
      <c r="M3" s="17"/>
      <c r="N3" s="17"/>
      <c r="O3" s="17"/>
      <c r="P3" s="17"/>
      <c r="Q3" s="17"/>
      <c r="R3" s="17"/>
      <c r="S3" s="17"/>
      <c r="T3" s="17"/>
      <c r="U3" s="17"/>
      <c r="V3" s="17"/>
      <c r="W3" s="17"/>
      <c r="X3" s="17"/>
      <c r="Y3" s="17"/>
      <c r="Z3" s="17"/>
    </row>
    <row r="4" spans="1:26" ht="14.25" customHeight="1" x14ac:dyDescent="0.2">
      <c r="A4" s="24" t="s">
        <v>12</v>
      </c>
      <c r="B4" s="25"/>
      <c r="C4" s="25"/>
      <c r="D4" s="25"/>
      <c r="E4" s="25"/>
      <c r="F4" s="25"/>
      <c r="G4" s="25"/>
      <c r="H4" s="25"/>
      <c r="I4" s="25"/>
      <c r="J4" s="26"/>
      <c r="K4" s="16" t="s">
        <v>13</v>
      </c>
      <c r="L4" s="17"/>
      <c r="M4" s="17"/>
      <c r="N4" s="17"/>
      <c r="O4" s="17"/>
      <c r="P4" s="17"/>
      <c r="Q4" s="17"/>
      <c r="R4" s="17"/>
      <c r="S4" s="17"/>
      <c r="T4" s="17"/>
      <c r="U4" s="17"/>
      <c r="V4" s="17"/>
      <c r="W4" s="17"/>
      <c r="X4" s="17"/>
      <c r="Y4" s="17"/>
      <c r="Z4" s="17"/>
    </row>
    <row r="5" spans="1:26" ht="14.25" customHeight="1" x14ac:dyDescent="0.25">
      <c r="A5" s="27" t="s">
        <v>14</v>
      </c>
      <c r="B5" s="839" t="s">
        <v>15</v>
      </c>
      <c r="C5" s="840"/>
      <c r="D5" s="840"/>
      <c r="E5" s="28"/>
      <c r="F5" s="29"/>
      <c r="G5" s="30" t="s">
        <v>16</v>
      </c>
      <c r="H5" s="841" t="s">
        <v>17</v>
      </c>
      <c r="I5" s="826"/>
      <c r="J5" s="829"/>
      <c r="K5" s="16" t="s">
        <v>18</v>
      </c>
      <c r="L5" s="17"/>
      <c r="M5" s="17"/>
      <c r="N5" s="17"/>
      <c r="O5" s="17"/>
      <c r="P5" s="17"/>
      <c r="Q5" s="17"/>
      <c r="R5" s="17"/>
      <c r="S5" s="17"/>
      <c r="T5" s="17"/>
      <c r="U5" s="17"/>
      <c r="V5" s="17"/>
      <c r="W5" s="17"/>
      <c r="X5" s="17"/>
      <c r="Y5" s="17"/>
      <c r="Z5" s="17"/>
    </row>
    <row r="6" spans="1:26" ht="14.25" customHeight="1" x14ac:dyDescent="0.25">
      <c r="A6" s="31" t="s">
        <v>19</v>
      </c>
      <c r="B6" s="32" t="s">
        <v>20</v>
      </c>
      <c r="C6" s="33"/>
      <c r="D6" s="33"/>
      <c r="E6" s="33"/>
      <c r="F6" s="34"/>
      <c r="G6" s="35" t="s">
        <v>21</v>
      </c>
      <c r="H6" s="36" t="s">
        <v>22</v>
      </c>
      <c r="I6" s="37" t="s">
        <v>23</v>
      </c>
      <c r="J6" s="38" t="s">
        <v>24</v>
      </c>
      <c r="K6" s="16"/>
      <c r="L6" s="17"/>
      <c r="M6" s="17"/>
      <c r="N6" s="17"/>
      <c r="O6" s="17"/>
      <c r="P6" s="17"/>
      <c r="Q6" s="17"/>
      <c r="R6" s="17"/>
      <c r="S6" s="17"/>
      <c r="T6" s="17"/>
      <c r="U6" s="17"/>
      <c r="V6" s="17"/>
      <c r="W6" s="17"/>
      <c r="X6" s="17"/>
      <c r="Y6" s="17"/>
      <c r="Z6" s="17"/>
    </row>
    <row r="7" spans="1:26" ht="24" customHeight="1" x14ac:dyDescent="0.25">
      <c r="A7" s="31" t="s">
        <v>25</v>
      </c>
      <c r="B7" s="32" t="s">
        <v>26</v>
      </c>
      <c r="C7" s="39"/>
      <c r="D7" s="39"/>
      <c r="E7" s="39"/>
      <c r="F7" s="40"/>
      <c r="G7" s="41" t="s">
        <v>27</v>
      </c>
      <c r="H7" s="36">
        <v>1980</v>
      </c>
      <c r="I7" s="42" t="s">
        <v>28</v>
      </c>
      <c r="J7" s="38" t="s">
        <v>29</v>
      </c>
      <c r="K7" s="16" t="s">
        <v>30</v>
      </c>
      <c r="L7" s="17"/>
      <c r="M7" s="17"/>
      <c r="N7" s="17"/>
      <c r="O7" s="17"/>
      <c r="P7" s="17"/>
      <c r="Q7" s="17"/>
      <c r="R7" s="17"/>
      <c r="S7" s="17"/>
      <c r="T7" s="17"/>
      <c r="U7" s="17"/>
      <c r="V7" s="17"/>
      <c r="W7" s="17"/>
      <c r="X7" s="17"/>
      <c r="Y7" s="17"/>
      <c r="Z7" s="17"/>
    </row>
    <row r="8" spans="1:26" ht="15" customHeight="1" x14ac:dyDescent="0.2">
      <c r="A8" s="31" t="s">
        <v>31</v>
      </c>
      <c r="B8" s="43" t="s">
        <v>32</v>
      </c>
      <c r="C8" s="37" t="s">
        <v>33</v>
      </c>
      <c r="D8" s="43" t="s">
        <v>34</v>
      </c>
      <c r="E8" s="37" t="s">
        <v>35</v>
      </c>
      <c r="F8" s="44">
        <v>59022</v>
      </c>
      <c r="G8" s="37" t="s">
        <v>36</v>
      </c>
      <c r="H8" s="842" t="s">
        <v>37</v>
      </c>
      <c r="I8" s="800"/>
      <c r="J8" s="803"/>
      <c r="K8" s="16" t="s">
        <v>38</v>
      </c>
      <c r="L8" s="17"/>
      <c r="M8" s="17"/>
      <c r="N8" s="17"/>
      <c r="O8" s="17"/>
      <c r="P8" s="17"/>
      <c r="Q8" s="17"/>
      <c r="R8" s="17"/>
      <c r="S8" s="17"/>
      <c r="T8" s="17"/>
      <c r="U8" s="17"/>
      <c r="V8" s="17"/>
      <c r="W8" s="17"/>
      <c r="X8" s="17"/>
      <c r="Y8" s="17"/>
      <c r="Z8" s="17"/>
    </row>
    <row r="9" spans="1:26" ht="14.25" customHeight="1" x14ac:dyDescent="0.25">
      <c r="A9" s="45" t="s">
        <v>39</v>
      </c>
      <c r="B9" s="46" t="s">
        <v>40</v>
      </c>
      <c r="C9" s="47"/>
      <c r="D9" s="47"/>
      <c r="E9" s="47"/>
      <c r="F9" s="48"/>
      <c r="G9" s="49" t="s">
        <v>41</v>
      </c>
      <c r="H9" s="843" t="s">
        <v>42</v>
      </c>
      <c r="I9" s="810"/>
      <c r="J9" s="813"/>
      <c r="K9" s="16" t="s">
        <v>43</v>
      </c>
      <c r="L9" s="17"/>
      <c r="M9" s="17"/>
      <c r="N9" s="17"/>
      <c r="O9" s="17"/>
      <c r="P9" s="17"/>
      <c r="Q9" s="17"/>
      <c r="R9" s="17"/>
      <c r="S9" s="17"/>
      <c r="T9" s="17"/>
      <c r="U9" s="17"/>
      <c r="V9" s="17"/>
      <c r="W9" s="17"/>
      <c r="X9" s="17"/>
      <c r="Y9" s="17"/>
      <c r="Z9" s="17"/>
    </row>
    <row r="10" spans="1:26" ht="14.25" customHeight="1" x14ac:dyDescent="0.25">
      <c r="A10" s="50" t="s">
        <v>44</v>
      </c>
      <c r="B10" s="51" t="s">
        <v>45</v>
      </c>
      <c r="C10" s="52" t="s">
        <v>46</v>
      </c>
      <c r="D10" s="52"/>
      <c r="E10" s="52"/>
      <c r="F10" s="52"/>
      <c r="G10" s="51" t="s">
        <v>47</v>
      </c>
      <c r="H10" s="831"/>
      <c r="I10" s="832"/>
      <c r="J10" s="833"/>
      <c r="K10" s="16"/>
      <c r="L10" s="17"/>
      <c r="M10" s="17"/>
      <c r="N10" s="17"/>
      <c r="O10" s="17"/>
      <c r="P10" s="17"/>
      <c r="Q10" s="17"/>
      <c r="R10" s="17"/>
      <c r="S10" s="17"/>
      <c r="T10" s="17"/>
      <c r="U10" s="17"/>
      <c r="V10" s="17"/>
      <c r="W10" s="17"/>
      <c r="X10" s="17"/>
      <c r="Y10" s="17"/>
      <c r="Z10" s="17"/>
    </row>
    <row r="11" spans="1:26" ht="15" customHeight="1" x14ac:dyDescent="0.2">
      <c r="A11" s="27" t="s">
        <v>48</v>
      </c>
      <c r="B11" s="53"/>
      <c r="C11" s="54" t="s">
        <v>46</v>
      </c>
      <c r="D11" s="54"/>
      <c r="E11" s="54"/>
      <c r="F11" s="54"/>
      <c r="G11" s="53"/>
      <c r="H11" s="834" t="s">
        <v>49</v>
      </c>
      <c r="I11" s="835"/>
      <c r="J11" s="55"/>
      <c r="K11" s="16"/>
      <c r="L11" s="17"/>
      <c r="M11" s="17"/>
      <c r="N11" s="17"/>
      <c r="O11" s="17"/>
      <c r="P11" s="17"/>
      <c r="Q11" s="17"/>
      <c r="R11" s="17"/>
      <c r="S11" s="17"/>
      <c r="T11" s="17"/>
      <c r="U11" s="17"/>
      <c r="V11" s="17"/>
      <c r="W11" s="17"/>
      <c r="X11" s="17"/>
      <c r="Y11" s="17"/>
      <c r="Z11" s="17"/>
    </row>
    <row r="12" spans="1:26" ht="14.25" customHeight="1" x14ac:dyDescent="0.2">
      <c r="A12" s="31" t="s">
        <v>48</v>
      </c>
      <c r="B12" s="56"/>
      <c r="C12" s="57" t="s">
        <v>46</v>
      </c>
      <c r="D12" s="57"/>
      <c r="E12" s="57"/>
      <c r="F12" s="57"/>
      <c r="G12" s="56"/>
      <c r="H12" s="830" t="s">
        <v>50</v>
      </c>
      <c r="I12" s="801"/>
      <c r="J12" s="58"/>
      <c r="K12" s="16"/>
      <c r="L12" s="17"/>
      <c r="M12" s="17"/>
      <c r="N12" s="17"/>
      <c r="O12" s="17"/>
      <c r="P12" s="17"/>
      <c r="Q12" s="17"/>
      <c r="R12" s="17"/>
      <c r="S12" s="17"/>
      <c r="T12" s="17"/>
      <c r="U12" s="17"/>
      <c r="V12" s="17"/>
      <c r="W12" s="17"/>
      <c r="X12" s="17"/>
      <c r="Y12" s="17"/>
      <c r="Z12" s="17"/>
    </row>
    <row r="13" spans="1:26" ht="14.25" customHeight="1" x14ac:dyDescent="0.2">
      <c r="A13" s="31" t="s">
        <v>48</v>
      </c>
      <c r="B13" s="56"/>
      <c r="C13" s="57" t="s">
        <v>46</v>
      </c>
      <c r="D13" s="57"/>
      <c r="E13" s="57"/>
      <c r="F13" s="57"/>
      <c r="G13" s="56"/>
      <c r="H13" s="830" t="s">
        <v>50</v>
      </c>
      <c r="I13" s="801"/>
      <c r="J13" s="58"/>
      <c r="K13" s="16"/>
      <c r="L13" s="17"/>
      <c r="M13" s="17"/>
      <c r="N13" s="17"/>
      <c r="O13" s="17"/>
      <c r="P13" s="17"/>
      <c r="Q13" s="17"/>
      <c r="R13" s="17"/>
      <c r="S13" s="17"/>
      <c r="T13" s="17"/>
      <c r="U13" s="17"/>
      <c r="V13" s="17"/>
      <c r="W13" s="17"/>
      <c r="X13" s="17"/>
      <c r="Y13" s="17"/>
      <c r="Z13" s="17"/>
    </row>
    <row r="14" spans="1:26" ht="14.25" customHeight="1" x14ac:dyDescent="0.2">
      <c r="A14" s="31" t="s">
        <v>48</v>
      </c>
      <c r="B14" s="56"/>
      <c r="C14" s="57" t="s">
        <v>46</v>
      </c>
      <c r="D14" s="57"/>
      <c r="E14" s="57"/>
      <c r="F14" s="57"/>
      <c r="G14" s="56"/>
      <c r="H14" s="830" t="s">
        <v>50</v>
      </c>
      <c r="I14" s="801"/>
      <c r="J14" s="58"/>
      <c r="K14" s="16"/>
      <c r="L14" s="17"/>
      <c r="M14" s="17"/>
      <c r="N14" s="17"/>
      <c r="O14" s="17"/>
      <c r="P14" s="17"/>
      <c r="Q14" s="17"/>
      <c r="R14" s="17"/>
      <c r="S14" s="17"/>
      <c r="T14" s="17"/>
      <c r="U14" s="17"/>
      <c r="V14" s="17"/>
      <c r="W14" s="17"/>
      <c r="X14" s="17"/>
      <c r="Y14" s="17"/>
      <c r="Z14" s="17"/>
    </row>
    <row r="15" spans="1:26" ht="14.25" customHeight="1" x14ac:dyDescent="0.2">
      <c r="A15" s="31" t="s">
        <v>48</v>
      </c>
      <c r="B15" s="56"/>
      <c r="C15" s="57" t="s">
        <v>46</v>
      </c>
      <c r="D15" s="57"/>
      <c r="E15" s="57"/>
      <c r="F15" s="57"/>
      <c r="G15" s="56"/>
      <c r="H15" s="830" t="s">
        <v>50</v>
      </c>
      <c r="I15" s="801"/>
      <c r="J15" s="58"/>
      <c r="K15" s="16"/>
      <c r="L15" s="17"/>
      <c r="M15" s="17"/>
      <c r="N15" s="17"/>
      <c r="O15" s="17"/>
      <c r="P15" s="17"/>
      <c r="Q15" s="17"/>
      <c r="R15" s="17"/>
      <c r="S15" s="17"/>
      <c r="T15" s="17"/>
      <c r="U15" s="17"/>
      <c r="V15" s="17"/>
      <c r="W15" s="17"/>
      <c r="X15" s="17"/>
      <c r="Y15" s="17"/>
      <c r="Z15" s="17"/>
    </row>
    <row r="16" spans="1:26" ht="14.25" customHeight="1" x14ac:dyDescent="0.2">
      <c r="A16" s="31" t="s">
        <v>48</v>
      </c>
      <c r="B16" s="56"/>
      <c r="C16" s="57" t="s">
        <v>46</v>
      </c>
      <c r="D16" s="57"/>
      <c r="E16" s="57"/>
      <c r="F16" s="57"/>
      <c r="G16" s="56"/>
      <c r="H16" s="830" t="s">
        <v>50</v>
      </c>
      <c r="I16" s="801"/>
      <c r="J16" s="58"/>
      <c r="K16" s="16"/>
      <c r="L16" s="17"/>
      <c r="M16" s="17"/>
      <c r="N16" s="17"/>
      <c r="O16" s="17"/>
      <c r="P16" s="17"/>
      <c r="Q16" s="17"/>
      <c r="R16" s="17"/>
      <c r="S16" s="17"/>
      <c r="T16" s="17"/>
      <c r="U16" s="17"/>
      <c r="V16" s="17"/>
      <c r="W16" s="17"/>
      <c r="X16" s="17"/>
      <c r="Y16" s="17"/>
      <c r="Z16" s="17"/>
    </row>
    <row r="17" spans="1:26" ht="14.25" customHeight="1" x14ac:dyDescent="0.2">
      <c r="A17" s="31" t="s">
        <v>48</v>
      </c>
      <c r="B17" s="56"/>
      <c r="C17" s="57" t="s">
        <v>46</v>
      </c>
      <c r="D17" s="57"/>
      <c r="E17" s="57"/>
      <c r="F17" s="57"/>
      <c r="G17" s="56"/>
      <c r="H17" s="830" t="s">
        <v>50</v>
      </c>
      <c r="I17" s="801"/>
      <c r="J17" s="58"/>
      <c r="K17" s="16"/>
      <c r="L17" s="17"/>
      <c r="M17" s="17"/>
      <c r="N17" s="17"/>
      <c r="O17" s="17"/>
      <c r="P17" s="17"/>
      <c r="Q17" s="17"/>
      <c r="R17" s="17"/>
      <c r="S17" s="17"/>
      <c r="T17" s="17"/>
      <c r="U17" s="17"/>
      <c r="V17" s="17"/>
      <c r="W17" s="17"/>
      <c r="X17" s="17"/>
      <c r="Y17" s="17"/>
      <c r="Z17" s="17"/>
    </row>
    <row r="18" spans="1:26" ht="14.25" customHeight="1" x14ac:dyDescent="0.2">
      <c r="A18" s="31" t="s">
        <v>48</v>
      </c>
      <c r="B18" s="56"/>
      <c r="C18" s="57" t="s">
        <v>46</v>
      </c>
      <c r="D18" s="57"/>
      <c r="E18" s="57"/>
      <c r="F18" s="57"/>
      <c r="G18" s="56"/>
      <c r="H18" s="830" t="s">
        <v>50</v>
      </c>
      <c r="I18" s="801"/>
      <c r="J18" s="58"/>
      <c r="K18" s="16"/>
      <c r="L18" s="17"/>
      <c r="M18" s="17"/>
      <c r="N18" s="17"/>
      <c r="O18" s="17"/>
      <c r="P18" s="17"/>
      <c r="Q18" s="17"/>
      <c r="R18" s="17"/>
      <c r="S18" s="17"/>
      <c r="T18" s="17"/>
      <c r="U18" s="17"/>
      <c r="V18" s="17"/>
      <c r="W18" s="17"/>
      <c r="X18" s="17"/>
      <c r="Y18" s="17"/>
      <c r="Z18" s="17"/>
    </row>
    <row r="19" spans="1:26" ht="14.25" customHeight="1" x14ac:dyDescent="0.2">
      <c r="A19" s="31" t="s">
        <v>48</v>
      </c>
      <c r="B19" s="56"/>
      <c r="C19" s="57" t="s">
        <v>46</v>
      </c>
      <c r="D19" s="57"/>
      <c r="E19" s="57"/>
      <c r="F19" s="57"/>
      <c r="G19" s="56"/>
      <c r="H19" s="830" t="s">
        <v>50</v>
      </c>
      <c r="I19" s="801"/>
      <c r="J19" s="58"/>
      <c r="K19" s="16"/>
      <c r="L19" s="17"/>
      <c r="M19" s="17"/>
      <c r="N19" s="17"/>
      <c r="O19" s="17"/>
      <c r="P19" s="17"/>
      <c r="Q19" s="17"/>
      <c r="R19" s="17"/>
      <c r="S19" s="17"/>
      <c r="T19" s="17"/>
      <c r="U19" s="17"/>
      <c r="V19" s="17"/>
      <c r="W19" s="17"/>
      <c r="X19" s="17"/>
      <c r="Y19" s="17"/>
      <c r="Z19" s="17"/>
    </row>
    <row r="20" spans="1:26" ht="14.25" customHeight="1" x14ac:dyDescent="0.2">
      <c r="A20" s="31" t="s">
        <v>48</v>
      </c>
      <c r="B20" s="56"/>
      <c r="C20" s="57" t="s">
        <v>46</v>
      </c>
      <c r="D20" s="57"/>
      <c r="E20" s="57"/>
      <c r="F20" s="57"/>
      <c r="G20" s="56"/>
      <c r="H20" s="830" t="s">
        <v>50</v>
      </c>
      <c r="I20" s="801"/>
      <c r="J20" s="58"/>
      <c r="K20" s="16"/>
      <c r="L20" s="17"/>
      <c r="M20" s="17"/>
      <c r="N20" s="17"/>
      <c r="O20" s="17"/>
      <c r="P20" s="17"/>
      <c r="Q20" s="17"/>
      <c r="R20" s="17"/>
      <c r="S20" s="17"/>
      <c r="T20" s="17"/>
      <c r="U20" s="17"/>
      <c r="V20" s="17"/>
      <c r="W20" s="17"/>
      <c r="X20" s="17"/>
      <c r="Y20" s="17"/>
      <c r="Z20" s="17"/>
    </row>
    <row r="21" spans="1:26" ht="14.25" customHeight="1" x14ac:dyDescent="0.2">
      <c r="A21" s="59" t="s">
        <v>48</v>
      </c>
      <c r="B21" s="60"/>
      <c r="C21" s="61" t="s">
        <v>46</v>
      </c>
      <c r="D21" s="61"/>
      <c r="E21" s="61"/>
      <c r="F21" s="61"/>
      <c r="G21" s="60"/>
      <c r="H21" s="830" t="s">
        <v>50</v>
      </c>
      <c r="I21" s="801"/>
      <c r="J21" s="58"/>
      <c r="K21" s="16"/>
      <c r="L21" s="17"/>
      <c r="M21" s="17"/>
      <c r="N21" s="17"/>
      <c r="O21" s="17"/>
      <c r="P21" s="17"/>
      <c r="Q21" s="17"/>
      <c r="R21" s="17"/>
      <c r="S21" s="17"/>
      <c r="T21" s="17"/>
      <c r="U21" s="17"/>
      <c r="V21" s="17"/>
      <c r="W21" s="17"/>
      <c r="X21" s="17"/>
      <c r="Y21" s="17"/>
      <c r="Z21" s="17"/>
    </row>
    <row r="22" spans="1:26" ht="14.25" customHeight="1" x14ac:dyDescent="0.2">
      <c r="A22" s="62" t="s">
        <v>51</v>
      </c>
      <c r="B22" s="63"/>
      <c r="C22" s="22"/>
      <c r="D22" s="22"/>
      <c r="E22" s="22"/>
      <c r="F22" s="22"/>
      <c r="G22" s="63"/>
      <c r="H22" s="63"/>
      <c r="I22" s="63"/>
      <c r="J22" s="64"/>
      <c r="K22" s="16" t="s">
        <v>52</v>
      </c>
      <c r="L22" s="17"/>
      <c r="M22" s="17"/>
      <c r="N22" s="17"/>
      <c r="O22" s="17"/>
      <c r="P22" s="17"/>
      <c r="Q22" s="17"/>
      <c r="R22" s="17"/>
      <c r="S22" s="17"/>
      <c r="T22" s="17"/>
      <c r="U22" s="17"/>
      <c r="V22" s="17"/>
      <c r="W22" s="17"/>
      <c r="X22" s="17"/>
      <c r="Y22" s="17"/>
      <c r="Z22" s="17"/>
    </row>
    <row r="23" spans="1:26" ht="14.25" customHeight="1" x14ac:dyDescent="0.2">
      <c r="A23" s="65" t="s">
        <v>53</v>
      </c>
      <c r="B23" s="821" t="s">
        <v>54</v>
      </c>
      <c r="C23" s="824"/>
      <c r="D23" s="821" t="s">
        <v>39</v>
      </c>
      <c r="E23" s="822"/>
      <c r="F23" s="824"/>
      <c r="G23" s="821" t="s">
        <v>55</v>
      </c>
      <c r="H23" s="822"/>
      <c r="I23" s="822"/>
      <c r="J23" s="823"/>
      <c r="K23" s="16" t="s">
        <v>56</v>
      </c>
      <c r="L23" s="17"/>
      <c r="M23" s="17"/>
      <c r="N23" s="17"/>
      <c r="O23" s="17"/>
      <c r="P23" s="17"/>
      <c r="Q23" s="17"/>
      <c r="R23" s="17"/>
      <c r="S23" s="17"/>
      <c r="T23" s="17"/>
      <c r="U23" s="17"/>
      <c r="V23" s="17"/>
      <c r="W23" s="17"/>
      <c r="X23" s="17"/>
      <c r="Y23" s="17"/>
      <c r="Z23" s="17"/>
    </row>
    <row r="24" spans="1:26" ht="14.25" customHeight="1" x14ac:dyDescent="0.2">
      <c r="A24" s="66"/>
      <c r="B24" s="67"/>
      <c r="C24" s="68"/>
      <c r="D24" s="67"/>
      <c r="E24" s="67"/>
      <c r="F24" s="68"/>
      <c r="G24" s="69"/>
      <c r="H24" s="67"/>
      <c r="I24" s="67"/>
      <c r="J24" s="70"/>
      <c r="K24" s="16"/>
      <c r="L24" s="17"/>
      <c r="M24" s="17"/>
      <c r="N24" s="17"/>
      <c r="O24" s="17"/>
      <c r="P24" s="17"/>
      <c r="Q24" s="17"/>
      <c r="R24" s="17"/>
      <c r="S24" s="17"/>
      <c r="T24" s="17"/>
      <c r="U24" s="17"/>
      <c r="V24" s="17"/>
      <c r="W24" s="17"/>
      <c r="X24" s="17"/>
      <c r="Y24" s="17"/>
      <c r="Z24" s="17"/>
    </row>
    <row r="25" spans="1:26" ht="14.25" customHeight="1" x14ac:dyDescent="0.2">
      <c r="A25" s="71"/>
      <c r="B25" s="72"/>
      <c r="C25" s="73"/>
      <c r="D25" s="72"/>
      <c r="E25" s="72"/>
      <c r="F25" s="73"/>
      <c r="G25" s="74"/>
      <c r="H25" s="72"/>
      <c r="I25" s="72"/>
      <c r="J25" s="75"/>
      <c r="K25" s="16" t="s">
        <v>57</v>
      </c>
      <c r="L25" s="17"/>
      <c r="M25" s="17"/>
      <c r="N25" s="17"/>
      <c r="O25" s="17"/>
      <c r="P25" s="17"/>
      <c r="Q25" s="17"/>
      <c r="R25" s="17"/>
      <c r="S25" s="17"/>
      <c r="T25" s="17"/>
      <c r="U25" s="17"/>
      <c r="V25" s="17"/>
      <c r="W25" s="17"/>
      <c r="X25" s="17"/>
      <c r="Y25" s="17"/>
      <c r="Z25" s="17"/>
    </row>
    <row r="26" spans="1:26" ht="15" customHeight="1" x14ac:dyDescent="0.2">
      <c r="A26" s="71"/>
      <c r="B26" s="72"/>
      <c r="C26" s="73"/>
      <c r="D26" s="72"/>
      <c r="E26" s="72"/>
      <c r="F26" s="73"/>
      <c r="G26" s="72"/>
      <c r="H26" s="72"/>
      <c r="I26" s="72"/>
      <c r="J26" s="75"/>
      <c r="K26" s="16" t="s">
        <v>58</v>
      </c>
      <c r="L26" s="17"/>
      <c r="M26" s="17"/>
      <c r="N26" s="17"/>
      <c r="O26" s="17"/>
      <c r="P26" s="17"/>
      <c r="Q26" s="17"/>
      <c r="R26" s="17"/>
      <c r="S26" s="17"/>
      <c r="T26" s="17"/>
      <c r="U26" s="17"/>
      <c r="V26" s="17"/>
      <c r="W26" s="17"/>
      <c r="X26" s="17"/>
      <c r="Y26" s="17"/>
      <c r="Z26" s="17"/>
    </row>
    <row r="27" spans="1:26" ht="14.25" customHeight="1" x14ac:dyDescent="0.2">
      <c r="A27" s="21" t="s">
        <v>59</v>
      </c>
      <c r="B27" s="22"/>
      <c r="C27" s="22"/>
      <c r="D27" s="22"/>
      <c r="E27" s="22"/>
      <c r="F27" s="22"/>
      <c r="G27" s="22"/>
      <c r="H27" s="22"/>
      <c r="I27" s="22"/>
      <c r="J27" s="23"/>
      <c r="K27" s="16" t="s">
        <v>60</v>
      </c>
      <c r="L27" s="17"/>
      <c r="M27" s="17"/>
      <c r="N27" s="17"/>
      <c r="O27" s="17"/>
      <c r="P27" s="17"/>
      <c r="Q27" s="17"/>
      <c r="R27" s="17"/>
      <c r="S27" s="17"/>
      <c r="T27" s="17"/>
      <c r="U27" s="17"/>
      <c r="V27" s="17"/>
      <c r="W27" s="17"/>
      <c r="X27" s="17"/>
      <c r="Y27" s="17"/>
      <c r="Z27" s="17"/>
    </row>
    <row r="28" spans="1:26" ht="14.25" customHeight="1" x14ac:dyDescent="0.2">
      <c r="A28" s="76"/>
      <c r="B28" s="77"/>
      <c r="C28" s="78"/>
      <c r="D28" s="821" t="s">
        <v>61</v>
      </c>
      <c r="E28" s="822"/>
      <c r="F28" s="824"/>
      <c r="G28" s="821" t="s">
        <v>62</v>
      </c>
      <c r="H28" s="822"/>
      <c r="I28" s="822"/>
      <c r="J28" s="823"/>
      <c r="K28" s="16"/>
      <c r="L28" s="17"/>
      <c r="M28" s="17"/>
      <c r="N28" s="17"/>
      <c r="O28" s="17"/>
      <c r="P28" s="17"/>
      <c r="Q28" s="17"/>
      <c r="R28" s="17"/>
      <c r="S28" s="17"/>
      <c r="T28" s="17"/>
      <c r="U28" s="17"/>
      <c r="V28" s="17"/>
      <c r="W28" s="17"/>
      <c r="X28" s="17"/>
      <c r="Y28" s="17"/>
      <c r="Z28" s="17"/>
    </row>
    <row r="29" spans="1:26" ht="14.25" customHeight="1" x14ac:dyDescent="0.2">
      <c r="A29" s="79" t="s">
        <v>63</v>
      </c>
      <c r="B29" s="80"/>
      <c r="C29" s="81"/>
      <c r="D29" s="825" t="s">
        <v>64</v>
      </c>
      <c r="E29" s="826"/>
      <c r="F29" s="827"/>
      <c r="G29" s="828"/>
      <c r="H29" s="826"/>
      <c r="I29" s="826"/>
      <c r="J29" s="829"/>
      <c r="K29" s="16" t="s">
        <v>65</v>
      </c>
      <c r="L29" s="17"/>
      <c r="M29" s="17"/>
      <c r="N29" s="17"/>
      <c r="O29" s="17"/>
      <c r="P29" s="17"/>
      <c r="Q29" s="17"/>
      <c r="R29" s="17"/>
      <c r="S29" s="17"/>
      <c r="T29" s="17"/>
      <c r="U29" s="17"/>
      <c r="V29" s="17"/>
      <c r="W29" s="17"/>
      <c r="X29" s="17"/>
      <c r="Y29" s="17"/>
      <c r="Z29" s="17"/>
    </row>
    <row r="30" spans="1:26" ht="14.25" customHeight="1" x14ac:dyDescent="0.2">
      <c r="A30" s="82" t="s">
        <v>66</v>
      </c>
      <c r="B30" s="83"/>
      <c r="C30" s="84"/>
      <c r="D30" s="799" t="s">
        <v>67</v>
      </c>
      <c r="E30" s="800"/>
      <c r="F30" s="801"/>
      <c r="G30" s="802"/>
      <c r="H30" s="800"/>
      <c r="I30" s="800"/>
      <c r="J30" s="803"/>
      <c r="K30" s="16" t="s">
        <v>68</v>
      </c>
      <c r="L30" s="17"/>
      <c r="M30" s="17"/>
      <c r="N30" s="17"/>
      <c r="O30" s="17"/>
      <c r="P30" s="17"/>
      <c r="Q30" s="17"/>
      <c r="R30" s="17"/>
      <c r="S30" s="17"/>
      <c r="T30" s="17"/>
      <c r="U30" s="17"/>
      <c r="V30" s="17"/>
      <c r="W30" s="17"/>
      <c r="X30" s="17"/>
      <c r="Y30" s="17"/>
      <c r="Z30" s="17"/>
    </row>
    <row r="31" spans="1:26" ht="14.25" customHeight="1" x14ac:dyDescent="0.2">
      <c r="A31" s="82" t="s">
        <v>69</v>
      </c>
      <c r="B31" s="83"/>
      <c r="C31" s="84"/>
      <c r="D31" s="799" t="s">
        <v>70</v>
      </c>
      <c r="E31" s="800"/>
      <c r="F31" s="801"/>
      <c r="G31" s="802"/>
      <c r="H31" s="800"/>
      <c r="I31" s="800"/>
      <c r="J31" s="803"/>
      <c r="K31" s="16" t="s">
        <v>71</v>
      </c>
      <c r="L31" s="17"/>
      <c r="M31" s="17"/>
      <c r="N31" s="17"/>
      <c r="O31" s="17"/>
      <c r="P31" s="17"/>
      <c r="Q31" s="17"/>
      <c r="R31" s="17"/>
      <c r="S31" s="17"/>
      <c r="T31" s="17"/>
      <c r="U31" s="17"/>
      <c r="V31" s="17"/>
      <c r="W31" s="17"/>
      <c r="X31" s="17"/>
      <c r="Y31" s="17"/>
      <c r="Z31" s="17"/>
    </row>
    <row r="32" spans="1:26" ht="14.25" customHeight="1" x14ac:dyDescent="0.2">
      <c r="A32" s="82" t="s">
        <v>72</v>
      </c>
      <c r="B32" s="83"/>
      <c r="C32" s="84"/>
      <c r="D32" s="799" t="s">
        <v>73</v>
      </c>
      <c r="E32" s="800"/>
      <c r="F32" s="801"/>
      <c r="G32" s="802"/>
      <c r="H32" s="800"/>
      <c r="I32" s="800"/>
      <c r="J32" s="803"/>
      <c r="K32" s="16"/>
      <c r="L32" s="17"/>
      <c r="M32" s="17"/>
      <c r="N32" s="17"/>
      <c r="O32" s="17"/>
      <c r="P32" s="17"/>
      <c r="Q32" s="17"/>
      <c r="R32" s="17"/>
      <c r="S32" s="17"/>
      <c r="T32" s="17"/>
      <c r="U32" s="17"/>
      <c r="V32" s="17"/>
      <c r="W32" s="17"/>
      <c r="X32" s="17"/>
      <c r="Y32" s="17"/>
      <c r="Z32" s="17"/>
    </row>
    <row r="33" spans="1:26" ht="14.25" customHeight="1" x14ac:dyDescent="0.2">
      <c r="A33" s="82" t="s">
        <v>74</v>
      </c>
      <c r="B33" s="83"/>
      <c r="C33" s="84"/>
      <c r="D33" s="799" t="s">
        <v>73</v>
      </c>
      <c r="E33" s="800"/>
      <c r="F33" s="801"/>
      <c r="G33" s="802"/>
      <c r="H33" s="800"/>
      <c r="I33" s="800"/>
      <c r="J33" s="803"/>
      <c r="K33" s="16"/>
      <c r="L33" s="17"/>
      <c r="M33" s="17"/>
      <c r="N33" s="17"/>
      <c r="O33" s="17"/>
      <c r="P33" s="17"/>
      <c r="Q33" s="17"/>
      <c r="R33" s="17"/>
      <c r="S33" s="17"/>
      <c r="T33" s="17"/>
      <c r="U33" s="17"/>
      <c r="V33" s="17"/>
      <c r="W33" s="17"/>
      <c r="X33" s="17"/>
      <c r="Y33" s="17"/>
      <c r="Z33" s="17"/>
    </row>
    <row r="34" spans="1:26" ht="14.25" customHeight="1" x14ac:dyDescent="0.2">
      <c r="A34" s="82" t="s">
        <v>75</v>
      </c>
      <c r="B34" s="83"/>
      <c r="C34" s="84"/>
      <c r="D34" s="799" t="s">
        <v>76</v>
      </c>
      <c r="E34" s="800"/>
      <c r="F34" s="801"/>
      <c r="G34" s="802"/>
      <c r="H34" s="800"/>
      <c r="I34" s="800"/>
      <c r="J34" s="803"/>
      <c r="K34" s="16"/>
      <c r="L34" s="17"/>
      <c r="M34" s="17"/>
      <c r="N34" s="17"/>
      <c r="O34" s="17"/>
      <c r="P34" s="17"/>
      <c r="Q34" s="17"/>
      <c r="R34" s="17"/>
      <c r="S34" s="17"/>
      <c r="T34" s="17"/>
      <c r="U34" s="17"/>
      <c r="V34" s="17"/>
      <c r="W34" s="17"/>
      <c r="X34" s="17"/>
      <c r="Y34" s="17"/>
      <c r="Z34" s="17"/>
    </row>
    <row r="35" spans="1:26" ht="30" customHeight="1" x14ac:dyDescent="0.2">
      <c r="A35" s="804" t="s">
        <v>77</v>
      </c>
      <c r="B35" s="800"/>
      <c r="C35" s="801"/>
      <c r="D35" s="799" t="s">
        <v>70</v>
      </c>
      <c r="E35" s="800"/>
      <c r="F35" s="801"/>
      <c r="G35" s="802"/>
      <c r="H35" s="800"/>
      <c r="I35" s="800"/>
      <c r="J35" s="803"/>
      <c r="K35" s="16"/>
      <c r="L35" s="17"/>
      <c r="M35" s="17"/>
      <c r="N35" s="17"/>
      <c r="O35" s="17"/>
      <c r="P35" s="17"/>
      <c r="Q35" s="17"/>
      <c r="R35" s="17"/>
      <c r="S35" s="17"/>
      <c r="T35" s="17"/>
      <c r="U35" s="17"/>
      <c r="V35" s="17"/>
      <c r="W35" s="17"/>
      <c r="X35" s="17"/>
      <c r="Y35" s="17"/>
      <c r="Z35" s="17"/>
    </row>
    <row r="36" spans="1:26" ht="14.25" customHeight="1" x14ac:dyDescent="0.2">
      <c r="A36" s="85" t="s">
        <v>78</v>
      </c>
      <c r="B36" s="86"/>
      <c r="C36" s="87"/>
      <c r="D36" s="809" t="s">
        <v>76</v>
      </c>
      <c r="E36" s="810"/>
      <c r="F36" s="811"/>
      <c r="G36" s="812"/>
      <c r="H36" s="810"/>
      <c r="I36" s="810"/>
      <c r="J36" s="813"/>
      <c r="K36" s="16"/>
      <c r="L36" s="17"/>
      <c r="M36" s="17"/>
      <c r="N36" s="17"/>
      <c r="O36" s="17"/>
      <c r="P36" s="17"/>
      <c r="Q36" s="17"/>
      <c r="R36" s="17"/>
      <c r="S36" s="17"/>
      <c r="T36" s="17"/>
      <c r="U36" s="17"/>
      <c r="V36" s="17"/>
      <c r="W36" s="17"/>
      <c r="X36" s="17"/>
      <c r="Y36" s="17"/>
      <c r="Z36" s="17"/>
    </row>
    <row r="37" spans="1:26" ht="14.25" customHeight="1" x14ac:dyDescent="0.2">
      <c r="A37" s="814" t="s">
        <v>79</v>
      </c>
      <c r="B37" s="815"/>
      <c r="C37" s="815"/>
      <c r="D37" s="815"/>
      <c r="E37" s="815"/>
      <c r="F37" s="815"/>
      <c r="G37" s="815"/>
      <c r="H37" s="815"/>
      <c r="I37" s="815"/>
      <c r="J37" s="816"/>
      <c r="K37" s="16"/>
      <c r="L37" s="17"/>
      <c r="M37" s="17"/>
      <c r="N37" s="17"/>
      <c r="O37" s="17"/>
      <c r="P37" s="17"/>
      <c r="Q37" s="17"/>
      <c r="R37" s="17"/>
      <c r="S37" s="17"/>
      <c r="T37" s="17"/>
      <c r="U37" s="17"/>
      <c r="V37" s="17"/>
      <c r="W37" s="17"/>
      <c r="X37" s="17"/>
      <c r="Y37" s="17"/>
      <c r="Z37" s="17"/>
    </row>
    <row r="38" spans="1:26" ht="14.25" customHeight="1" x14ac:dyDescent="0.2">
      <c r="A38" s="817"/>
      <c r="B38" s="818"/>
      <c r="C38" s="818"/>
      <c r="D38" s="818"/>
      <c r="E38" s="818"/>
      <c r="F38" s="818"/>
      <c r="G38" s="818"/>
      <c r="H38" s="818"/>
      <c r="I38" s="818"/>
      <c r="J38" s="819"/>
      <c r="K38" s="16"/>
      <c r="L38" s="17"/>
      <c r="M38" s="17"/>
      <c r="N38" s="17"/>
      <c r="O38" s="17"/>
      <c r="P38" s="17"/>
      <c r="Q38" s="17"/>
      <c r="R38" s="17"/>
      <c r="S38" s="17"/>
      <c r="T38" s="17"/>
      <c r="U38" s="17"/>
      <c r="V38" s="17"/>
      <c r="W38" s="17"/>
      <c r="X38" s="17"/>
      <c r="Y38" s="17"/>
      <c r="Z38" s="17"/>
    </row>
    <row r="39" spans="1:26" ht="14.25" customHeight="1" x14ac:dyDescent="0.2">
      <c r="A39" s="88" t="s">
        <v>80</v>
      </c>
      <c r="B39" s="89"/>
      <c r="C39" s="89"/>
      <c r="D39" s="89"/>
      <c r="E39" s="89"/>
      <c r="F39" s="89"/>
      <c r="G39" s="89"/>
      <c r="H39" s="89"/>
      <c r="I39" s="89"/>
      <c r="J39" s="90"/>
      <c r="K39" s="16"/>
      <c r="L39" s="17"/>
      <c r="M39" s="17"/>
      <c r="N39" s="17"/>
      <c r="O39" s="17"/>
      <c r="P39" s="17"/>
      <c r="Q39" s="17"/>
      <c r="R39" s="17"/>
      <c r="S39" s="17"/>
      <c r="T39" s="17"/>
      <c r="U39" s="17"/>
      <c r="V39" s="17"/>
      <c r="W39" s="17"/>
      <c r="X39" s="17"/>
      <c r="Y39" s="17"/>
      <c r="Z39" s="17"/>
    </row>
    <row r="40" spans="1:26" ht="14.25" customHeight="1" x14ac:dyDescent="0.2">
      <c r="A40" s="820"/>
      <c r="B40" s="788"/>
      <c r="C40" s="806"/>
      <c r="D40" s="805"/>
      <c r="E40" s="788"/>
      <c r="F40" s="788"/>
      <c r="G40" s="806"/>
      <c r="H40" s="807"/>
      <c r="I40" s="788"/>
      <c r="J40" s="808"/>
      <c r="K40" s="16"/>
      <c r="L40" s="17"/>
      <c r="M40" s="17"/>
      <c r="N40" s="17"/>
      <c r="O40" s="17"/>
      <c r="P40" s="17"/>
      <c r="Q40" s="17"/>
      <c r="R40" s="17"/>
      <c r="S40" s="17"/>
      <c r="T40" s="17"/>
      <c r="U40" s="17"/>
      <c r="V40" s="17"/>
      <c r="W40" s="17"/>
      <c r="X40" s="17"/>
      <c r="Y40" s="17"/>
      <c r="Z40" s="17"/>
    </row>
    <row r="41" spans="1:26" ht="14.25" customHeight="1" x14ac:dyDescent="0.2">
      <c r="A41" s="91" t="s">
        <v>81</v>
      </c>
      <c r="B41" s="92"/>
      <c r="C41" s="92"/>
      <c r="D41" s="92" t="s">
        <v>82</v>
      </c>
      <c r="E41" s="92"/>
      <c r="F41" s="92"/>
      <c r="G41" s="92"/>
      <c r="H41" s="92" t="s">
        <v>83</v>
      </c>
      <c r="I41" s="92"/>
      <c r="J41" s="93"/>
      <c r="K41" s="16"/>
      <c r="L41" s="17"/>
      <c r="M41" s="17"/>
      <c r="N41" s="17"/>
      <c r="O41" s="17"/>
      <c r="P41" s="17"/>
      <c r="Q41" s="17"/>
      <c r="R41" s="17"/>
      <c r="S41" s="17"/>
      <c r="T41" s="17"/>
      <c r="U41" s="17"/>
      <c r="V41" s="17"/>
      <c r="W41" s="17"/>
      <c r="X41" s="17"/>
      <c r="Y41" s="17"/>
      <c r="Z41" s="17"/>
    </row>
    <row r="42" spans="1:26" ht="14.25" customHeight="1" x14ac:dyDescent="0.2">
      <c r="A42" s="17"/>
      <c r="B42" s="17"/>
      <c r="C42" s="17"/>
      <c r="D42" s="17"/>
      <c r="E42" s="17"/>
      <c r="F42" s="17"/>
      <c r="G42" s="17"/>
      <c r="H42" s="17"/>
      <c r="I42" s="17"/>
      <c r="J42" s="17"/>
      <c r="K42" s="16"/>
      <c r="L42" s="17"/>
      <c r="M42" s="17"/>
      <c r="N42" s="17"/>
      <c r="O42" s="17"/>
      <c r="P42" s="17"/>
      <c r="Q42" s="17"/>
      <c r="R42" s="17"/>
      <c r="S42" s="17"/>
      <c r="T42" s="17"/>
      <c r="U42" s="17"/>
      <c r="V42" s="17"/>
      <c r="W42" s="17"/>
      <c r="X42" s="17"/>
      <c r="Y42" s="17"/>
      <c r="Z42" s="17"/>
    </row>
    <row r="43" spans="1:26" ht="14.25" customHeight="1" x14ac:dyDescent="0.2">
      <c r="A43" s="17"/>
      <c r="B43" s="17"/>
      <c r="C43" s="17"/>
      <c r="D43" s="17"/>
      <c r="E43" s="17"/>
      <c r="F43" s="17"/>
      <c r="G43" s="17"/>
      <c r="H43" s="17"/>
      <c r="I43" s="17"/>
      <c r="J43" s="17"/>
      <c r="K43" s="16"/>
      <c r="L43" s="17"/>
      <c r="M43" s="17"/>
      <c r="N43" s="17"/>
      <c r="O43" s="17"/>
      <c r="P43" s="17"/>
      <c r="Q43" s="17"/>
      <c r="R43" s="17"/>
      <c r="S43" s="17"/>
      <c r="T43" s="17"/>
      <c r="U43" s="17"/>
      <c r="V43" s="17"/>
      <c r="W43" s="17"/>
      <c r="X43" s="17"/>
      <c r="Y43" s="17"/>
      <c r="Z43" s="17"/>
    </row>
    <row r="44" spans="1:26" ht="14.25" customHeight="1" x14ac:dyDescent="0.2">
      <c r="A44" s="17"/>
      <c r="B44" s="17"/>
      <c r="C44" s="17"/>
      <c r="D44" s="17"/>
      <c r="E44" s="17"/>
      <c r="F44" s="17"/>
      <c r="G44" s="17"/>
      <c r="H44" s="17"/>
      <c r="I44" s="17"/>
      <c r="J44" s="17"/>
      <c r="K44" s="16"/>
      <c r="L44" s="17"/>
      <c r="M44" s="17"/>
      <c r="N44" s="17"/>
      <c r="O44" s="17"/>
      <c r="P44" s="17"/>
      <c r="Q44" s="17"/>
      <c r="R44" s="17"/>
      <c r="S44" s="17"/>
      <c r="T44" s="17"/>
      <c r="U44" s="17"/>
      <c r="V44" s="17"/>
      <c r="W44" s="17"/>
      <c r="X44" s="17"/>
      <c r="Y44" s="17"/>
      <c r="Z44" s="17"/>
    </row>
    <row r="45" spans="1:26" ht="14.25" customHeight="1" x14ac:dyDescent="0.2">
      <c r="A45" s="17"/>
      <c r="B45" s="17"/>
      <c r="C45" s="17"/>
      <c r="D45" s="17"/>
      <c r="E45" s="17"/>
      <c r="F45" s="17"/>
      <c r="G45" s="17"/>
      <c r="H45" s="17"/>
      <c r="I45" s="17"/>
      <c r="J45" s="17"/>
      <c r="K45" s="16"/>
      <c r="L45" s="17"/>
      <c r="M45" s="17"/>
      <c r="N45" s="17"/>
      <c r="O45" s="17"/>
      <c r="P45" s="17"/>
      <c r="Q45" s="17"/>
      <c r="R45" s="17"/>
      <c r="S45" s="17"/>
      <c r="T45" s="17"/>
      <c r="U45" s="17"/>
      <c r="V45" s="17"/>
      <c r="W45" s="17"/>
      <c r="X45" s="17"/>
      <c r="Y45" s="17"/>
      <c r="Z45" s="17"/>
    </row>
    <row r="46" spans="1:26" ht="14.25" customHeight="1" x14ac:dyDescent="0.2">
      <c r="A46" s="17"/>
      <c r="B46" s="17"/>
      <c r="C46" s="17"/>
      <c r="D46" s="17"/>
      <c r="E46" s="17"/>
      <c r="F46" s="17"/>
      <c r="G46" s="17"/>
      <c r="H46" s="17"/>
      <c r="I46" s="17"/>
      <c r="J46" s="17"/>
      <c r="K46" s="16"/>
      <c r="L46" s="17"/>
      <c r="M46" s="17"/>
      <c r="N46" s="17"/>
      <c r="O46" s="17"/>
      <c r="P46" s="17"/>
      <c r="Q46" s="17"/>
      <c r="R46" s="17"/>
      <c r="S46" s="17"/>
      <c r="T46" s="17"/>
      <c r="U46" s="17"/>
      <c r="V46" s="17"/>
      <c r="W46" s="17"/>
      <c r="X46" s="17"/>
      <c r="Y46" s="17"/>
      <c r="Z46" s="17"/>
    </row>
    <row r="47" spans="1:26" ht="14.25" customHeight="1" x14ac:dyDescent="0.2">
      <c r="A47" s="17"/>
      <c r="B47" s="17"/>
      <c r="C47" s="17"/>
      <c r="D47" s="17"/>
      <c r="E47" s="17"/>
      <c r="F47" s="17"/>
      <c r="G47" s="17"/>
      <c r="H47" s="17"/>
      <c r="I47" s="17"/>
      <c r="J47" s="17"/>
      <c r="K47" s="16"/>
      <c r="L47" s="17"/>
      <c r="M47" s="17"/>
      <c r="N47" s="17"/>
      <c r="O47" s="17"/>
      <c r="P47" s="17"/>
      <c r="Q47" s="17"/>
      <c r="R47" s="17"/>
      <c r="S47" s="17"/>
      <c r="T47" s="17"/>
      <c r="U47" s="17"/>
      <c r="V47" s="17"/>
      <c r="W47" s="17"/>
      <c r="X47" s="17"/>
      <c r="Y47" s="17"/>
      <c r="Z47" s="17"/>
    </row>
    <row r="48" spans="1:26" ht="14.25" customHeight="1" x14ac:dyDescent="0.2">
      <c r="A48" s="17"/>
      <c r="B48" s="17"/>
      <c r="C48" s="17"/>
      <c r="D48" s="17"/>
      <c r="E48" s="17"/>
      <c r="F48" s="17"/>
      <c r="G48" s="17"/>
      <c r="H48" s="17"/>
      <c r="I48" s="17"/>
      <c r="J48" s="17"/>
      <c r="K48" s="16"/>
      <c r="L48" s="17"/>
      <c r="M48" s="17"/>
      <c r="N48" s="17"/>
      <c r="O48" s="17"/>
      <c r="P48" s="17"/>
      <c r="Q48" s="17"/>
      <c r="R48" s="17"/>
      <c r="S48" s="17"/>
      <c r="T48" s="17"/>
      <c r="U48" s="17"/>
      <c r="V48" s="17"/>
      <c r="W48" s="17"/>
      <c r="X48" s="17"/>
      <c r="Y48" s="17"/>
      <c r="Z48" s="17"/>
    </row>
    <row r="49" spans="1:26" ht="14.25" customHeight="1" x14ac:dyDescent="0.2">
      <c r="A49" s="17"/>
      <c r="B49" s="17"/>
      <c r="C49" s="17"/>
      <c r="D49" s="17"/>
      <c r="E49" s="17"/>
      <c r="F49" s="17"/>
      <c r="G49" s="17"/>
      <c r="H49" s="17"/>
      <c r="I49" s="17"/>
      <c r="J49" s="17"/>
      <c r="K49" s="16"/>
      <c r="L49" s="17"/>
      <c r="M49" s="17"/>
      <c r="N49" s="17"/>
      <c r="O49" s="17"/>
      <c r="P49" s="17"/>
      <c r="Q49" s="17"/>
      <c r="R49" s="17"/>
      <c r="S49" s="17"/>
      <c r="T49" s="17"/>
      <c r="U49" s="17"/>
      <c r="V49" s="17"/>
      <c r="W49" s="17"/>
      <c r="X49" s="17"/>
      <c r="Y49" s="17"/>
      <c r="Z49" s="17"/>
    </row>
    <row r="50" spans="1:26" ht="14.25" customHeight="1" x14ac:dyDescent="0.2">
      <c r="A50" s="17"/>
      <c r="B50" s="17"/>
      <c r="C50" s="17"/>
      <c r="D50" s="17"/>
      <c r="E50" s="17"/>
      <c r="F50" s="17"/>
      <c r="G50" s="17"/>
      <c r="H50" s="17"/>
      <c r="I50" s="17"/>
      <c r="J50" s="17"/>
      <c r="K50" s="16"/>
      <c r="L50" s="17"/>
      <c r="M50" s="17"/>
      <c r="N50" s="17"/>
      <c r="O50" s="17"/>
      <c r="P50" s="17"/>
      <c r="Q50" s="17"/>
      <c r="R50" s="17"/>
      <c r="S50" s="17"/>
      <c r="T50" s="17"/>
      <c r="U50" s="17"/>
      <c r="V50" s="17"/>
      <c r="W50" s="17"/>
      <c r="X50" s="17"/>
      <c r="Y50" s="17"/>
      <c r="Z50" s="17"/>
    </row>
    <row r="51" spans="1:26" ht="14.25" customHeight="1" x14ac:dyDescent="0.2">
      <c r="A51" s="17"/>
      <c r="B51" s="17"/>
      <c r="C51" s="17"/>
      <c r="D51" s="17"/>
      <c r="E51" s="17"/>
      <c r="F51" s="17"/>
      <c r="G51" s="17"/>
      <c r="H51" s="17"/>
      <c r="I51" s="17"/>
      <c r="J51" s="17"/>
      <c r="K51" s="16"/>
      <c r="L51" s="17"/>
      <c r="M51" s="17"/>
      <c r="N51" s="17"/>
      <c r="O51" s="17"/>
      <c r="P51" s="17"/>
      <c r="Q51" s="17"/>
      <c r="R51" s="17"/>
      <c r="S51" s="17"/>
      <c r="T51" s="17"/>
      <c r="U51" s="17"/>
      <c r="V51" s="17"/>
      <c r="W51" s="17"/>
      <c r="X51" s="17"/>
      <c r="Y51" s="17"/>
      <c r="Z51" s="17"/>
    </row>
    <row r="52" spans="1:26" ht="14.25" customHeight="1" x14ac:dyDescent="0.2">
      <c r="A52" s="17"/>
      <c r="B52" s="17"/>
      <c r="C52" s="17"/>
      <c r="D52" s="17"/>
      <c r="E52" s="17"/>
      <c r="F52" s="17"/>
      <c r="G52" s="17"/>
      <c r="H52" s="17"/>
      <c r="I52" s="17"/>
      <c r="J52" s="17"/>
      <c r="K52" s="16"/>
      <c r="L52" s="17"/>
      <c r="M52" s="17"/>
      <c r="N52" s="17"/>
      <c r="O52" s="17"/>
      <c r="P52" s="17"/>
      <c r="Q52" s="17"/>
      <c r="R52" s="17"/>
      <c r="S52" s="17"/>
      <c r="T52" s="17"/>
      <c r="U52" s="17"/>
      <c r="V52" s="17"/>
      <c r="W52" s="17"/>
      <c r="X52" s="17"/>
      <c r="Y52" s="17"/>
      <c r="Z52" s="17"/>
    </row>
    <row r="53" spans="1:26" ht="14.25" customHeight="1" x14ac:dyDescent="0.2">
      <c r="A53" s="17"/>
      <c r="B53" s="17"/>
      <c r="C53" s="17"/>
      <c r="D53" s="17"/>
      <c r="E53" s="17"/>
      <c r="F53" s="17"/>
      <c r="G53" s="17"/>
      <c r="H53" s="17"/>
      <c r="I53" s="17"/>
      <c r="J53" s="17"/>
      <c r="K53" s="16"/>
      <c r="L53" s="17"/>
      <c r="M53" s="17"/>
      <c r="N53" s="17"/>
      <c r="O53" s="17"/>
      <c r="P53" s="17"/>
      <c r="Q53" s="17"/>
      <c r="R53" s="17"/>
      <c r="S53" s="17"/>
      <c r="T53" s="17"/>
      <c r="U53" s="17"/>
      <c r="V53" s="17"/>
      <c r="W53" s="17"/>
      <c r="X53" s="17"/>
      <c r="Y53" s="17"/>
      <c r="Z53" s="17"/>
    </row>
    <row r="54" spans="1:26" ht="14.25" customHeight="1" x14ac:dyDescent="0.2">
      <c r="A54" s="17"/>
      <c r="B54" s="17"/>
      <c r="C54" s="17"/>
      <c r="D54" s="17"/>
      <c r="E54" s="17"/>
      <c r="F54" s="17"/>
      <c r="G54" s="17"/>
      <c r="H54" s="17"/>
      <c r="I54" s="17"/>
      <c r="J54" s="17"/>
      <c r="K54" s="16"/>
      <c r="L54" s="17"/>
      <c r="M54" s="17"/>
      <c r="N54" s="17"/>
      <c r="O54" s="17"/>
      <c r="P54" s="17"/>
      <c r="Q54" s="17"/>
      <c r="R54" s="17"/>
      <c r="S54" s="17"/>
      <c r="T54" s="17"/>
      <c r="U54" s="17"/>
      <c r="V54" s="17"/>
      <c r="W54" s="17"/>
      <c r="X54" s="17"/>
      <c r="Y54" s="17"/>
      <c r="Z54" s="17"/>
    </row>
    <row r="55" spans="1:26" ht="14.25" customHeight="1" x14ac:dyDescent="0.2">
      <c r="A55" s="17"/>
      <c r="B55" s="17"/>
      <c r="C55" s="17"/>
      <c r="D55" s="17"/>
      <c r="E55" s="17"/>
      <c r="F55" s="17"/>
      <c r="G55" s="17"/>
      <c r="H55" s="17"/>
      <c r="I55" s="17"/>
      <c r="J55" s="17"/>
      <c r="K55" s="16"/>
      <c r="L55" s="17"/>
      <c r="M55" s="17"/>
      <c r="N55" s="17"/>
      <c r="O55" s="17"/>
      <c r="P55" s="17"/>
      <c r="Q55" s="17"/>
      <c r="R55" s="17"/>
      <c r="S55" s="17"/>
      <c r="T55" s="17"/>
      <c r="U55" s="17"/>
      <c r="V55" s="17"/>
      <c r="W55" s="17"/>
      <c r="X55" s="17"/>
      <c r="Y55" s="17"/>
      <c r="Z55" s="17"/>
    </row>
    <row r="56" spans="1:26" ht="14.25" customHeight="1" x14ac:dyDescent="0.2">
      <c r="A56" s="17"/>
      <c r="B56" s="17"/>
      <c r="C56" s="17"/>
      <c r="D56" s="17"/>
      <c r="E56" s="17"/>
      <c r="F56" s="17"/>
      <c r="G56" s="17"/>
      <c r="H56" s="17"/>
      <c r="I56" s="17"/>
      <c r="J56" s="17"/>
      <c r="K56" s="16"/>
      <c r="L56" s="17"/>
      <c r="M56" s="17"/>
      <c r="N56" s="17"/>
      <c r="O56" s="17"/>
      <c r="P56" s="17"/>
      <c r="Q56" s="17"/>
      <c r="R56" s="17"/>
      <c r="S56" s="17"/>
      <c r="T56" s="17"/>
      <c r="U56" s="17"/>
      <c r="V56" s="17"/>
      <c r="W56" s="17"/>
      <c r="X56" s="17"/>
      <c r="Y56" s="17"/>
      <c r="Z56" s="17"/>
    </row>
    <row r="57" spans="1:26" ht="14.25" customHeight="1" x14ac:dyDescent="0.2">
      <c r="A57" s="17"/>
      <c r="B57" s="17"/>
      <c r="C57" s="17"/>
      <c r="D57" s="17"/>
      <c r="E57" s="17"/>
      <c r="F57" s="17"/>
      <c r="G57" s="17"/>
      <c r="H57" s="17"/>
      <c r="I57" s="17"/>
      <c r="J57" s="17"/>
      <c r="K57" s="16"/>
      <c r="L57" s="17"/>
      <c r="M57" s="17"/>
      <c r="N57" s="17"/>
      <c r="O57" s="17"/>
      <c r="P57" s="17"/>
      <c r="Q57" s="17"/>
      <c r="R57" s="17"/>
      <c r="S57" s="17"/>
      <c r="T57" s="17"/>
      <c r="U57" s="17"/>
      <c r="V57" s="17"/>
      <c r="W57" s="17"/>
      <c r="X57" s="17"/>
      <c r="Y57" s="17"/>
      <c r="Z57" s="17"/>
    </row>
    <row r="58" spans="1:26" ht="14.25" customHeight="1" x14ac:dyDescent="0.2">
      <c r="A58" s="17"/>
      <c r="B58" s="17"/>
      <c r="C58" s="17"/>
      <c r="D58" s="17"/>
      <c r="E58" s="17"/>
      <c r="F58" s="17"/>
      <c r="G58" s="17"/>
      <c r="H58" s="17"/>
      <c r="I58" s="17"/>
      <c r="J58" s="17"/>
      <c r="K58" s="16"/>
      <c r="L58" s="17"/>
      <c r="M58" s="17"/>
      <c r="N58" s="17"/>
      <c r="O58" s="17"/>
      <c r="P58" s="17"/>
      <c r="Q58" s="17"/>
      <c r="R58" s="17"/>
      <c r="S58" s="17"/>
      <c r="T58" s="17"/>
      <c r="U58" s="17"/>
      <c r="V58" s="17"/>
      <c r="W58" s="17"/>
      <c r="X58" s="17"/>
      <c r="Y58" s="17"/>
      <c r="Z58" s="17"/>
    </row>
    <row r="59" spans="1:26" ht="14.25" customHeight="1" x14ac:dyDescent="0.2">
      <c r="A59" s="17"/>
      <c r="B59" s="17"/>
      <c r="C59" s="17"/>
      <c r="D59" s="17"/>
      <c r="E59" s="17"/>
      <c r="F59" s="17"/>
      <c r="G59" s="17"/>
      <c r="H59" s="17"/>
      <c r="I59" s="17"/>
      <c r="J59" s="17"/>
      <c r="K59" s="16"/>
      <c r="L59" s="17"/>
      <c r="M59" s="17"/>
      <c r="N59" s="17"/>
      <c r="O59" s="17"/>
      <c r="P59" s="17"/>
      <c r="Q59" s="17"/>
      <c r="R59" s="17"/>
      <c r="S59" s="17"/>
      <c r="T59" s="17"/>
      <c r="U59" s="17"/>
      <c r="V59" s="17"/>
      <c r="W59" s="17"/>
      <c r="X59" s="17"/>
      <c r="Y59" s="17"/>
      <c r="Z59" s="17"/>
    </row>
    <row r="60" spans="1:26" ht="14.25" customHeight="1" x14ac:dyDescent="0.2">
      <c r="A60" s="17"/>
      <c r="B60" s="17"/>
      <c r="C60" s="17"/>
      <c r="D60" s="17"/>
      <c r="E60" s="17"/>
      <c r="F60" s="17"/>
      <c r="G60" s="17"/>
      <c r="H60" s="17"/>
      <c r="I60" s="17"/>
      <c r="J60" s="17"/>
      <c r="K60" s="16"/>
      <c r="L60" s="17"/>
      <c r="M60" s="17"/>
      <c r="N60" s="17"/>
      <c r="O60" s="17"/>
      <c r="P60" s="17"/>
      <c r="Q60" s="17"/>
      <c r="R60" s="17"/>
      <c r="S60" s="17"/>
      <c r="T60" s="17"/>
      <c r="U60" s="17"/>
      <c r="V60" s="17"/>
      <c r="W60" s="17"/>
      <c r="X60" s="17"/>
      <c r="Y60" s="17"/>
      <c r="Z60" s="17"/>
    </row>
    <row r="61" spans="1:26" ht="14.25" customHeight="1" x14ac:dyDescent="0.2">
      <c r="A61" s="17"/>
      <c r="B61" s="17"/>
      <c r="C61" s="17"/>
      <c r="D61" s="17"/>
      <c r="E61" s="17"/>
      <c r="F61" s="17"/>
      <c r="G61" s="17"/>
      <c r="H61" s="17"/>
      <c r="I61" s="17"/>
      <c r="J61" s="17"/>
      <c r="K61" s="16"/>
      <c r="L61" s="17"/>
      <c r="M61" s="17"/>
      <c r="N61" s="17"/>
      <c r="O61" s="17"/>
      <c r="P61" s="17"/>
      <c r="Q61" s="17"/>
      <c r="R61" s="17"/>
      <c r="S61" s="17"/>
      <c r="T61" s="17"/>
      <c r="U61" s="17"/>
      <c r="V61" s="17"/>
      <c r="W61" s="17"/>
      <c r="X61" s="17"/>
      <c r="Y61" s="17"/>
      <c r="Z61" s="17"/>
    </row>
    <row r="62" spans="1:26" ht="14.25" customHeight="1" x14ac:dyDescent="0.2">
      <c r="A62" s="17"/>
      <c r="B62" s="17"/>
      <c r="C62" s="17"/>
      <c r="D62" s="17"/>
      <c r="E62" s="17"/>
      <c r="F62" s="17"/>
      <c r="G62" s="17"/>
      <c r="H62" s="17"/>
      <c r="I62" s="17"/>
      <c r="J62" s="17"/>
      <c r="K62" s="16"/>
      <c r="L62" s="17"/>
      <c r="M62" s="17"/>
      <c r="N62" s="17"/>
      <c r="O62" s="17"/>
      <c r="P62" s="17"/>
      <c r="Q62" s="17"/>
      <c r="R62" s="17"/>
      <c r="S62" s="17"/>
      <c r="T62" s="17"/>
      <c r="U62" s="17"/>
      <c r="V62" s="17"/>
      <c r="W62" s="17"/>
      <c r="X62" s="17"/>
      <c r="Y62" s="17"/>
      <c r="Z62" s="17"/>
    </row>
    <row r="63" spans="1:26" ht="14.25" customHeight="1" x14ac:dyDescent="0.2">
      <c r="A63" s="17"/>
      <c r="B63" s="17"/>
      <c r="C63" s="17"/>
      <c r="D63" s="17"/>
      <c r="E63" s="17"/>
      <c r="F63" s="17"/>
      <c r="G63" s="17"/>
      <c r="H63" s="17"/>
      <c r="I63" s="17"/>
      <c r="J63" s="17"/>
      <c r="K63" s="16"/>
      <c r="L63" s="17"/>
      <c r="M63" s="17"/>
      <c r="N63" s="17"/>
      <c r="O63" s="17"/>
      <c r="P63" s="17"/>
      <c r="Q63" s="17"/>
      <c r="R63" s="17"/>
      <c r="S63" s="17"/>
      <c r="T63" s="17"/>
      <c r="U63" s="17"/>
      <c r="V63" s="17"/>
      <c r="W63" s="17"/>
      <c r="X63" s="17"/>
      <c r="Y63" s="17"/>
      <c r="Z63" s="17"/>
    </row>
    <row r="64" spans="1:26" ht="14.25" customHeight="1" x14ac:dyDescent="0.2">
      <c r="A64" s="17"/>
      <c r="B64" s="17"/>
      <c r="C64" s="17"/>
      <c r="D64" s="17"/>
      <c r="E64" s="17"/>
      <c r="F64" s="17"/>
      <c r="G64" s="17"/>
      <c r="H64" s="17"/>
      <c r="I64" s="17"/>
      <c r="J64" s="17"/>
      <c r="K64" s="16"/>
      <c r="L64" s="17"/>
      <c r="M64" s="17"/>
      <c r="N64" s="17"/>
      <c r="O64" s="17"/>
      <c r="P64" s="17"/>
      <c r="Q64" s="17"/>
      <c r="R64" s="17"/>
      <c r="S64" s="17"/>
      <c r="T64" s="17"/>
      <c r="U64" s="17"/>
      <c r="V64" s="17"/>
      <c r="W64" s="17"/>
      <c r="X64" s="17"/>
      <c r="Y64" s="17"/>
      <c r="Z64" s="17"/>
    </row>
    <row r="65" spans="1:26" ht="14.25" customHeight="1" x14ac:dyDescent="0.2">
      <c r="A65" s="17"/>
      <c r="B65" s="17"/>
      <c r="C65" s="17"/>
      <c r="D65" s="17"/>
      <c r="E65" s="17"/>
      <c r="F65" s="17"/>
      <c r="G65" s="17"/>
      <c r="H65" s="17"/>
      <c r="I65" s="17"/>
      <c r="J65" s="17"/>
      <c r="K65" s="16"/>
      <c r="L65" s="17"/>
      <c r="M65" s="17"/>
      <c r="N65" s="17"/>
      <c r="O65" s="17"/>
      <c r="P65" s="17"/>
      <c r="Q65" s="17"/>
      <c r="R65" s="17"/>
      <c r="S65" s="17"/>
      <c r="T65" s="17"/>
      <c r="U65" s="17"/>
      <c r="V65" s="17"/>
      <c r="W65" s="17"/>
      <c r="X65" s="17"/>
      <c r="Y65" s="17"/>
      <c r="Z65" s="17"/>
    </row>
    <row r="66" spans="1:26" ht="14.25" customHeight="1" x14ac:dyDescent="0.2">
      <c r="A66" s="17"/>
      <c r="B66" s="17"/>
      <c r="C66" s="17"/>
      <c r="D66" s="17"/>
      <c r="E66" s="17"/>
      <c r="F66" s="17"/>
      <c r="G66" s="17"/>
      <c r="H66" s="17"/>
      <c r="I66" s="17"/>
      <c r="J66" s="17"/>
      <c r="K66" s="16"/>
      <c r="L66" s="17"/>
      <c r="M66" s="17"/>
      <c r="N66" s="17"/>
      <c r="O66" s="17"/>
      <c r="P66" s="17"/>
      <c r="Q66" s="17"/>
      <c r="R66" s="17"/>
      <c r="S66" s="17"/>
      <c r="T66" s="17"/>
      <c r="U66" s="17"/>
      <c r="V66" s="17"/>
      <c r="W66" s="17"/>
      <c r="X66" s="17"/>
      <c r="Y66" s="17"/>
      <c r="Z66" s="17"/>
    </row>
    <row r="67" spans="1:26" ht="14.25" customHeight="1" x14ac:dyDescent="0.2">
      <c r="A67" s="17"/>
      <c r="B67" s="17"/>
      <c r="C67" s="17"/>
      <c r="D67" s="17"/>
      <c r="E67" s="17"/>
      <c r="F67" s="17"/>
      <c r="G67" s="17"/>
      <c r="H67" s="17"/>
      <c r="I67" s="17"/>
      <c r="J67" s="17"/>
      <c r="K67" s="16"/>
      <c r="L67" s="17"/>
      <c r="M67" s="17"/>
      <c r="N67" s="17"/>
      <c r="O67" s="17"/>
      <c r="P67" s="17"/>
      <c r="Q67" s="17"/>
      <c r="R67" s="17"/>
      <c r="S67" s="17"/>
      <c r="T67" s="17"/>
      <c r="U67" s="17"/>
      <c r="V67" s="17"/>
      <c r="W67" s="17"/>
      <c r="X67" s="17"/>
      <c r="Y67" s="17"/>
      <c r="Z67" s="17"/>
    </row>
    <row r="68" spans="1:26" ht="14.25" customHeight="1" x14ac:dyDescent="0.2">
      <c r="A68" s="17"/>
      <c r="B68" s="17"/>
      <c r="C68" s="17"/>
      <c r="D68" s="17"/>
      <c r="E68" s="17"/>
      <c r="F68" s="17"/>
      <c r="G68" s="17"/>
      <c r="H68" s="17"/>
      <c r="I68" s="17"/>
      <c r="J68" s="17"/>
      <c r="K68" s="16"/>
      <c r="L68" s="17"/>
      <c r="M68" s="17"/>
      <c r="N68" s="17"/>
      <c r="O68" s="17"/>
      <c r="P68" s="17"/>
      <c r="Q68" s="17"/>
      <c r="R68" s="17"/>
      <c r="S68" s="17"/>
      <c r="T68" s="17"/>
      <c r="U68" s="17"/>
      <c r="V68" s="17"/>
      <c r="W68" s="17"/>
      <c r="X68" s="17"/>
      <c r="Y68" s="17"/>
      <c r="Z68" s="17"/>
    </row>
    <row r="69" spans="1:26" ht="14.25" customHeight="1" x14ac:dyDescent="0.2">
      <c r="A69" s="17"/>
      <c r="B69" s="17"/>
      <c r="C69" s="17"/>
      <c r="D69" s="17"/>
      <c r="E69" s="17"/>
      <c r="F69" s="17"/>
      <c r="G69" s="17"/>
      <c r="H69" s="17"/>
      <c r="I69" s="17"/>
      <c r="J69" s="17"/>
      <c r="K69" s="16"/>
      <c r="L69" s="17"/>
      <c r="M69" s="17"/>
      <c r="N69" s="17"/>
      <c r="O69" s="17"/>
      <c r="P69" s="17"/>
      <c r="Q69" s="17"/>
      <c r="R69" s="17"/>
      <c r="S69" s="17"/>
      <c r="T69" s="17"/>
      <c r="U69" s="17"/>
      <c r="V69" s="17"/>
      <c r="W69" s="17"/>
      <c r="X69" s="17"/>
      <c r="Y69" s="17"/>
      <c r="Z69" s="17"/>
    </row>
    <row r="70" spans="1:26" ht="14.25" customHeight="1" x14ac:dyDescent="0.2">
      <c r="A70" s="17"/>
      <c r="B70" s="17"/>
      <c r="C70" s="17"/>
      <c r="D70" s="17"/>
      <c r="E70" s="17"/>
      <c r="F70" s="17"/>
      <c r="G70" s="17"/>
      <c r="H70" s="17"/>
      <c r="I70" s="17"/>
      <c r="J70" s="17"/>
      <c r="K70" s="16"/>
      <c r="L70" s="17"/>
      <c r="M70" s="17"/>
      <c r="N70" s="17"/>
      <c r="O70" s="17"/>
      <c r="P70" s="17"/>
      <c r="Q70" s="17"/>
      <c r="R70" s="17"/>
      <c r="S70" s="17"/>
      <c r="T70" s="17"/>
      <c r="U70" s="17"/>
      <c r="V70" s="17"/>
      <c r="W70" s="17"/>
      <c r="X70" s="17"/>
      <c r="Y70" s="17"/>
      <c r="Z70" s="17"/>
    </row>
    <row r="71" spans="1:26" ht="14.25" customHeight="1" x14ac:dyDescent="0.2">
      <c r="A71" s="17"/>
      <c r="B71" s="17"/>
      <c r="C71" s="17"/>
      <c r="D71" s="17"/>
      <c r="E71" s="17"/>
      <c r="F71" s="17"/>
      <c r="G71" s="17"/>
      <c r="H71" s="17"/>
      <c r="I71" s="17"/>
      <c r="J71" s="17"/>
      <c r="K71" s="16"/>
      <c r="L71" s="17"/>
      <c r="M71" s="17"/>
      <c r="N71" s="17"/>
      <c r="O71" s="17"/>
      <c r="P71" s="17"/>
      <c r="Q71" s="17"/>
      <c r="R71" s="17"/>
      <c r="S71" s="17"/>
      <c r="T71" s="17"/>
      <c r="U71" s="17"/>
      <c r="V71" s="17"/>
      <c r="W71" s="17"/>
      <c r="X71" s="17"/>
      <c r="Y71" s="17"/>
      <c r="Z71" s="17"/>
    </row>
    <row r="72" spans="1:26" ht="14.25" customHeight="1" x14ac:dyDescent="0.2">
      <c r="A72" s="17"/>
      <c r="B72" s="17"/>
      <c r="C72" s="17"/>
      <c r="D72" s="17"/>
      <c r="E72" s="17"/>
      <c r="F72" s="17"/>
      <c r="G72" s="17"/>
      <c r="H72" s="17"/>
      <c r="I72" s="17"/>
      <c r="J72" s="17"/>
      <c r="K72" s="16"/>
      <c r="L72" s="17"/>
      <c r="M72" s="17"/>
      <c r="N72" s="17"/>
      <c r="O72" s="17"/>
      <c r="P72" s="17"/>
      <c r="Q72" s="17"/>
      <c r="R72" s="17"/>
      <c r="S72" s="17"/>
      <c r="T72" s="17"/>
      <c r="U72" s="17"/>
      <c r="V72" s="17"/>
      <c r="W72" s="17"/>
      <c r="X72" s="17"/>
      <c r="Y72" s="17"/>
      <c r="Z72" s="17"/>
    </row>
    <row r="73" spans="1:26" ht="14.25" customHeight="1" x14ac:dyDescent="0.2">
      <c r="A73" s="17"/>
      <c r="B73" s="17"/>
      <c r="C73" s="17"/>
      <c r="D73" s="17"/>
      <c r="E73" s="17"/>
      <c r="F73" s="17"/>
      <c r="G73" s="17"/>
      <c r="H73" s="17"/>
      <c r="I73" s="17"/>
      <c r="J73" s="17"/>
      <c r="K73" s="16"/>
      <c r="L73" s="17"/>
      <c r="M73" s="17"/>
      <c r="N73" s="17"/>
      <c r="O73" s="17"/>
      <c r="P73" s="17"/>
      <c r="Q73" s="17"/>
      <c r="R73" s="17"/>
      <c r="S73" s="17"/>
      <c r="T73" s="17"/>
      <c r="U73" s="17"/>
      <c r="V73" s="17"/>
      <c r="W73" s="17"/>
      <c r="X73" s="17"/>
      <c r="Y73" s="17"/>
      <c r="Z73" s="17"/>
    </row>
    <row r="74" spans="1:26" ht="14.25" customHeight="1" x14ac:dyDescent="0.2">
      <c r="A74" s="17"/>
      <c r="B74" s="17"/>
      <c r="C74" s="17"/>
      <c r="D74" s="17"/>
      <c r="E74" s="17"/>
      <c r="F74" s="17"/>
      <c r="G74" s="17"/>
      <c r="H74" s="17"/>
      <c r="I74" s="17"/>
      <c r="J74" s="17"/>
      <c r="K74" s="16"/>
      <c r="L74" s="17"/>
      <c r="M74" s="17"/>
      <c r="N74" s="17"/>
      <c r="O74" s="17"/>
      <c r="P74" s="17"/>
      <c r="Q74" s="17"/>
      <c r="R74" s="17"/>
      <c r="S74" s="17"/>
      <c r="T74" s="17"/>
      <c r="U74" s="17"/>
      <c r="V74" s="17"/>
      <c r="W74" s="17"/>
      <c r="X74" s="17"/>
      <c r="Y74" s="17"/>
      <c r="Z74" s="17"/>
    </row>
    <row r="75" spans="1:26" ht="14.25" customHeight="1" x14ac:dyDescent="0.2">
      <c r="A75" s="17"/>
      <c r="B75" s="17"/>
      <c r="C75" s="17"/>
      <c r="D75" s="17"/>
      <c r="E75" s="17"/>
      <c r="F75" s="17"/>
      <c r="G75" s="17"/>
      <c r="H75" s="17"/>
      <c r="I75" s="17"/>
      <c r="J75" s="17"/>
      <c r="K75" s="16"/>
      <c r="L75" s="17"/>
      <c r="M75" s="17"/>
      <c r="N75" s="17"/>
      <c r="O75" s="17"/>
      <c r="P75" s="17"/>
      <c r="Q75" s="17"/>
      <c r="R75" s="17"/>
      <c r="S75" s="17"/>
      <c r="T75" s="17"/>
      <c r="U75" s="17"/>
      <c r="V75" s="17"/>
      <c r="W75" s="17"/>
      <c r="X75" s="17"/>
      <c r="Y75" s="17"/>
      <c r="Z75" s="17"/>
    </row>
    <row r="76" spans="1:26" ht="14.25" customHeight="1" x14ac:dyDescent="0.2">
      <c r="A76" s="17"/>
      <c r="B76" s="17"/>
      <c r="C76" s="17"/>
      <c r="D76" s="17"/>
      <c r="E76" s="17"/>
      <c r="F76" s="17"/>
      <c r="G76" s="17"/>
      <c r="H76" s="17"/>
      <c r="I76" s="17"/>
      <c r="J76" s="17"/>
      <c r="K76" s="16"/>
      <c r="L76" s="17"/>
      <c r="M76" s="17"/>
      <c r="N76" s="17"/>
      <c r="O76" s="17"/>
      <c r="P76" s="17"/>
      <c r="Q76" s="17"/>
      <c r="R76" s="17"/>
      <c r="S76" s="17"/>
      <c r="T76" s="17"/>
      <c r="U76" s="17"/>
      <c r="V76" s="17"/>
      <c r="W76" s="17"/>
      <c r="X76" s="17"/>
      <c r="Y76" s="17"/>
      <c r="Z76" s="17"/>
    </row>
    <row r="77" spans="1:26" ht="14.25" customHeight="1" x14ac:dyDescent="0.2">
      <c r="A77" s="17"/>
      <c r="B77" s="17"/>
      <c r="C77" s="17"/>
      <c r="D77" s="17"/>
      <c r="E77" s="17"/>
      <c r="F77" s="17"/>
      <c r="G77" s="17"/>
      <c r="H77" s="17"/>
      <c r="I77" s="17"/>
      <c r="J77" s="17"/>
      <c r="K77" s="16"/>
      <c r="L77" s="17"/>
      <c r="M77" s="17"/>
      <c r="N77" s="17"/>
      <c r="O77" s="17"/>
      <c r="P77" s="17"/>
      <c r="Q77" s="17"/>
      <c r="R77" s="17"/>
      <c r="S77" s="17"/>
      <c r="T77" s="17"/>
      <c r="U77" s="17"/>
      <c r="V77" s="17"/>
      <c r="W77" s="17"/>
      <c r="X77" s="17"/>
      <c r="Y77" s="17"/>
      <c r="Z77" s="17"/>
    </row>
    <row r="78" spans="1:26" ht="14.25" customHeight="1" x14ac:dyDescent="0.2">
      <c r="A78" s="17"/>
      <c r="B78" s="17"/>
      <c r="C78" s="17"/>
      <c r="D78" s="17"/>
      <c r="E78" s="17"/>
      <c r="F78" s="17"/>
      <c r="G78" s="17"/>
      <c r="H78" s="17"/>
      <c r="I78" s="17"/>
      <c r="J78" s="17"/>
      <c r="K78" s="16"/>
      <c r="L78" s="17"/>
      <c r="M78" s="17"/>
      <c r="N78" s="17"/>
      <c r="O78" s="17"/>
      <c r="P78" s="17"/>
      <c r="Q78" s="17"/>
      <c r="R78" s="17"/>
      <c r="S78" s="17"/>
      <c r="T78" s="17"/>
      <c r="U78" s="17"/>
      <c r="V78" s="17"/>
      <c r="W78" s="17"/>
      <c r="X78" s="17"/>
      <c r="Y78" s="17"/>
      <c r="Z78" s="17"/>
    </row>
    <row r="79" spans="1:26" ht="14.25" customHeight="1" x14ac:dyDescent="0.2">
      <c r="A79" s="17"/>
      <c r="B79" s="17"/>
      <c r="C79" s="17"/>
      <c r="D79" s="17"/>
      <c r="E79" s="17"/>
      <c r="F79" s="17"/>
      <c r="G79" s="17"/>
      <c r="H79" s="17"/>
      <c r="I79" s="17"/>
      <c r="J79" s="17"/>
      <c r="K79" s="16"/>
      <c r="L79" s="17"/>
      <c r="M79" s="17"/>
      <c r="N79" s="17"/>
      <c r="O79" s="17"/>
      <c r="P79" s="17"/>
      <c r="Q79" s="17"/>
      <c r="R79" s="17"/>
      <c r="S79" s="17"/>
      <c r="T79" s="17"/>
      <c r="U79" s="17"/>
      <c r="V79" s="17"/>
      <c r="W79" s="17"/>
      <c r="X79" s="17"/>
      <c r="Y79" s="17"/>
      <c r="Z79" s="17"/>
    </row>
    <row r="80" spans="1:26" ht="14.25" customHeight="1" x14ac:dyDescent="0.2">
      <c r="A80" s="17"/>
      <c r="B80" s="17"/>
      <c r="C80" s="17"/>
      <c r="D80" s="17"/>
      <c r="E80" s="17"/>
      <c r="F80" s="17"/>
      <c r="G80" s="17"/>
      <c r="H80" s="17"/>
      <c r="I80" s="17"/>
      <c r="J80" s="17"/>
      <c r="K80" s="16"/>
      <c r="L80" s="17"/>
      <c r="M80" s="17"/>
      <c r="N80" s="17"/>
      <c r="O80" s="17"/>
      <c r="P80" s="17"/>
      <c r="Q80" s="17"/>
      <c r="R80" s="17"/>
      <c r="S80" s="17"/>
      <c r="T80" s="17"/>
      <c r="U80" s="17"/>
      <c r="V80" s="17"/>
      <c r="W80" s="17"/>
      <c r="X80" s="17"/>
      <c r="Y80" s="17"/>
      <c r="Z80" s="17"/>
    </row>
    <row r="81" spans="1:26" ht="14.25" customHeight="1" x14ac:dyDescent="0.2">
      <c r="A81" s="17"/>
      <c r="B81" s="17"/>
      <c r="C81" s="17"/>
      <c r="D81" s="17"/>
      <c r="E81" s="17"/>
      <c r="F81" s="17"/>
      <c r="G81" s="17"/>
      <c r="H81" s="17"/>
      <c r="I81" s="17"/>
      <c r="J81" s="17"/>
      <c r="K81" s="16"/>
      <c r="L81" s="17"/>
      <c r="M81" s="17"/>
      <c r="N81" s="17"/>
      <c r="O81" s="17"/>
      <c r="P81" s="17"/>
      <c r="Q81" s="17"/>
      <c r="R81" s="17"/>
      <c r="S81" s="17"/>
      <c r="T81" s="17"/>
      <c r="U81" s="17"/>
      <c r="V81" s="17"/>
      <c r="W81" s="17"/>
      <c r="X81" s="17"/>
      <c r="Y81" s="17"/>
      <c r="Z81" s="17"/>
    </row>
    <row r="82" spans="1:26" ht="14.25" customHeight="1" x14ac:dyDescent="0.2">
      <c r="A82" s="17"/>
      <c r="B82" s="17"/>
      <c r="C82" s="17"/>
      <c r="D82" s="17"/>
      <c r="E82" s="17"/>
      <c r="F82" s="17"/>
      <c r="G82" s="17"/>
      <c r="H82" s="17"/>
      <c r="I82" s="17"/>
      <c r="J82" s="17"/>
      <c r="K82" s="16"/>
      <c r="L82" s="17"/>
      <c r="M82" s="17"/>
      <c r="N82" s="17"/>
      <c r="O82" s="17"/>
      <c r="P82" s="17"/>
      <c r="Q82" s="17"/>
      <c r="R82" s="17"/>
      <c r="S82" s="17"/>
      <c r="T82" s="17"/>
      <c r="U82" s="17"/>
      <c r="V82" s="17"/>
      <c r="W82" s="17"/>
      <c r="X82" s="17"/>
      <c r="Y82" s="17"/>
      <c r="Z82" s="17"/>
    </row>
    <row r="83" spans="1:26" ht="14.25" customHeight="1" x14ac:dyDescent="0.2">
      <c r="A83" s="17"/>
      <c r="B83" s="17"/>
      <c r="C83" s="17"/>
      <c r="D83" s="17"/>
      <c r="E83" s="17"/>
      <c r="F83" s="17"/>
      <c r="G83" s="17"/>
      <c r="H83" s="17"/>
      <c r="I83" s="17"/>
      <c r="J83" s="17"/>
      <c r="K83" s="16"/>
      <c r="L83" s="17"/>
      <c r="M83" s="17"/>
      <c r="N83" s="17"/>
      <c r="O83" s="17"/>
      <c r="P83" s="17"/>
      <c r="Q83" s="17"/>
      <c r="R83" s="17"/>
      <c r="S83" s="17"/>
      <c r="T83" s="17"/>
      <c r="U83" s="17"/>
      <c r="V83" s="17"/>
      <c r="W83" s="17"/>
      <c r="X83" s="17"/>
      <c r="Y83" s="17"/>
      <c r="Z83" s="17"/>
    </row>
    <row r="84" spans="1:26" ht="14.25" customHeight="1" x14ac:dyDescent="0.2">
      <c r="A84" s="17"/>
      <c r="B84" s="17"/>
      <c r="C84" s="17"/>
      <c r="D84" s="17"/>
      <c r="E84" s="17"/>
      <c r="F84" s="17"/>
      <c r="G84" s="17"/>
      <c r="H84" s="17"/>
      <c r="I84" s="17"/>
      <c r="J84" s="17"/>
      <c r="K84" s="16"/>
      <c r="L84" s="17"/>
      <c r="M84" s="17"/>
      <c r="N84" s="17"/>
      <c r="O84" s="17"/>
      <c r="P84" s="17"/>
      <c r="Q84" s="17"/>
      <c r="R84" s="17"/>
      <c r="S84" s="17"/>
      <c r="T84" s="17"/>
      <c r="U84" s="17"/>
      <c r="V84" s="17"/>
      <c r="W84" s="17"/>
      <c r="X84" s="17"/>
      <c r="Y84" s="17"/>
      <c r="Z84" s="17"/>
    </row>
    <row r="85" spans="1:26" ht="14.25" customHeight="1" x14ac:dyDescent="0.2">
      <c r="A85" s="17"/>
      <c r="B85" s="17"/>
      <c r="C85" s="17"/>
      <c r="D85" s="17"/>
      <c r="E85" s="17"/>
      <c r="F85" s="17"/>
      <c r="G85" s="17"/>
      <c r="H85" s="17"/>
      <c r="I85" s="17"/>
      <c r="J85" s="17"/>
      <c r="K85" s="16"/>
      <c r="L85" s="17"/>
      <c r="M85" s="17"/>
      <c r="N85" s="17"/>
      <c r="O85" s="17"/>
      <c r="P85" s="17"/>
      <c r="Q85" s="17"/>
      <c r="R85" s="17"/>
      <c r="S85" s="17"/>
      <c r="T85" s="17"/>
      <c r="U85" s="17"/>
      <c r="V85" s="17"/>
      <c r="W85" s="17"/>
      <c r="X85" s="17"/>
      <c r="Y85" s="17"/>
      <c r="Z85" s="17"/>
    </row>
    <row r="86" spans="1:26" ht="14.25" customHeight="1" x14ac:dyDescent="0.2">
      <c r="A86" s="17"/>
      <c r="B86" s="17"/>
      <c r="C86" s="17"/>
      <c r="D86" s="17"/>
      <c r="E86" s="17"/>
      <c r="F86" s="17"/>
      <c r="G86" s="17"/>
      <c r="H86" s="17"/>
      <c r="I86" s="17"/>
      <c r="J86" s="17"/>
      <c r="K86" s="16"/>
      <c r="L86" s="17"/>
      <c r="M86" s="17"/>
      <c r="N86" s="17"/>
      <c r="O86" s="17"/>
      <c r="P86" s="17"/>
      <c r="Q86" s="17"/>
      <c r="R86" s="17"/>
      <c r="S86" s="17"/>
      <c r="T86" s="17"/>
      <c r="U86" s="17"/>
      <c r="V86" s="17"/>
      <c r="W86" s="17"/>
      <c r="X86" s="17"/>
      <c r="Y86" s="17"/>
      <c r="Z86" s="17"/>
    </row>
    <row r="87" spans="1:26" ht="14.25" customHeight="1" x14ac:dyDescent="0.2">
      <c r="A87" s="17"/>
      <c r="B87" s="17"/>
      <c r="C87" s="17"/>
      <c r="D87" s="17"/>
      <c r="E87" s="17"/>
      <c r="F87" s="17"/>
      <c r="G87" s="17"/>
      <c r="H87" s="17"/>
      <c r="I87" s="17"/>
      <c r="J87" s="17"/>
      <c r="K87" s="16"/>
      <c r="L87" s="17"/>
      <c r="M87" s="17"/>
      <c r="N87" s="17"/>
      <c r="O87" s="17"/>
      <c r="P87" s="17"/>
      <c r="Q87" s="17"/>
      <c r="R87" s="17"/>
      <c r="S87" s="17"/>
      <c r="T87" s="17"/>
      <c r="U87" s="17"/>
      <c r="V87" s="17"/>
      <c r="W87" s="17"/>
      <c r="X87" s="17"/>
      <c r="Y87" s="17"/>
      <c r="Z87" s="17"/>
    </row>
    <row r="88" spans="1:26" ht="14.25" customHeight="1" x14ac:dyDescent="0.2">
      <c r="A88" s="17"/>
      <c r="B88" s="17"/>
      <c r="C88" s="17"/>
      <c r="D88" s="17"/>
      <c r="E88" s="17"/>
      <c r="F88" s="17"/>
      <c r="G88" s="17"/>
      <c r="H88" s="17"/>
      <c r="I88" s="17"/>
      <c r="J88" s="17"/>
      <c r="K88" s="16"/>
      <c r="L88" s="17"/>
      <c r="M88" s="17"/>
      <c r="N88" s="17"/>
      <c r="O88" s="17"/>
      <c r="P88" s="17"/>
      <c r="Q88" s="17"/>
      <c r="R88" s="17"/>
      <c r="S88" s="17"/>
      <c r="T88" s="17"/>
      <c r="U88" s="17"/>
      <c r="V88" s="17"/>
      <c r="W88" s="17"/>
      <c r="X88" s="17"/>
      <c r="Y88" s="17"/>
      <c r="Z88" s="17"/>
    </row>
    <row r="89" spans="1:26" ht="14.25" customHeight="1" x14ac:dyDescent="0.2">
      <c r="A89" s="17"/>
      <c r="B89" s="17"/>
      <c r="C89" s="17"/>
      <c r="D89" s="17"/>
      <c r="E89" s="17"/>
      <c r="F89" s="17"/>
      <c r="G89" s="17"/>
      <c r="H89" s="17"/>
      <c r="I89" s="17"/>
      <c r="J89" s="17"/>
      <c r="K89" s="16"/>
      <c r="L89" s="17"/>
      <c r="M89" s="17"/>
      <c r="N89" s="17"/>
      <c r="O89" s="17"/>
      <c r="P89" s="17"/>
      <c r="Q89" s="17"/>
      <c r="R89" s="17"/>
      <c r="S89" s="17"/>
      <c r="T89" s="17"/>
      <c r="U89" s="17"/>
      <c r="V89" s="17"/>
      <c r="W89" s="17"/>
      <c r="X89" s="17"/>
      <c r="Y89" s="17"/>
      <c r="Z89" s="17"/>
    </row>
    <row r="90" spans="1:26" ht="14.25" customHeight="1" x14ac:dyDescent="0.2">
      <c r="A90" s="17"/>
      <c r="B90" s="17"/>
      <c r="C90" s="17"/>
      <c r="D90" s="17"/>
      <c r="E90" s="17"/>
      <c r="F90" s="17"/>
      <c r="G90" s="17"/>
      <c r="H90" s="17"/>
      <c r="I90" s="17"/>
      <c r="J90" s="17"/>
      <c r="K90" s="16"/>
      <c r="L90" s="17"/>
      <c r="M90" s="17"/>
      <c r="N90" s="17"/>
      <c r="O90" s="17"/>
      <c r="P90" s="17"/>
      <c r="Q90" s="17"/>
      <c r="R90" s="17"/>
      <c r="S90" s="17"/>
      <c r="T90" s="17"/>
      <c r="U90" s="17"/>
      <c r="V90" s="17"/>
      <c r="W90" s="17"/>
      <c r="X90" s="17"/>
      <c r="Y90" s="17"/>
      <c r="Z90" s="17"/>
    </row>
    <row r="91" spans="1:26" ht="14.25" customHeight="1" x14ac:dyDescent="0.2">
      <c r="A91" s="17"/>
      <c r="B91" s="17"/>
      <c r="C91" s="17"/>
      <c r="D91" s="17"/>
      <c r="E91" s="17"/>
      <c r="F91" s="17"/>
      <c r="G91" s="17"/>
      <c r="H91" s="17"/>
      <c r="I91" s="17"/>
      <c r="J91" s="17"/>
      <c r="K91" s="16"/>
      <c r="L91" s="17"/>
      <c r="M91" s="17"/>
      <c r="N91" s="17"/>
      <c r="O91" s="17"/>
      <c r="P91" s="17"/>
      <c r="Q91" s="17"/>
      <c r="R91" s="17"/>
      <c r="S91" s="17"/>
      <c r="T91" s="17"/>
      <c r="U91" s="17"/>
      <c r="V91" s="17"/>
      <c r="W91" s="17"/>
      <c r="X91" s="17"/>
      <c r="Y91" s="17"/>
      <c r="Z91" s="17"/>
    </row>
    <row r="92" spans="1:26" ht="14.25" customHeight="1" x14ac:dyDescent="0.2">
      <c r="A92" s="17"/>
      <c r="B92" s="17"/>
      <c r="C92" s="17"/>
      <c r="D92" s="17"/>
      <c r="E92" s="17"/>
      <c r="F92" s="17"/>
      <c r="G92" s="17"/>
      <c r="H92" s="17"/>
      <c r="I92" s="17"/>
      <c r="J92" s="17"/>
      <c r="K92" s="16"/>
      <c r="L92" s="17"/>
      <c r="M92" s="17"/>
      <c r="N92" s="17"/>
      <c r="O92" s="17"/>
      <c r="P92" s="17"/>
      <c r="Q92" s="17"/>
      <c r="R92" s="17"/>
      <c r="S92" s="17"/>
      <c r="T92" s="17"/>
      <c r="U92" s="17"/>
      <c r="V92" s="17"/>
      <c r="W92" s="17"/>
      <c r="X92" s="17"/>
      <c r="Y92" s="17"/>
      <c r="Z92" s="17"/>
    </row>
    <row r="93" spans="1:26" ht="14.25" customHeight="1" x14ac:dyDescent="0.2">
      <c r="A93" s="17"/>
      <c r="B93" s="17"/>
      <c r="C93" s="17"/>
      <c r="D93" s="17"/>
      <c r="E93" s="17"/>
      <c r="F93" s="17"/>
      <c r="G93" s="17"/>
      <c r="H93" s="17"/>
      <c r="I93" s="17"/>
      <c r="J93" s="17"/>
      <c r="K93" s="16"/>
      <c r="L93" s="17"/>
      <c r="M93" s="17"/>
      <c r="N93" s="17"/>
      <c r="O93" s="17"/>
      <c r="P93" s="17"/>
      <c r="Q93" s="17"/>
      <c r="R93" s="17"/>
      <c r="S93" s="17"/>
      <c r="T93" s="17"/>
      <c r="U93" s="17"/>
      <c r="V93" s="17"/>
      <c r="W93" s="17"/>
      <c r="X93" s="17"/>
      <c r="Y93" s="17"/>
      <c r="Z93" s="17"/>
    </row>
    <row r="94" spans="1:26" ht="14.25" customHeight="1" x14ac:dyDescent="0.2">
      <c r="A94" s="17"/>
      <c r="B94" s="17"/>
      <c r="C94" s="17"/>
      <c r="D94" s="17"/>
      <c r="E94" s="17"/>
      <c r="F94" s="17"/>
      <c r="G94" s="17"/>
      <c r="H94" s="17"/>
      <c r="I94" s="17"/>
      <c r="J94" s="17"/>
      <c r="K94" s="16"/>
      <c r="L94" s="17"/>
      <c r="M94" s="17"/>
      <c r="N94" s="17"/>
      <c r="O94" s="17"/>
      <c r="P94" s="17"/>
      <c r="Q94" s="17"/>
      <c r="R94" s="17"/>
      <c r="S94" s="17"/>
      <c r="T94" s="17"/>
      <c r="U94" s="17"/>
      <c r="V94" s="17"/>
      <c r="W94" s="17"/>
      <c r="X94" s="17"/>
      <c r="Y94" s="17"/>
      <c r="Z94" s="17"/>
    </row>
    <row r="95" spans="1:26" ht="14.25" customHeight="1" x14ac:dyDescent="0.2">
      <c r="A95" s="17"/>
      <c r="B95" s="17"/>
      <c r="C95" s="17"/>
      <c r="D95" s="17"/>
      <c r="E95" s="17"/>
      <c r="F95" s="17"/>
      <c r="G95" s="17"/>
      <c r="H95" s="17"/>
      <c r="I95" s="17"/>
      <c r="J95" s="17"/>
      <c r="K95" s="16"/>
      <c r="L95" s="17"/>
      <c r="M95" s="17"/>
      <c r="N95" s="17"/>
      <c r="O95" s="17"/>
      <c r="P95" s="17"/>
      <c r="Q95" s="17"/>
      <c r="R95" s="17"/>
      <c r="S95" s="17"/>
      <c r="T95" s="17"/>
      <c r="U95" s="17"/>
      <c r="V95" s="17"/>
      <c r="W95" s="17"/>
      <c r="X95" s="17"/>
      <c r="Y95" s="17"/>
      <c r="Z95" s="17"/>
    </row>
    <row r="96" spans="1:26" ht="14.25" customHeight="1" x14ac:dyDescent="0.2">
      <c r="A96" s="17"/>
      <c r="B96" s="17"/>
      <c r="C96" s="17"/>
      <c r="D96" s="17"/>
      <c r="E96" s="17"/>
      <c r="F96" s="17"/>
      <c r="G96" s="17"/>
      <c r="H96" s="17"/>
      <c r="I96" s="17"/>
      <c r="J96" s="17"/>
      <c r="K96" s="16"/>
      <c r="L96" s="17"/>
      <c r="M96" s="17"/>
      <c r="N96" s="17"/>
      <c r="O96" s="17"/>
      <c r="P96" s="17"/>
      <c r="Q96" s="17"/>
      <c r="R96" s="17"/>
      <c r="S96" s="17"/>
      <c r="T96" s="17"/>
      <c r="U96" s="17"/>
      <c r="V96" s="17"/>
      <c r="W96" s="17"/>
      <c r="X96" s="17"/>
      <c r="Y96" s="17"/>
      <c r="Z96" s="17"/>
    </row>
    <row r="97" spans="1:26" ht="14.25" customHeight="1" x14ac:dyDescent="0.2">
      <c r="A97" s="17"/>
      <c r="B97" s="17"/>
      <c r="C97" s="17"/>
      <c r="D97" s="17"/>
      <c r="E97" s="17"/>
      <c r="F97" s="17"/>
      <c r="G97" s="17"/>
      <c r="H97" s="17"/>
      <c r="I97" s="17"/>
      <c r="J97" s="17"/>
      <c r="K97" s="16"/>
      <c r="L97" s="17"/>
      <c r="M97" s="17"/>
      <c r="N97" s="17"/>
      <c r="O97" s="17"/>
      <c r="P97" s="17"/>
      <c r="Q97" s="17"/>
      <c r="R97" s="17"/>
      <c r="S97" s="17"/>
      <c r="T97" s="17"/>
      <c r="U97" s="17"/>
      <c r="V97" s="17"/>
      <c r="W97" s="17"/>
      <c r="X97" s="17"/>
      <c r="Y97" s="17"/>
      <c r="Z97" s="17"/>
    </row>
    <row r="98" spans="1:26" ht="14.25" customHeight="1" x14ac:dyDescent="0.2">
      <c r="A98" s="17"/>
      <c r="B98" s="17"/>
      <c r="C98" s="17"/>
      <c r="D98" s="17"/>
      <c r="E98" s="17"/>
      <c r="F98" s="17"/>
      <c r="G98" s="17"/>
      <c r="H98" s="17"/>
      <c r="I98" s="17"/>
      <c r="J98" s="17"/>
      <c r="K98" s="16"/>
      <c r="L98" s="17"/>
      <c r="M98" s="17"/>
      <c r="N98" s="17"/>
      <c r="O98" s="17"/>
      <c r="P98" s="17"/>
      <c r="Q98" s="17"/>
      <c r="R98" s="17"/>
      <c r="S98" s="17"/>
      <c r="T98" s="17"/>
      <c r="U98" s="17"/>
      <c r="V98" s="17"/>
      <c r="W98" s="17"/>
      <c r="X98" s="17"/>
      <c r="Y98" s="17"/>
      <c r="Z98" s="17"/>
    </row>
    <row r="99" spans="1:26" ht="14.25" customHeight="1" x14ac:dyDescent="0.2">
      <c r="A99" s="17"/>
      <c r="B99" s="17"/>
      <c r="C99" s="17"/>
      <c r="D99" s="17"/>
      <c r="E99" s="17"/>
      <c r="F99" s="17"/>
      <c r="G99" s="17"/>
      <c r="H99" s="17"/>
      <c r="I99" s="17"/>
      <c r="J99" s="17"/>
      <c r="K99" s="16"/>
      <c r="L99" s="17"/>
      <c r="M99" s="17"/>
      <c r="N99" s="17"/>
      <c r="O99" s="17"/>
      <c r="P99" s="17"/>
      <c r="Q99" s="17"/>
      <c r="R99" s="17"/>
      <c r="S99" s="17"/>
      <c r="T99" s="17"/>
      <c r="U99" s="17"/>
      <c r="V99" s="17"/>
      <c r="W99" s="17"/>
      <c r="X99" s="17"/>
      <c r="Y99" s="17"/>
      <c r="Z99" s="17"/>
    </row>
    <row r="100" spans="1:26" ht="14.25" customHeight="1" x14ac:dyDescent="0.2">
      <c r="A100" s="17"/>
      <c r="B100" s="17"/>
      <c r="C100" s="17"/>
      <c r="D100" s="17"/>
      <c r="E100" s="17"/>
      <c r="F100" s="17"/>
      <c r="G100" s="17"/>
      <c r="H100" s="17"/>
      <c r="I100" s="17"/>
      <c r="J100" s="17"/>
      <c r="K100" s="16"/>
      <c r="L100" s="17"/>
      <c r="M100" s="17"/>
      <c r="N100" s="17"/>
      <c r="O100" s="17"/>
      <c r="P100" s="17"/>
      <c r="Q100" s="17"/>
      <c r="R100" s="17"/>
      <c r="S100" s="17"/>
      <c r="T100" s="17"/>
      <c r="U100" s="17"/>
      <c r="V100" s="17"/>
      <c r="W100" s="17"/>
      <c r="X100" s="17"/>
      <c r="Y100" s="17"/>
      <c r="Z100" s="17"/>
    </row>
    <row r="101" spans="1:26" ht="14.25" customHeight="1" x14ac:dyDescent="0.2">
      <c r="A101" s="17"/>
      <c r="B101" s="17"/>
      <c r="C101" s="17"/>
      <c r="D101" s="17"/>
      <c r="E101" s="17"/>
      <c r="F101" s="17"/>
      <c r="G101" s="17"/>
      <c r="H101" s="17"/>
      <c r="I101" s="17"/>
      <c r="J101" s="17"/>
      <c r="K101" s="16"/>
      <c r="L101" s="17"/>
      <c r="M101" s="17"/>
      <c r="N101" s="17"/>
      <c r="O101" s="17"/>
      <c r="P101" s="17"/>
      <c r="Q101" s="17"/>
      <c r="R101" s="17"/>
      <c r="S101" s="17"/>
      <c r="T101" s="17"/>
      <c r="U101" s="17"/>
      <c r="V101" s="17"/>
      <c r="W101" s="17"/>
      <c r="X101" s="17"/>
      <c r="Y101" s="17"/>
      <c r="Z101" s="17"/>
    </row>
    <row r="102" spans="1:26" ht="14.25" customHeight="1" x14ac:dyDescent="0.2">
      <c r="A102" s="17"/>
      <c r="B102" s="17"/>
      <c r="C102" s="17"/>
      <c r="D102" s="17"/>
      <c r="E102" s="17"/>
      <c r="F102" s="17"/>
      <c r="G102" s="17"/>
      <c r="H102" s="17"/>
      <c r="I102" s="17"/>
      <c r="J102" s="17"/>
      <c r="K102" s="16"/>
      <c r="L102" s="17"/>
      <c r="M102" s="17"/>
      <c r="N102" s="17"/>
      <c r="O102" s="17"/>
      <c r="P102" s="17"/>
      <c r="Q102" s="17"/>
      <c r="R102" s="17"/>
      <c r="S102" s="17"/>
      <c r="T102" s="17"/>
      <c r="U102" s="17"/>
      <c r="V102" s="17"/>
      <c r="W102" s="17"/>
      <c r="X102" s="17"/>
      <c r="Y102" s="17"/>
      <c r="Z102" s="17"/>
    </row>
    <row r="103" spans="1:26" ht="14.25" customHeight="1" x14ac:dyDescent="0.2">
      <c r="A103" s="17"/>
      <c r="B103" s="17"/>
      <c r="C103" s="17"/>
      <c r="D103" s="17"/>
      <c r="E103" s="17"/>
      <c r="F103" s="17"/>
      <c r="G103" s="17"/>
      <c r="H103" s="17"/>
      <c r="I103" s="17"/>
      <c r="J103" s="17"/>
      <c r="K103" s="16"/>
      <c r="L103" s="17"/>
      <c r="M103" s="17"/>
      <c r="N103" s="17"/>
      <c r="O103" s="17"/>
      <c r="P103" s="17"/>
      <c r="Q103" s="17"/>
      <c r="R103" s="17"/>
      <c r="S103" s="17"/>
      <c r="T103" s="17"/>
      <c r="U103" s="17"/>
      <c r="V103" s="17"/>
      <c r="W103" s="17"/>
      <c r="X103" s="17"/>
      <c r="Y103" s="17"/>
      <c r="Z103" s="17"/>
    </row>
    <row r="104" spans="1:26" ht="14.25" customHeight="1" x14ac:dyDescent="0.2">
      <c r="A104" s="17"/>
      <c r="B104" s="17"/>
      <c r="C104" s="17"/>
      <c r="D104" s="17"/>
      <c r="E104" s="17"/>
      <c r="F104" s="17"/>
      <c r="G104" s="17"/>
      <c r="H104" s="17"/>
      <c r="I104" s="17"/>
      <c r="J104" s="17"/>
      <c r="K104" s="16"/>
      <c r="L104" s="17"/>
      <c r="M104" s="17"/>
      <c r="N104" s="17"/>
      <c r="O104" s="17"/>
      <c r="P104" s="17"/>
      <c r="Q104" s="17"/>
      <c r="R104" s="17"/>
      <c r="S104" s="17"/>
      <c r="T104" s="17"/>
      <c r="U104" s="17"/>
      <c r="V104" s="17"/>
      <c r="W104" s="17"/>
      <c r="X104" s="17"/>
      <c r="Y104" s="17"/>
      <c r="Z104" s="17"/>
    </row>
    <row r="105" spans="1:26" ht="14.25" customHeight="1" x14ac:dyDescent="0.2">
      <c r="A105" s="17"/>
      <c r="B105" s="17"/>
      <c r="C105" s="17"/>
      <c r="D105" s="17"/>
      <c r="E105" s="17"/>
      <c r="F105" s="17"/>
      <c r="G105" s="17"/>
      <c r="H105" s="17"/>
      <c r="I105" s="17"/>
      <c r="J105" s="17"/>
      <c r="K105" s="16"/>
      <c r="L105" s="17"/>
      <c r="M105" s="17"/>
      <c r="N105" s="17"/>
      <c r="O105" s="17"/>
      <c r="P105" s="17"/>
      <c r="Q105" s="17"/>
      <c r="R105" s="17"/>
      <c r="S105" s="17"/>
      <c r="T105" s="17"/>
      <c r="U105" s="17"/>
      <c r="V105" s="17"/>
      <c r="W105" s="17"/>
      <c r="X105" s="17"/>
      <c r="Y105" s="17"/>
      <c r="Z105" s="17"/>
    </row>
    <row r="106" spans="1:26" ht="14.25" customHeight="1" x14ac:dyDescent="0.2">
      <c r="A106" s="17"/>
      <c r="B106" s="17"/>
      <c r="C106" s="17"/>
      <c r="D106" s="17"/>
      <c r="E106" s="17"/>
      <c r="F106" s="17"/>
      <c r="G106" s="17"/>
      <c r="H106" s="17"/>
      <c r="I106" s="17"/>
      <c r="J106" s="17"/>
      <c r="K106" s="16"/>
      <c r="L106" s="17"/>
      <c r="M106" s="17"/>
      <c r="N106" s="17"/>
      <c r="O106" s="17"/>
      <c r="P106" s="17"/>
      <c r="Q106" s="17"/>
      <c r="R106" s="17"/>
      <c r="S106" s="17"/>
      <c r="T106" s="17"/>
      <c r="U106" s="17"/>
      <c r="V106" s="17"/>
      <c r="W106" s="17"/>
      <c r="X106" s="17"/>
      <c r="Y106" s="17"/>
      <c r="Z106" s="17"/>
    </row>
    <row r="107" spans="1:26" ht="14.25" customHeight="1" x14ac:dyDescent="0.2">
      <c r="A107" s="17"/>
      <c r="B107" s="17"/>
      <c r="C107" s="17"/>
      <c r="D107" s="17"/>
      <c r="E107" s="17"/>
      <c r="F107" s="17"/>
      <c r="G107" s="17"/>
      <c r="H107" s="17"/>
      <c r="I107" s="17"/>
      <c r="J107" s="17"/>
      <c r="K107" s="16"/>
      <c r="L107" s="17"/>
      <c r="M107" s="17"/>
      <c r="N107" s="17"/>
      <c r="O107" s="17"/>
      <c r="P107" s="17"/>
      <c r="Q107" s="17"/>
      <c r="R107" s="17"/>
      <c r="S107" s="17"/>
      <c r="T107" s="17"/>
      <c r="U107" s="17"/>
      <c r="V107" s="17"/>
      <c r="W107" s="17"/>
      <c r="X107" s="17"/>
      <c r="Y107" s="17"/>
      <c r="Z107" s="17"/>
    </row>
    <row r="108" spans="1:26" ht="14.25" customHeight="1" x14ac:dyDescent="0.2">
      <c r="A108" s="17"/>
      <c r="B108" s="17"/>
      <c r="C108" s="17"/>
      <c r="D108" s="17"/>
      <c r="E108" s="17"/>
      <c r="F108" s="17"/>
      <c r="G108" s="17"/>
      <c r="H108" s="17"/>
      <c r="I108" s="17"/>
      <c r="J108" s="17"/>
      <c r="K108" s="16"/>
      <c r="L108" s="17"/>
      <c r="M108" s="17"/>
      <c r="N108" s="17"/>
      <c r="O108" s="17"/>
      <c r="P108" s="17"/>
      <c r="Q108" s="17"/>
      <c r="R108" s="17"/>
      <c r="S108" s="17"/>
      <c r="T108" s="17"/>
      <c r="U108" s="17"/>
      <c r="V108" s="17"/>
      <c r="W108" s="17"/>
      <c r="X108" s="17"/>
      <c r="Y108" s="17"/>
      <c r="Z108" s="17"/>
    </row>
    <row r="109" spans="1:26" ht="14.25" customHeight="1" x14ac:dyDescent="0.2">
      <c r="A109" s="17"/>
      <c r="B109" s="17"/>
      <c r="C109" s="17"/>
      <c r="D109" s="17"/>
      <c r="E109" s="17"/>
      <c r="F109" s="17"/>
      <c r="G109" s="17"/>
      <c r="H109" s="17"/>
      <c r="I109" s="17"/>
      <c r="J109" s="17"/>
      <c r="K109" s="16"/>
      <c r="L109" s="17"/>
      <c r="M109" s="17"/>
      <c r="N109" s="17"/>
      <c r="O109" s="17"/>
      <c r="P109" s="17"/>
      <c r="Q109" s="17"/>
      <c r="R109" s="17"/>
      <c r="S109" s="17"/>
      <c r="T109" s="17"/>
      <c r="U109" s="17"/>
      <c r="V109" s="17"/>
      <c r="W109" s="17"/>
      <c r="X109" s="17"/>
      <c r="Y109" s="17"/>
      <c r="Z109" s="17"/>
    </row>
    <row r="110" spans="1:26" ht="14.25" customHeight="1" x14ac:dyDescent="0.2">
      <c r="A110" s="17"/>
      <c r="B110" s="17"/>
      <c r="C110" s="17"/>
      <c r="D110" s="17"/>
      <c r="E110" s="17"/>
      <c r="F110" s="17"/>
      <c r="G110" s="17"/>
      <c r="H110" s="17"/>
      <c r="I110" s="17"/>
      <c r="J110" s="17"/>
      <c r="K110" s="16"/>
      <c r="L110" s="17"/>
      <c r="M110" s="17"/>
      <c r="N110" s="17"/>
      <c r="O110" s="17"/>
      <c r="P110" s="17"/>
      <c r="Q110" s="17"/>
      <c r="R110" s="17"/>
      <c r="S110" s="17"/>
      <c r="T110" s="17"/>
      <c r="U110" s="17"/>
      <c r="V110" s="17"/>
      <c r="W110" s="17"/>
      <c r="X110" s="17"/>
      <c r="Y110" s="17"/>
      <c r="Z110" s="17"/>
    </row>
    <row r="111" spans="1:26" ht="14.25" customHeight="1" x14ac:dyDescent="0.2">
      <c r="A111" s="17"/>
      <c r="B111" s="17"/>
      <c r="C111" s="17"/>
      <c r="D111" s="17"/>
      <c r="E111" s="17"/>
      <c r="F111" s="17"/>
      <c r="G111" s="17"/>
      <c r="H111" s="17"/>
      <c r="I111" s="17"/>
      <c r="J111" s="17"/>
      <c r="K111" s="16"/>
      <c r="L111" s="17"/>
      <c r="M111" s="17"/>
      <c r="N111" s="17"/>
      <c r="O111" s="17"/>
      <c r="P111" s="17"/>
      <c r="Q111" s="17"/>
      <c r="R111" s="17"/>
      <c r="S111" s="17"/>
      <c r="T111" s="17"/>
      <c r="U111" s="17"/>
      <c r="V111" s="17"/>
      <c r="W111" s="17"/>
      <c r="X111" s="17"/>
      <c r="Y111" s="17"/>
      <c r="Z111" s="17"/>
    </row>
    <row r="112" spans="1:26" ht="14.25" customHeight="1" x14ac:dyDescent="0.2">
      <c r="A112" s="17"/>
      <c r="B112" s="17"/>
      <c r="C112" s="17"/>
      <c r="D112" s="17"/>
      <c r="E112" s="17"/>
      <c r="F112" s="17"/>
      <c r="G112" s="17"/>
      <c r="H112" s="17"/>
      <c r="I112" s="17"/>
      <c r="J112" s="17"/>
      <c r="K112" s="16"/>
      <c r="L112" s="17"/>
      <c r="M112" s="17"/>
      <c r="N112" s="17"/>
      <c r="O112" s="17"/>
      <c r="P112" s="17"/>
      <c r="Q112" s="17"/>
      <c r="R112" s="17"/>
      <c r="S112" s="17"/>
      <c r="T112" s="17"/>
      <c r="U112" s="17"/>
      <c r="V112" s="17"/>
      <c r="W112" s="17"/>
      <c r="X112" s="17"/>
      <c r="Y112" s="17"/>
      <c r="Z112" s="17"/>
    </row>
    <row r="113" spans="1:26" ht="14.25" customHeight="1" x14ac:dyDescent="0.2">
      <c r="A113" s="17"/>
      <c r="B113" s="17"/>
      <c r="C113" s="17"/>
      <c r="D113" s="17"/>
      <c r="E113" s="17"/>
      <c r="F113" s="17"/>
      <c r="G113" s="17"/>
      <c r="H113" s="17"/>
      <c r="I113" s="17"/>
      <c r="J113" s="17"/>
      <c r="K113" s="16"/>
      <c r="L113" s="17"/>
      <c r="M113" s="17"/>
      <c r="N113" s="17"/>
      <c r="O113" s="17"/>
      <c r="P113" s="17"/>
      <c r="Q113" s="17"/>
      <c r="R113" s="17"/>
      <c r="S113" s="17"/>
      <c r="T113" s="17"/>
      <c r="U113" s="17"/>
      <c r="V113" s="17"/>
      <c r="W113" s="17"/>
      <c r="X113" s="17"/>
      <c r="Y113" s="17"/>
      <c r="Z113" s="17"/>
    </row>
    <row r="114" spans="1:26" ht="14.25" customHeight="1" x14ac:dyDescent="0.2">
      <c r="A114" s="17"/>
      <c r="B114" s="17"/>
      <c r="C114" s="17"/>
      <c r="D114" s="17"/>
      <c r="E114" s="17"/>
      <c r="F114" s="17"/>
      <c r="G114" s="17"/>
      <c r="H114" s="17"/>
      <c r="I114" s="17"/>
      <c r="J114" s="17"/>
      <c r="K114" s="16"/>
      <c r="L114" s="17"/>
      <c r="M114" s="17"/>
      <c r="N114" s="17"/>
      <c r="O114" s="17"/>
      <c r="P114" s="17"/>
      <c r="Q114" s="17"/>
      <c r="R114" s="17"/>
      <c r="S114" s="17"/>
      <c r="T114" s="17"/>
      <c r="U114" s="17"/>
      <c r="V114" s="17"/>
      <c r="W114" s="17"/>
      <c r="X114" s="17"/>
      <c r="Y114" s="17"/>
      <c r="Z114" s="17"/>
    </row>
    <row r="115" spans="1:26" ht="14.25" customHeight="1" x14ac:dyDescent="0.2">
      <c r="A115" s="17"/>
      <c r="B115" s="17"/>
      <c r="C115" s="17"/>
      <c r="D115" s="17"/>
      <c r="E115" s="17"/>
      <c r="F115" s="17"/>
      <c r="G115" s="17"/>
      <c r="H115" s="17"/>
      <c r="I115" s="17"/>
      <c r="J115" s="17"/>
      <c r="K115" s="16"/>
      <c r="L115" s="17"/>
      <c r="M115" s="17"/>
      <c r="N115" s="17"/>
      <c r="O115" s="17"/>
      <c r="P115" s="17"/>
      <c r="Q115" s="17"/>
      <c r="R115" s="17"/>
      <c r="S115" s="17"/>
      <c r="T115" s="17"/>
      <c r="U115" s="17"/>
      <c r="V115" s="17"/>
      <c r="W115" s="17"/>
      <c r="X115" s="17"/>
      <c r="Y115" s="17"/>
      <c r="Z115" s="17"/>
    </row>
    <row r="116" spans="1:26" ht="14.25" customHeight="1" x14ac:dyDescent="0.2">
      <c r="A116" s="17"/>
      <c r="B116" s="17"/>
      <c r="C116" s="17"/>
      <c r="D116" s="17"/>
      <c r="E116" s="17"/>
      <c r="F116" s="17"/>
      <c r="G116" s="17"/>
      <c r="H116" s="17"/>
      <c r="I116" s="17"/>
      <c r="J116" s="17"/>
      <c r="K116" s="16"/>
      <c r="L116" s="17"/>
      <c r="M116" s="17"/>
      <c r="N116" s="17"/>
      <c r="O116" s="17"/>
      <c r="P116" s="17"/>
      <c r="Q116" s="17"/>
      <c r="R116" s="17"/>
      <c r="S116" s="17"/>
      <c r="T116" s="17"/>
      <c r="U116" s="17"/>
      <c r="V116" s="17"/>
      <c r="W116" s="17"/>
      <c r="X116" s="17"/>
      <c r="Y116" s="17"/>
      <c r="Z116" s="17"/>
    </row>
    <row r="117" spans="1:26" ht="14.25" customHeight="1" x14ac:dyDescent="0.2">
      <c r="A117" s="17"/>
      <c r="B117" s="17"/>
      <c r="C117" s="17"/>
      <c r="D117" s="17"/>
      <c r="E117" s="17"/>
      <c r="F117" s="17"/>
      <c r="G117" s="17"/>
      <c r="H117" s="17"/>
      <c r="I117" s="17"/>
      <c r="J117" s="17"/>
      <c r="K117" s="16"/>
      <c r="L117" s="17"/>
      <c r="M117" s="17"/>
      <c r="N117" s="17"/>
      <c r="O117" s="17"/>
      <c r="P117" s="17"/>
      <c r="Q117" s="17"/>
      <c r="R117" s="17"/>
      <c r="S117" s="17"/>
      <c r="T117" s="17"/>
      <c r="U117" s="17"/>
      <c r="V117" s="17"/>
      <c r="W117" s="17"/>
      <c r="X117" s="17"/>
      <c r="Y117" s="17"/>
      <c r="Z117" s="17"/>
    </row>
    <row r="118" spans="1:26" ht="14.25" customHeight="1" x14ac:dyDescent="0.2">
      <c r="A118" s="17"/>
      <c r="B118" s="17"/>
      <c r="C118" s="17"/>
      <c r="D118" s="17"/>
      <c r="E118" s="17"/>
      <c r="F118" s="17"/>
      <c r="G118" s="17"/>
      <c r="H118" s="17"/>
      <c r="I118" s="17"/>
      <c r="J118" s="17"/>
      <c r="K118" s="16"/>
      <c r="L118" s="17"/>
      <c r="M118" s="17"/>
      <c r="N118" s="17"/>
      <c r="O118" s="17"/>
      <c r="P118" s="17"/>
      <c r="Q118" s="17"/>
      <c r="R118" s="17"/>
      <c r="S118" s="17"/>
      <c r="T118" s="17"/>
      <c r="U118" s="17"/>
      <c r="V118" s="17"/>
      <c r="W118" s="17"/>
      <c r="X118" s="17"/>
      <c r="Y118" s="17"/>
      <c r="Z118" s="17"/>
    </row>
    <row r="119" spans="1:26" ht="14.25" customHeight="1" x14ac:dyDescent="0.2">
      <c r="A119" s="17"/>
      <c r="B119" s="17"/>
      <c r="C119" s="17"/>
      <c r="D119" s="17"/>
      <c r="E119" s="17"/>
      <c r="F119" s="17"/>
      <c r="G119" s="17"/>
      <c r="H119" s="17"/>
      <c r="I119" s="17"/>
      <c r="J119" s="17"/>
      <c r="K119" s="16"/>
      <c r="L119" s="17"/>
      <c r="M119" s="17"/>
      <c r="N119" s="17"/>
      <c r="O119" s="17"/>
      <c r="P119" s="17"/>
      <c r="Q119" s="17"/>
      <c r="R119" s="17"/>
      <c r="S119" s="17"/>
      <c r="T119" s="17"/>
      <c r="U119" s="17"/>
      <c r="V119" s="17"/>
      <c r="W119" s="17"/>
      <c r="X119" s="17"/>
      <c r="Y119" s="17"/>
      <c r="Z119" s="17"/>
    </row>
    <row r="120" spans="1:26" ht="14.25" customHeight="1" x14ac:dyDescent="0.2">
      <c r="A120" s="17"/>
      <c r="B120" s="17"/>
      <c r="C120" s="17"/>
      <c r="D120" s="17"/>
      <c r="E120" s="17"/>
      <c r="F120" s="17"/>
      <c r="G120" s="17"/>
      <c r="H120" s="17"/>
      <c r="I120" s="17"/>
      <c r="J120" s="17"/>
      <c r="K120" s="16"/>
      <c r="L120" s="17"/>
      <c r="M120" s="17"/>
      <c r="N120" s="17"/>
      <c r="O120" s="17"/>
      <c r="P120" s="17"/>
      <c r="Q120" s="17"/>
      <c r="R120" s="17"/>
      <c r="S120" s="17"/>
      <c r="T120" s="17"/>
      <c r="U120" s="17"/>
      <c r="V120" s="17"/>
      <c r="W120" s="17"/>
      <c r="X120" s="17"/>
      <c r="Y120" s="17"/>
      <c r="Z120" s="17"/>
    </row>
    <row r="121" spans="1:26" ht="14.25" customHeight="1" x14ac:dyDescent="0.2">
      <c r="A121" s="17"/>
      <c r="B121" s="17"/>
      <c r="C121" s="17"/>
      <c r="D121" s="17"/>
      <c r="E121" s="17"/>
      <c r="F121" s="17"/>
      <c r="G121" s="17"/>
      <c r="H121" s="17"/>
      <c r="I121" s="17"/>
      <c r="J121" s="17"/>
      <c r="K121" s="16"/>
      <c r="L121" s="17"/>
      <c r="M121" s="17"/>
      <c r="N121" s="17"/>
      <c r="O121" s="17"/>
      <c r="P121" s="17"/>
      <c r="Q121" s="17"/>
      <c r="R121" s="17"/>
      <c r="S121" s="17"/>
      <c r="T121" s="17"/>
      <c r="U121" s="17"/>
      <c r="V121" s="17"/>
      <c r="W121" s="17"/>
      <c r="X121" s="17"/>
      <c r="Y121" s="17"/>
      <c r="Z121" s="17"/>
    </row>
    <row r="122" spans="1:26" ht="14.25" customHeight="1" x14ac:dyDescent="0.2">
      <c r="A122" s="17"/>
      <c r="B122" s="17"/>
      <c r="C122" s="17"/>
      <c r="D122" s="17"/>
      <c r="E122" s="17"/>
      <c r="F122" s="17"/>
      <c r="G122" s="17"/>
      <c r="H122" s="17"/>
      <c r="I122" s="17"/>
      <c r="J122" s="17"/>
      <c r="K122" s="16"/>
      <c r="L122" s="17"/>
      <c r="M122" s="17"/>
      <c r="N122" s="17"/>
      <c r="O122" s="17"/>
      <c r="P122" s="17"/>
      <c r="Q122" s="17"/>
      <c r="R122" s="17"/>
      <c r="S122" s="17"/>
      <c r="T122" s="17"/>
      <c r="U122" s="17"/>
      <c r="V122" s="17"/>
      <c r="W122" s="17"/>
      <c r="X122" s="17"/>
      <c r="Y122" s="17"/>
      <c r="Z122" s="17"/>
    </row>
    <row r="123" spans="1:26" ht="14.25" customHeight="1" x14ac:dyDescent="0.2">
      <c r="A123" s="17"/>
      <c r="B123" s="17"/>
      <c r="C123" s="17"/>
      <c r="D123" s="17"/>
      <c r="E123" s="17"/>
      <c r="F123" s="17"/>
      <c r="G123" s="17"/>
      <c r="H123" s="17"/>
      <c r="I123" s="17"/>
      <c r="J123" s="17"/>
      <c r="K123" s="16"/>
      <c r="L123" s="17"/>
      <c r="M123" s="17"/>
      <c r="N123" s="17"/>
      <c r="O123" s="17"/>
      <c r="P123" s="17"/>
      <c r="Q123" s="17"/>
      <c r="R123" s="17"/>
      <c r="S123" s="17"/>
      <c r="T123" s="17"/>
      <c r="U123" s="17"/>
      <c r="V123" s="17"/>
      <c r="W123" s="17"/>
      <c r="X123" s="17"/>
      <c r="Y123" s="17"/>
      <c r="Z123" s="17"/>
    </row>
    <row r="124" spans="1:26" ht="14.25" customHeight="1" x14ac:dyDescent="0.2">
      <c r="A124" s="17"/>
      <c r="B124" s="17"/>
      <c r="C124" s="17"/>
      <c r="D124" s="17"/>
      <c r="E124" s="17"/>
      <c r="F124" s="17"/>
      <c r="G124" s="17"/>
      <c r="H124" s="17"/>
      <c r="I124" s="17"/>
      <c r="J124" s="17"/>
      <c r="K124" s="16"/>
      <c r="L124" s="17"/>
      <c r="M124" s="17"/>
      <c r="N124" s="17"/>
      <c r="O124" s="17"/>
      <c r="P124" s="17"/>
      <c r="Q124" s="17"/>
      <c r="R124" s="17"/>
      <c r="S124" s="17"/>
      <c r="T124" s="17"/>
      <c r="U124" s="17"/>
      <c r="V124" s="17"/>
      <c r="W124" s="17"/>
      <c r="X124" s="17"/>
      <c r="Y124" s="17"/>
      <c r="Z124" s="17"/>
    </row>
    <row r="125" spans="1:26" ht="14.25" customHeight="1" x14ac:dyDescent="0.2">
      <c r="A125" s="17"/>
      <c r="B125" s="17"/>
      <c r="C125" s="17"/>
      <c r="D125" s="17"/>
      <c r="E125" s="17"/>
      <c r="F125" s="17"/>
      <c r="G125" s="17"/>
      <c r="H125" s="17"/>
      <c r="I125" s="17"/>
      <c r="J125" s="17"/>
      <c r="K125" s="16"/>
      <c r="L125" s="17"/>
      <c r="M125" s="17"/>
      <c r="N125" s="17"/>
      <c r="O125" s="17"/>
      <c r="P125" s="17"/>
      <c r="Q125" s="17"/>
      <c r="R125" s="17"/>
      <c r="S125" s="17"/>
      <c r="T125" s="17"/>
      <c r="U125" s="17"/>
      <c r="V125" s="17"/>
      <c r="W125" s="17"/>
      <c r="X125" s="17"/>
      <c r="Y125" s="17"/>
      <c r="Z125" s="17"/>
    </row>
    <row r="126" spans="1:26" ht="14.25" customHeight="1" x14ac:dyDescent="0.2">
      <c r="A126" s="17"/>
      <c r="B126" s="17"/>
      <c r="C126" s="17"/>
      <c r="D126" s="17"/>
      <c r="E126" s="17"/>
      <c r="F126" s="17"/>
      <c r="G126" s="17"/>
      <c r="H126" s="17"/>
      <c r="I126" s="17"/>
      <c r="J126" s="17"/>
      <c r="K126" s="16"/>
      <c r="L126" s="17"/>
      <c r="M126" s="17"/>
      <c r="N126" s="17"/>
      <c r="O126" s="17"/>
      <c r="P126" s="17"/>
      <c r="Q126" s="17"/>
      <c r="R126" s="17"/>
      <c r="S126" s="17"/>
      <c r="T126" s="17"/>
      <c r="U126" s="17"/>
      <c r="V126" s="17"/>
      <c r="W126" s="17"/>
      <c r="X126" s="17"/>
      <c r="Y126" s="17"/>
      <c r="Z126" s="17"/>
    </row>
    <row r="127" spans="1:26" ht="14.25" customHeight="1" x14ac:dyDescent="0.2">
      <c r="A127" s="17"/>
      <c r="B127" s="17"/>
      <c r="C127" s="17"/>
      <c r="D127" s="17"/>
      <c r="E127" s="17"/>
      <c r="F127" s="17"/>
      <c r="G127" s="17"/>
      <c r="H127" s="17"/>
      <c r="I127" s="17"/>
      <c r="J127" s="17"/>
      <c r="K127" s="16"/>
      <c r="L127" s="17"/>
      <c r="M127" s="17"/>
      <c r="N127" s="17"/>
      <c r="O127" s="17"/>
      <c r="P127" s="17"/>
      <c r="Q127" s="17"/>
      <c r="R127" s="17"/>
      <c r="S127" s="17"/>
      <c r="T127" s="17"/>
      <c r="U127" s="17"/>
      <c r="V127" s="17"/>
      <c r="W127" s="17"/>
      <c r="X127" s="17"/>
      <c r="Y127" s="17"/>
      <c r="Z127" s="17"/>
    </row>
    <row r="128" spans="1:26" ht="14.25" customHeight="1" x14ac:dyDescent="0.2">
      <c r="A128" s="17"/>
      <c r="B128" s="17"/>
      <c r="C128" s="17"/>
      <c r="D128" s="17"/>
      <c r="E128" s="17"/>
      <c r="F128" s="17"/>
      <c r="G128" s="17"/>
      <c r="H128" s="17"/>
      <c r="I128" s="17"/>
      <c r="J128" s="17"/>
      <c r="K128" s="16"/>
      <c r="L128" s="17"/>
      <c r="M128" s="17"/>
      <c r="N128" s="17"/>
      <c r="O128" s="17"/>
      <c r="P128" s="17"/>
      <c r="Q128" s="17"/>
      <c r="R128" s="17"/>
      <c r="S128" s="17"/>
      <c r="T128" s="17"/>
      <c r="U128" s="17"/>
      <c r="V128" s="17"/>
      <c r="W128" s="17"/>
      <c r="X128" s="17"/>
      <c r="Y128" s="17"/>
      <c r="Z128" s="17"/>
    </row>
    <row r="129" spans="1:26" ht="14.25" customHeight="1" x14ac:dyDescent="0.2">
      <c r="A129" s="17"/>
      <c r="B129" s="17"/>
      <c r="C129" s="17"/>
      <c r="D129" s="17"/>
      <c r="E129" s="17"/>
      <c r="F129" s="17"/>
      <c r="G129" s="17"/>
      <c r="H129" s="17"/>
      <c r="I129" s="17"/>
      <c r="J129" s="17"/>
      <c r="K129" s="16"/>
      <c r="L129" s="17"/>
      <c r="M129" s="17"/>
      <c r="N129" s="17"/>
      <c r="O129" s="17"/>
      <c r="P129" s="17"/>
      <c r="Q129" s="17"/>
      <c r="R129" s="17"/>
      <c r="S129" s="17"/>
      <c r="T129" s="17"/>
      <c r="U129" s="17"/>
      <c r="V129" s="17"/>
      <c r="W129" s="17"/>
      <c r="X129" s="17"/>
      <c r="Y129" s="17"/>
      <c r="Z129" s="17"/>
    </row>
    <row r="130" spans="1:26" ht="14.25" customHeight="1" x14ac:dyDescent="0.2">
      <c r="A130" s="17"/>
      <c r="B130" s="17"/>
      <c r="C130" s="17"/>
      <c r="D130" s="17"/>
      <c r="E130" s="17"/>
      <c r="F130" s="17"/>
      <c r="G130" s="17"/>
      <c r="H130" s="17"/>
      <c r="I130" s="17"/>
      <c r="J130" s="17"/>
      <c r="K130" s="16"/>
      <c r="L130" s="17"/>
      <c r="M130" s="17"/>
      <c r="N130" s="17"/>
      <c r="O130" s="17"/>
      <c r="P130" s="17"/>
      <c r="Q130" s="17"/>
      <c r="R130" s="17"/>
      <c r="S130" s="17"/>
      <c r="T130" s="17"/>
      <c r="U130" s="17"/>
      <c r="V130" s="17"/>
      <c r="W130" s="17"/>
      <c r="X130" s="17"/>
      <c r="Y130" s="17"/>
      <c r="Z130" s="17"/>
    </row>
    <row r="131" spans="1:26" ht="14.25" customHeight="1" x14ac:dyDescent="0.2">
      <c r="A131" s="17"/>
      <c r="B131" s="17"/>
      <c r="C131" s="17"/>
      <c r="D131" s="17"/>
      <c r="E131" s="17"/>
      <c r="F131" s="17"/>
      <c r="G131" s="17"/>
      <c r="H131" s="17"/>
      <c r="I131" s="17"/>
      <c r="J131" s="17"/>
      <c r="K131" s="16"/>
      <c r="L131" s="17"/>
      <c r="M131" s="17"/>
      <c r="N131" s="17"/>
      <c r="O131" s="17"/>
      <c r="P131" s="17"/>
      <c r="Q131" s="17"/>
      <c r="R131" s="17"/>
      <c r="S131" s="17"/>
      <c r="T131" s="17"/>
      <c r="U131" s="17"/>
      <c r="V131" s="17"/>
      <c r="W131" s="17"/>
      <c r="X131" s="17"/>
      <c r="Y131" s="17"/>
      <c r="Z131" s="17"/>
    </row>
    <row r="132" spans="1:26" ht="14.25" customHeight="1" x14ac:dyDescent="0.2">
      <c r="A132" s="17"/>
      <c r="B132" s="17"/>
      <c r="C132" s="17"/>
      <c r="D132" s="17"/>
      <c r="E132" s="17"/>
      <c r="F132" s="17"/>
      <c r="G132" s="17"/>
      <c r="H132" s="17"/>
      <c r="I132" s="17"/>
      <c r="J132" s="17"/>
      <c r="K132" s="16"/>
      <c r="L132" s="17"/>
      <c r="M132" s="17"/>
      <c r="N132" s="17"/>
      <c r="O132" s="17"/>
      <c r="P132" s="17"/>
      <c r="Q132" s="17"/>
      <c r="R132" s="17"/>
      <c r="S132" s="17"/>
      <c r="T132" s="17"/>
      <c r="U132" s="17"/>
      <c r="V132" s="17"/>
      <c r="W132" s="17"/>
      <c r="X132" s="17"/>
      <c r="Y132" s="17"/>
      <c r="Z132" s="17"/>
    </row>
    <row r="133" spans="1:26" ht="14.25" customHeight="1" x14ac:dyDescent="0.2">
      <c r="A133" s="17"/>
      <c r="B133" s="17"/>
      <c r="C133" s="17"/>
      <c r="D133" s="17"/>
      <c r="E133" s="17"/>
      <c r="F133" s="17"/>
      <c r="G133" s="17"/>
      <c r="H133" s="17"/>
      <c r="I133" s="17"/>
      <c r="J133" s="17"/>
      <c r="K133" s="16"/>
      <c r="L133" s="17"/>
      <c r="M133" s="17"/>
      <c r="N133" s="17"/>
      <c r="O133" s="17"/>
      <c r="P133" s="17"/>
      <c r="Q133" s="17"/>
      <c r="R133" s="17"/>
      <c r="S133" s="17"/>
      <c r="T133" s="17"/>
      <c r="U133" s="17"/>
      <c r="V133" s="17"/>
      <c r="W133" s="17"/>
      <c r="X133" s="17"/>
      <c r="Y133" s="17"/>
      <c r="Z133" s="17"/>
    </row>
    <row r="134" spans="1:26" ht="14.25" customHeight="1" x14ac:dyDescent="0.2">
      <c r="A134" s="17"/>
      <c r="B134" s="17"/>
      <c r="C134" s="17"/>
      <c r="D134" s="17"/>
      <c r="E134" s="17"/>
      <c r="F134" s="17"/>
      <c r="G134" s="17"/>
      <c r="H134" s="17"/>
      <c r="I134" s="17"/>
      <c r="J134" s="17"/>
      <c r="K134" s="16"/>
      <c r="L134" s="17"/>
      <c r="M134" s="17"/>
      <c r="N134" s="17"/>
      <c r="O134" s="17"/>
      <c r="P134" s="17"/>
      <c r="Q134" s="17"/>
      <c r="R134" s="17"/>
      <c r="S134" s="17"/>
      <c r="T134" s="17"/>
      <c r="U134" s="17"/>
      <c r="V134" s="17"/>
      <c r="W134" s="17"/>
      <c r="X134" s="17"/>
      <c r="Y134" s="17"/>
      <c r="Z134" s="17"/>
    </row>
    <row r="135" spans="1:26" ht="14.25" customHeight="1" x14ac:dyDescent="0.2">
      <c r="A135" s="17"/>
      <c r="B135" s="17"/>
      <c r="C135" s="17"/>
      <c r="D135" s="17"/>
      <c r="E135" s="17"/>
      <c r="F135" s="17"/>
      <c r="G135" s="17"/>
      <c r="H135" s="17"/>
      <c r="I135" s="17"/>
      <c r="J135" s="17"/>
      <c r="K135" s="16"/>
      <c r="L135" s="17"/>
      <c r="M135" s="17"/>
      <c r="N135" s="17"/>
      <c r="O135" s="17"/>
      <c r="P135" s="17"/>
      <c r="Q135" s="17"/>
      <c r="R135" s="17"/>
      <c r="S135" s="17"/>
      <c r="T135" s="17"/>
      <c r="U135" s="17"/>
      <c r="V135" s="17"/>
      <c r="W135" s="17"/>
      <c r="X135" s="17"/>
      <c r="Y135" s="17"/>
      <c r="Z135" s="17"/>
    </row>
    <row r="136" spans="1:26" ht="14.25" customHeight="1" x14ac:dyDescent="0.2">
      <c r="A136" s="17"/>
      <c r="B136" s="17"/>
      <c r="C136" s="17"/>
      <c r="D136" s="17"/>
      <c r="E136" s="17"/>
      <c r="F136" s="17"/>
      <c r="G136" s="17"/>
      <c r="H136" s="17"/>
      <c r="I136" s="17"/>
      <c r="J136" s="17"/>
      <c r="K136" s="16"/>
      <c r="L136" s="17"/>
      <c r="M136" s="17"/>
      <c r="N136" s="17"/>
      <c r="O136" s="17"/>
      <c r="P136" s="17"/>
      <c r="Q136" s="17"/>
      <c r="R136" s="17"/>
      <c r="S136" s="17"/>
      <c r="T136" s="17"/>
      <c r="U136" s="17"/>
      <c r="V136" s="17"/>
      <c r="W136" s="17"/>
      <c r="X136" s="17"/>
      <c r="Y136" s="17"/>
      <c r="Z136" s="17"/>
    </row>
    <row r="137" spans="1:26" ht="14.25" customHeight="1" x14ac:dyDescent="0.2">
      <c r="A137" s="17"/>
      <c r="B137" s="17"/>
      <c r="C137" s="17"/>
      <c r="D137" s="17"/>
      <c r="E137" s="17"/>
      <c r="F137" s="17"/>
      <c r="G137" s="17"/>
      <c r="H137" s="17"/>
      <c r="I137" s="17"/>
      <c r="J137" s="17"/>
      <c r="K137" s="16"/>
      <c r="L137" s="17"/>
      <c r="M137" s="17"/>
      <c r="N137" s="17"/>
      <c r="O137" s="17"/>
      <c r="P137" s="17"/>
      <c r="Q137" s="17"/>
      <c r="R137" s="17"/>
      <c r="S137" s="17"/>
      <c r="T137" s="17"/>
      <c r="U137" s="17"/>
      <c r="V137" s="17"/>
      <c r="W137" s="17"/>
      <c r="X137" s="17"/>
      <c r="Y137" s="17"/>
      <c r="Z137" s="17"/>
    </row>
    <row r="138" spans="1:26" ht="14.25" customHeight="1" x14ac:dyDescent="0.2">
      <c r="A138" s="17"/>
      <c r="B138" s="17"/>
      <c r="C138" s="17"/>
      <c r="D138" s="17"/>
      <c r="E138" s="17"/>
      <c r="F138" s="17"/>
      <c r="G138" s="17"/>
      <c r="H138" s="17"/>
      <c r="I138" s="17"/>
      <c r="J138" s="17"/>
      <c r="K138" s="16"/>
      <c r="L138" s="17"/>
      <c r="M138" s="17"/>
      <c r="N138" s="17"/>
      <c r="O138" s="17"/>
      <c r="P138" s="17"/>
      <c r="Q138" s="17"/>
      <c r="R138" s="17"/>
      <c r="S138" s="17"/>
      <c r="T138" s="17"/>
      <c r="U138" s="17"/>
      <c r="V138" s="17"/>
      <c r="W138" s="17"/>
      <c r="X138" s="17"/>
      <c r="Y138" s="17"/>
      <c r="Z138" s="17"/>
    </row>
    <row r="139" spans="1:26" ht="14.25" customHeight="1" x14ac:dyDescent="0.2">
      <c r="A139" s="17"/>
      <c r="B139" s="17"/>
      <c r="C139" s="17"/>
      <c r="D139" s="17"/>
      <c r="E139" s="17"/>
      <c r="F139" s="17"/>
      <c r="G139" s="17"/>
      <c r="H139" s="17"/>
      <c r="I139" s="17"/>
      <c r="J139" s="17"/>
      <c r="K139" s="16"/>
      <c r="L139" s="17"/>
      <c r="M139" s="17"/>
      <c r="N139" s="17"/>
      <c r="O139" s="17"/>
      <c r="P139" s="17"/>
      <c r="Q139" s="17"/>
      <c r="R139" s="17"/>
      <c r="S139" s="17"/>
      <c r="T139" s="17"/>
      <c r="U139" s="17"/>
      <c r="V139" s="17"/>
      <c r="W139" s="17"/>
      <c r="X139" s="17"/>
      <c r="Y139" s="17"/>
      <c r="Z139" s="17"/>
    </row>
    <row r="140" spans="1:26" ht="14.25" customHeight="1" x14ac:dyDescent="0.2">
      <c r="A140" s="17"/>
      <c r="B140" s="17"/>
      <c r="C140" s="17"/>
      <c r="D140" s="17"/>
      <c r="E140" s="17"/>
      <c r="F140" s="17"/>
      <c r="G140" s="17"/>
      <c r="H140" s="17"/>
      <c r="I140" s="17"/>
      <c r="J140" s="17"/>
      <c r="K140" s="16"/>
      <c r="L140" s="17"/>
      <c r="M140" s="17"/>
      <c r="N140" s="17"/>
      <c r="O140" s="17"/>
      <c r="P140" s="17"/>
      <c r="Q140" s="17"/>
      <c r="R140" s="17"/>
      <c r="S140" s="17"/>
      <c r="T140" s="17"/>
      <c r="U140" s="17"/>
      <c r="V140" s="17"/>
      <c r="W140" s="17"/>
      <c r="X140" s="17"/>
      <c r="Y140" s="17"/>
      <c r="Z140" s="17"/>
    </row>
    <row r="141" spans="1:26" ht="14.25" customHeight="1" x14ac:dyDescent="0.2">
      <c r="A141" s="17"/>
      <c r="B141" s="17"/>
      <c r="C141" s="17"/>
      <c r="D141" s="17"/>
      <c r="E141" s="17"/>
      <c r="F141" s="17"/>
      <c r="G141" s="17"/>
      <c r="H141" s="17"/>
      <c r="I141" s="17"/>
      <c r="J141" s="17"/>
      <c r="K141" s="16"/>
      <c r="L141" s="17"/>
      <c r="M141" s="17"/>
      <c r="N141" s="17"/>
      <c r="O141" s="17"/>
      <c r="P141" s="17"/>
      <c r="Q141" s="17"/>
      <c r="R141" s="17"/>
      <c r="S141" s="17"/>
      <c r="T141" s="17"/>
      <c r="U141" s="17"/>
      <c r="V141" s="17"/>
      <c r="W141" s="17"/>
      <c r="X141" s="17"/>
      <c r="Y141" s="17"/>
      <c r="Z141" s="17"/>
    </row>
    <row r="142" spans="1:26" ht="14.25" customHeight="1" x14ac:dyDescent="0.2">
      <c r="A142" s="17"/>
      <c r="B142" s="17"/>
      <c r="C142" s="17"/>
      <c r="D142" s="17"/>
      <c r="E142" s="17"/>
      <c r="F142" s="17"/>
      <c r="G142" s="17"/>
      <c r="H142" s="17"/>
      <c r="I142" s="17"/>
      <c r="J142" s="17"/>
      <c r="K142" s="16"/>
      <c r="L142" s="17"/>
      <c r="M142" s="17"/>
      <c r="N142" s="17"/>
      <c r="O142" s="17"/>
      <c r="P142" s="17"/>
      <c r="Q142" s="17"/>
      <c r="R142" s="17"/>
      <c r="S142" s="17"/>
      <c r="T142" s="17"/>
      <c r="U142" s="17"/>
      <c r="V142" s="17"/>
      <c r="W142" s="17"/>
      <c r="X142" s="17"/>
      <c r="Y142" s="17"/>
      <c r="Z142" s="17"/>
    </row>
    <row r="143" spans="1:26" ht="14.25" customHeight="1" x14ac:dyDescent="0.2">
      <c r="A143" s="17"/>
      <c r="B143" s="17"/>
      <c r="C143" s="17"/>
      <c r="D143" s="17"/>
      <c r="E143" s="17"/>
      <c r="F143" s="17"/>
      <c r="G143" s="17"/>
      <c r="H143" s="17"/>
      <c r="I143" s="17"/>
      <c r="J143" s="17"/>
      <c r="K143" s="16"/>
      <c r="L143" s="17"/>
      <c r="M143" s="17"/>
      <c r="N143" s="17"/>
      <c r="O143" s="17"/>
      <c r="P143" s="17"/>
      <c r="Q143" s="17"/>
      <c r="R143" s="17"/>
      <c r="S143" s="17"/>
      <c r="T143" s="17"/>
      <c r="U143" s="17"/>
      <c r="V143" s="17"/>
      <c r="W143" s="17"/>
      <c r="X143" s="17"/>
      <c r="Y143" s="17"/>
      <c r="Z143" s="17"/>
    </row>
    <row r="144" spans="1:26" ht="14.25" customHeight="1" x14ac:dyDescent="0.2">
      <c r="A144" s="17"/>
      <c r="B144" s="17"/>
      <c r="C144" s="17"/>
      <c r="D144" s="17"/>
      <c r="E144" s="17"/>
      <c r="F144" s="17"/>
      <c r="G144" s="17"/>
      <c r="H144" s="17"/>
      <c r="I144" s="17"/>
      <c r="J144" s="17"/>
      <c r="K144" s="16"/>
      <c r="L144" s="17"/>
      <c r="M144" s="17"/>
      <c r="N144" s="17"/>
      <c r="O144" s="17"/>
      <c r="P144" s="17"/>
      <c r="Q144" s="17"/>
      <c r="R144" s="17"/>
      <c r="S144" s="17"/>
      <c r="T144" s="17"/>
      <c r="U144" s="17"/>
      <c r="V144" s="17"/>
      <c r="W144" s="17"/>
      <c r="X144" s="17"/>
      <c r="Y144" s="17"/>
      <c r="Z144" s="17"/>
    </row>
    <row r="145" spans="1:26" ht="14.25" customHeight="1" x14ac:dyDescent="0.2">
      <c r="A145" s="17"/>
      <c r="B145" s="17"/>
      <c r="C145" s="17"/>
      <c r="D145" s="17"/>
      <c r="E145" s="17"/>
      <c r="F145" s="17"/>
      <c r="G145" s="17"/>
      <c r="H145" s="17"/>
      <c r="I145" s="17"/>
      <c r="J145" s="17"/>
      <c r="K145" s="16"/>
      <c r="L145" s="17"/>
      <c r="M145" s="17"/>
      <c r="N145" s="17"/>
      <c r="O145" s="17"/>
      <c r="P145" s="17"/>
      <c r="Q145" s="17"/>
      <c r="R145" s="17"/>
      <c r="S145" s="17"/>
      <c r="T145" s="17"/>
      <c r="U145" s="17"/>
      <c r="V145" s="17"/>
      <c r="W145" s="17"/>
      <c r="X145" s="17"/>
      <c r="Y145" s="17"/>
      <c r="Z145" s="17"/>
    </row>
    <row r="146" spans="1:26" ht="14.25" customHeight="1" x14ac:dyDescent="0.2">
      <c r="A146" s="17"/>
      <c r="B146" s="17"/>
      <c r="C146" s="17"/>
      <c r="D146" s="17"/>
      <c r="E146" s="17"/>
      <c r="F146" s="17"/>
      <c r="G146" s="17"/>
      <c r="H146" s="17"/>
      <c r="I146" s="17"/>
      <c r="J146" s="17"/>
      <c r="K146" s="16"/>
      <c r="L146" s="17"/>
      <c r="M146" s="17"/>
      <c r="N146" s="17"/>
      <c r="O146" s="17"/>
      <c r="P146" s="17"/>
      <c r="Q146" s="17"/>
      <c r="R146" s="17"/>
      <c r="S146" s="17"/>
      <c r="T146" s="17"/>
      <c r="U146" s="17"/>
      <c r="V146" s="17"/>
      <c r="W146" s="17"/>
      <c r="X146" s="17"/>
      <c r="Y146" s="17"/>
      <c r="Z146" s="17"/>
    </row>
    <row r="147" spans="1:26" ht="14.25" customHeight="1" x14ac:dyDescent="0.2">
      <c r="A147" s="17"/>
      <c r="B147" s="17"/>
      <c r="C147" s="17"/>
      <c r="D147" s="17"/>
      <c r="E147" s="17"/>
      <c r="F147" s="17"/>
      <c r="G147" s="17"/>
      <c r="H147" s="17"/>
      <c r="I147" s="17"/>
      <c r="J147" s="17"/>
      <c r="K147" s="16"/>
      <c r="L147" s="17"/>
      <c r="M147" s="17"/>
      <c r="N147" s="17"/>
      <c r="O147" s="17"/>
      <c r="P147" s="17"/>
      <c r="Q147" s="17"/>
      <c r="R147" s="17"/>
      <c r="S147" s="17"/>
      <c r="T147" s="17"/>
      <c r="U147" s="17"/>
      <c r="V147" s="17"/>
      <c r="W147" s="17"/>
      <c r="X147" s="17"/>
      <c r="Y147" s="17"/>
      <c r="Z147" s="17"/>
    </row>
    <row r="148" spans="1:26" ht="14.25" customHeight="1" x14ac:dyDescent="0.2">
      <c r="A148" s="17"/>
      <c r="B148" s="17"/>
      <c r="C148" s="17"/>
      <c r="D148" s="17"/>
      <c r="E148" s="17"/>
      <c r="F148" s="17"/>
      <c r="G148" s="17"/>
      <c r="H148" s="17"/>
      <c r="I148" s="17"/>
      <c r="J148" s="17"/>
      <c r="K148" s="16"/>
      <c r="L148" s="17"/>
      <c r="M148" s="17"/>
      <c r="N148" s="17"/>
      <c r="O148" s="17"/>
      <c r="P148" s="17"/>
      <c r="Q148" s="17"/>
      <c r="R148" s="17"/>
      <c r="S148" s="17"/>
      <c r="T148" s="17"/>
      <c r="U148" s="17"/>
      <c r="V148" s="17"/>
      <c r="W148" s="17"/>
      <c r="X148" s="17"/>
      <c r="Y148" s="17"/>
      <c r="Z148" s="17"/>
    </row>
    <row r="149" spans="1:26" ht="14.25" customHeight="1" x14ac:dyDescent="0.2">
      <c r="A149" s="17"/>
      <c r="B149" s="17"/>
      <c r="C149" s="17"/>
      <c r="D149" s="17"/>
      <c r="E149" s="17"/>
      <c r="F149" s="17"/>
      <c r="G149" s="17"/>
      <c r="H149" s="17"/>
      <c r="I149" s="17"/>
      <c r="J149" s="17"/>
      <c r="K149" s="16"/>
      <c r="L149" s="17"/>
      <c r="M149" s="17"/>
      <c r="N149" s="17"/>
      <c r="O149" s="17"/>
      <c r="P149" s="17"/>
      <c r="Q149" s="17"/>
      <c r="R149" s="17"/>
      <c r="S149" s="17"/>
      <c r="T149" s="17"/>
      <c r="U149" s="17"/>
      <c r="V149" s="17"/>
      <c r="W149" s="17"/>
      <c r="X149" s="17"/>
      <c r="Y149" s="17"/>
      <c r="Z149" s="17"/>
    </row>
    <row r="150" spans="1:26" ht="14.25" customHeight="1" x14ac:dyDescent="0.2">
      <c r="A150" s="17"/>
      <c r="B150" s="17"/>
      <c r="C150" s="17"/>
      <c r="D150" s="17"/>
      <c r="E150" s="17"/>
      <c r="F150" s="17"/>
      <c r="G150" s="17"/>
      <c r="H150" s="17"/>
      <c r="I150" s="17"/>
      <c r="J150" s="17"/>
      <c r="K150" s="16"/>
      <c r="L150" s="17"/>
      <c r="M150" s="17"/>
      <c r="N150" s="17"/>
      <c r="O150" s="17"/>
      <c r="P150" s="17"/>
      <c r="Q150" s="17"/>
      <c r="R150" s="17"/>
      <c r="S150" s="17"/>
      <c r="T150" s="17"/>
      <c r="U150" s="17"/>
      <c r="V150" s="17"/>
      <c r="W150" s="17"/>
      <c r="X150" s="17"/>
      <c r="Y150" s="17"/>
      <c r="Z150" s="17"/>
    </row>
    <row r="151" spans="1:26" ht="14.25" customHeight="1" x14ac:dyDescent="0.2">
      <c r="A151" s="17"/>
      <c r="B151" s="17"/>
      <c r="C151" s="17"/>
      <c r="D151" s="17"/>
      <c r="E151" s="17"/>
      <c r="F151" s="17"/>
      <c r="G151" s="17"/>
      <c r="H151" s="17"/>
      <c r="I151" s="17"/>
      <c r="J151" s="17"/>
      <c r="K151" s="16"/>
      <c r="L151" s="17"/>
      <c r="M151" s="17"/>
      <c r="N151" s="17"/>
      <c r="O151" s="17"/>
      <c r="P151" s="17"/>
      <c r="Q151" s="17"/>
      <c r="R151" s="17"/>
      <c r="S151" s="17"/>
      <c r="T151" s="17"/>
      <c r="U151" s="17"/>
      <c r="V151" s="17"/>
      <c r="W151" s="17"/>
      <c r="X151" s="17"/>
      <c r="Y151" s="17"/>
      <c r="Z151" s="17"/>
    </row>
    <row r="152" spans="1:26" ht="14.25" customHeight="1" x14ac:dyDescent="0.2">
      <c r="A152" s="17"/>
      <c r="B152" s="17"/>
      <c r="C152" s="17"/>
      <c r="D152" s="17"/>
      <c r="E152" s="17"/>
      <c r="F152" s="17"/>
      <c r="G152" s="17"/>
      <c r="H152" s="17"/>
      <c r="I152" s="17"/>
      <c r="J152" s="17"/>
      <c r="K152" s="16"/>
      <c r="L152" s="17"/>
      <c r="M152" s="17"/>
      <c r="N152" s="17"/>
      <c r="O152" s="17"/>
      <c r="P152" s="17"/>
      <c r="Q152" s="17"/>
      <c r="R152" s="17"/>
      <c r="S152" s="17"/>
      <c r="T152" s="17"/>
      <c r="U152" s="17"/>
      <c r="V152" s="17"/>
      <c r="W152" s="17"/>
      <c r="X152" s="17"/>
      <c r="Y152" s="17"/>
      <c r="Z152" s="17"/>
    </row>
    <row r="153" spans="1:26" ht="14.25" customHeight="1" x14ac:dyDescent="0.2">
      <c r="A153" s="17"/>
      <c r="B153" s="17"/>
      <c r="C153" s="17"/>
      <c r="D153" s="17"/>
      <c r="E153" s="17"/>
      <c r="F153" s="17"/>
      <c r="G153" s="17"/>
      <c r="H153" s="17"/>
      <c r="I153" s="17"/>
      <c r="J153" s="17"/>
      <c r="K153" s="16"/>
      <c r="L153" s="17"/>
      <c r="M153" s="17"/>
      <c r="N153" s="17"/>
      <c r="O153" s="17"/>
      <c r="P153" s="17"/>
      <c r="Q153" s="17"/>
      <c r="R153" s="17"/>
      <c r="S153" s="17"/>
      <c r="T153" s="17"/>
      <c r="U153" s="17"/>
      <c r="V153" s="17"/>
      <c r="W153" s="17"/>
      <c r="X153" s="17"/>
      <c r="Y153" s="17"/>
      <c r="Z153" s="17"/>
    </row>
    <row r="154" spans="1:26" ht="14.25" customHeight="1" x14ac:dyDescent="0.2">
      <c r="A154" s="17"/>
      <c r="B154" s="17"/>
      <c r="C154" s="17"/>
      <c r="D154" s="17"/>
      <c r="E154" s="17"/>
      <c r="F154" s="17"/>
      <c r="G154" s="17"/>
      <c r="H154" s="17"/>
      <c r="I154" s="17"/>
      <c r="J154" s="17"/>
      <c r="K154" s="16"/>
      <c r="L154" s="17"/>
      <c r="M154" s="17"/>
      <c r="N154" s="17"/>
      <c r="O154" s="17"/>
      <c r="P154" s="17"/>
      <c r="Q154" s="17"/>
      <c r="R154" s="17"/>
      <c r="S154" s="17"/>
      <c r="T154" s="17"/>
      <c r="U154" s="17"/>
      <c r="V154" s="17"/>
      <c r="W154" s="17"/>
      <c r="X154" s="17"/>
      <c r="Y154" s="17"/>
      <c r="Z154" s="17"/>
    </row>
    <row r="155" spans="1:26" ht="14.25" customHeight="1" x14ac:dyDescent="0.2">
      <c r="A155" s="17"/>
      <c r="B155" s="17"/>
      <c r="C155" s="17"/>
      <c r="D155" s="17"/>
      <c r="E155" s="17"/>
      <c r="F155" s="17"/>
      <c r="G155" s="17"/>
      <c r="H155" s="17"/>
      <c r="I155" s="17"/>
      <c r="J155" s="17"/>
      <c r="K155" s="16"/>
      <c r="L155" s="17"/>
      <c r="M155" s="17"/>
      <c r="N155" s="17"/>
      <c r="O155" s="17"/>
      <c r="P155" s="17"/>
      <c r="Q155" s="17"/>
      <c r="R155" s="17"/>
      <c r="S155" s="17"/>
      <c r="T155" s="17"/>
      <c r="U155" s="17"/>
      <c r="V155" s="17"/>
      <c r="W155" s="17"/>
      <c r="X155" s="17"/>
      <c r="Y155" s="17"/>
      <c r="Z155" s="17"/>
    </row>
    <row r="156" spans="1:26" ht="14.25" customHeight="1" x14ac:dyDescent="0.2">
      <c r="A156" s="17"/>
      <c r="B156" s="17"/>
      <c r="C156" s="17"/>
      <c r="D156" s="17"/>
      <c r="E156" s="17"/>
      <c r="F156" s="17"/>
      <c r="G156" s="17"/>
      <c r="H156" s="17"/>
      <c r="I156" s="17"/>
      <c r="J156" s="17"/>
      <c r="K156" s="16"/>
      <c r="L156" s="17"/>
      <c r="M156" s="17"/>
      <c r="N156" s="17"/>
      <c r="O156" s="17"/>
      <c r="P156" s="17"/>
      <c r="Q156" s="17"/>
      <c r="R156" s="17"/>
      <c r="S156" s="17"/>
      <c r="T156" s="17"/>
      <c r="U156" s="17"/>
      <c r="V156" s="17"/>
      <c r="W156" s="17"/>
      <c r="X156" s="17"/>
      <c r="Y156" s="17"/>
      <c r="Z156" s="17"/>
    </row>
    <row r="157" spans="1:26" ht="14.25" customHeight="1" x14ac:dyDescent="0.2">
      <c r="A157" s="17"/>
      <c r="B157" s="17"/>
      <c r="C157" s="17"/>
      <c r="D157" s="17"/>
      <c r="E157" s="17"/>
      <c r="F157" s="17"/>
      <c r="G157" s="17"/>
      <c r="H157" s="17"/>
      <c r="I157" s="17"/>
      <c r="J157" s="17"/>
      <c r="K157" s="16"/>
      <c r="L157" s="17"/>
      <c r="M157" s="17"/>
      <c r="N157" s="17"/>
      <c r="O157" s="17"/>
      <c r="P157" s="17"/>
      <c r="Q157" s="17"/>
      <c r="R157" s="17"/>
      <c r="S157" s="17"/>
      <c r="T157" s="17"/>
      <c r="U157" s="17"/>
      <c r="V157" s="17"/>
      <c r="W157" s="17"/>
      <c r="X157" s="17"/>
      <c r="Y157" s="17"/>
      <c r="Z157" s="17"/>
    </row>
    <row r="158" spans="1:26" ht="14.25" customHeight="1" x14ac:dyDescent="0.2">
      <c r="A158" s="17"/>
      <c r="B158" s="17"/>
      <c r="C158" s="17"/>
      <c r="D158" s="17"/>
      <c r="E158" s="17"/>
      <c r="F158" s="17"/>
      <c r="G158" s="17"/>
      <c r="H158" s="17"/>
      <c r="I158" s="17"/>
      <c r="J158" s="17"/>
      <c r="K158" s="16"/>
      <c r="L158" s="17"/>
      <c r="M158" s="17"/>
      <c r="N158" s="17"/>
      <c r="O158" s="17"/>
      <c r="P158" s="17"/>
      <c r="Q158" s="17"/>
      <c r="R158" s="17"/>
      <c r="S158" s="17"/>
      <c r="T158" s="17"/>
      <c r="U158" s="17"/>
      <c r="V158" s="17"/>
      <c r="W158" s="17"/>
      <c r="X158" s="17"/>
      <c r="Y158" s="17"/>
      <c r="Z158" s="17"/>
    </row>
    <row r="159" spans="1:26" ht="14.25" customHeight="1" x14ac:dyDescent="0.2">
      <c r="A159" s="17"/>
      <c r="B159" s="17"/>
      <c r="C159" s="17"/>
      <c r="D159" s="17"/>
      <c r="E159" s="17"/>
      <c r="F159" s="17"/>
      <c r="G159" s="17"/>
      <c r="H159" s="17"/>
      <c r="I159" s="17"/>
      <c r="J159" s="17"/>
      <c r="K159" s="16"/>
      <c r="L159" s="17"/>
      <c r="M159" s="17"/>
      <c r="N159" s="17"/>
      <c r="O159" s="17"/>
      <c r="P159" s="17"/>
      <c r="Q159" s="17"/>
      <c r="R159" s="17"/>
      <c r="S159" s="17"/>
      <c r="T159" s="17"/>
      <c r="U159" s="17"/>
      <c r="V159" s="17"/>
      <c r="W159" s="17"/>
      <c r="X159" s="17"/>
      <c r="Y159" s="17"/>
      <c r="Z159" s="17"/>
    </row>
    <row r="160" spans="1:26" ht="14.25" customHeight="1" x14ac:dyDescent="0.2">
      <c r="A160" s="17"/>
      <c r="B160" s="17"/>
      <c r="C160" s="17"/>
      <c r="D160" s="17"/>
      <c r="E160" s="17"/>
      <c r="F160" s="17"/>
      <c r="G160" s="17"/>
      <c r="H160" s="17"/>
      <c r="I160" s="17"/>
      <c r="J160" s="17"/>
      <c r="K160" s="16"/>
      <c r="L160" s="17"/>
      <c r="M160" s="17"/>
      <c r="N160" s="17"/>
      <c r="O160" s="17"/>
      <c r="P160" s="17"/>
      <c r="Q160" s="17"/>
      <c r="R160" s="17"/>
      <c r="S160" s="17"/>
      <c r="T160" s="17"/>
      <c r="U160" s="17"/>
      <c r="V160" s="17"/>
      <c r="W160" s="17"/>
      <c r="X160" s="17"/>
      <c r="Y160" s="17"/>
      <c r="Z160" s="17"/>
    </row>
    <row r="161" spans="1:26" ht="14.25" customHeight="1" x14ac:dyDescent="0.2">
      <c r="A161" s="17"/>
      <c r="B161" s="17"/>
      <c r="C161" s="17"/>
      <c r="D161" s="17"/>
      <c r="E161" s="17"/>
      <c r="F161" s="17"/>
      <c r="G161" s="17"/>
      <c r="H161" s="17"/>
      <c r="I161" s="17"/>
      <c r="J161" s="17"/>
      <c r="K161" s="16"/>
      <c r="L161" s="17"/>
      <c r="M161" s="17"/>
      <c r="N161" s="17"/>
      <c r="O161" s="17"/>
      <c r="P161" s="17"/>
      <c r="Q161" s="17"/>
      <c r="R161" s="17"/>
      <c r="S161" s="17"/>
      <c r="T161" s="17"/>
      <c r="U161" s="17"/>
      <c r="V161" s="17"/>
      <c r="W161" s="17"/>
      <c r="X161" s="17"/>
      <c r="Y161" s="17"/>
      <c r="Z161" s="17"/>
    </row>
    <row r="162" spans="1:26" ht="14.25" customHeight="1" x14ac:dyDescent="0.2">
      <c r="A162" s="17"/>
      <c r="B162" s="17"/>
      <c r="C162" s="17"/>
      <c r="D162" s="17"/>
      <c r="E162" s="17"/>
      <c r="F162" s="17"/>
      <c r="G162" s="17"/>
      <c r="H162" s="17"/>
      <c r="I162" s="17"/>
      <c r="J162" s="17"/>
      <c r="K162" s="16"/>
      <c r="L162" s="17"/>
      <c r="M162" s="17"/>
      <c r="N162" s="17"/>
      <c r="O162" s="17"/>
      <c r="P162" s="17"/>
      <c r="Q162" s="17"/>
      <c r="R162" s="17"/>
      <c r="S162" s="17"/>
      <c r="T162" s="17"/>
      <c r="U162" s="17"/>
      <c r="V162" s="17"/>
      <c r="W162" s="17"/>
      <c r="X162" s="17"/>
      <c r="Y162" s="17"/>
      <c r="Z162" s="17"/>
    </row>
    <row r="163" spans="1:26" ht="14.25" customHeight="1" x14ac:dyDescent="0.2">
      <c r="A163" s="17"/>
      <c r="B163" s="17"/>
      <c r="C163" s="17"/>
      <c r="D163" s="17"/>
      <c r="E163" s="17"/>
      <c r="F163" s="17"/>
      <c r="G163" s="17"/>
      <c r="H163" s="17"/>
      <c r="I163" s="17"/>
      <c r="J163" s="17"/>
      <c r="K163" s="16"/>
      <c r="L163" s="17"/>
      <c r="M163" s="17"/>
      <c r="N163" s="17"/>
      <c r="O163" s="17"/>
      <c r="P163" s="17"/>
      <c r="Q163" s="17"/>
      <c r="R163" s="17"/>
      <c r="S163" s="17"/>
      <c r="T163" s="17"/>
      <c r="U163" s="17"/>
      <c r="V163" s="17"/>
      <c r="W163" s="17"/>
      <c r="X163" s="17"/>
      <c r="Y163" s="17"/>
      <c r="Z163" s="17"/>
    </row>
    <row r="164" spans="1:26" ht="14.25" customHeight="1" x14ac:dyDescent="0.2">
      <c r="A164" s="17"/>
      <c r="B164" s="17"/>
      <c r="C164" s="17"/>
      <c r="D164" s="17"/>
      <c r="E164" s="17"/>
      <c r="F164" s="17"/>
      <c r="G164" s="17"/>
      <c r="H164" s="17"/>
      <c r="I164" s="17"/>
      <c r="J164" s="17"/>
      <c r="K164" s="16"/>
      <c r="L164" s="17"/>
      <c r="M164" s="17"/>
      <c r="N164" s="17"/>
      <c r="O164" s="17"/>
      <c r="P164" s="17"/>
      <c r="Q164" s="17"/>
      <c r="R164" s="17"/>
      <c r="S164" s="17"/>
      <c r="T164" s="17"/>
      <c r="U164" s="17"/>
      <c r="V164" s="17"/>
      <c r="W164" s="17"/>
      <c r="X164" s="17"/>
      <c r="Y164" s="17"/>
      <c r="Z164" s="17"/>
    </row>
    <row r="165" spans="1:26" ht="14.25" customHeight="1" x14ac:dyDescent="0.2">
      <c r="A165" s="17"/>
      <c r="B165" s="17"/>
      <c r="C165" s="17"/>
      <c r="D165" s="17"/>
      <c r="E165" s="17"/>
      <c r="F165" s="17"/>
      <c r="G165" s="17"/>
      <c r="H165" s="17"/>
      <c r="I165" s="17"/>
      <c r="J165" s="17"/>
      <c r="K165" s="16"/>
      <c r="L165" s="17"/>
      <c r="M165" s="17"/>
      <c r="N165" s="17"/>
      <c r="O165" s="17"/>
      <c r="P165" s="17"/>
      <c r="Q165" s="17"/>
      <c r="R165" s="17"/>
      <c r="S165" s="17"/>
      <c r="T165" s="17"/>
      <c r="U165" s="17"/>
      <c r="V165" s="17"/>
      <c r="W165" s="17"/>
      <c r="X165" s="17"/>
      <c r="Y165" s="17"/>
      <c r="Z165" s="17"/>
    </row>
    <row r="166" spans="1:26" ht="14.25" customHeight="1" x14ac:dyDescent="0.2">
      <c r="A166" s="17"/>
      <c r="B166" s="17"/>
      <c r="C166" s="17"/>
      <c r="D166" s="17"/>
      <c r="E166" s="17"/>
      <c r="F166" s="17"/>
      <c r="G166" s="17"/>
      <c r="H166" s="17"/>
      <c r="I166" s="17"/>
      <c r="J166" s="17"/>
      <c r="K166" s="16"/>
      <c r="L166" s="17"/>
      <c r="M166" s="17"/>
      <c r="N166" s="17"/>
      <c r="O166" s="17"/>
      <c r="P166" s="17"/>
      <c r="Q166" s="17"/>
      <c r="R166" s="17"/>
      <c r="S166" s="17"/>
      <c r="T166" s="17"/>
      <c r="U166" s="17"/>
      <c r="V166" s="17"/>
      <c r="W166" s="17"/>
      <c r="X166" s="17"/>
      <c r="Y166" s="17"/>
      <c r="Z166" s="17"/>
    </row>
    <row r="167" spans="1:26" ht="14.25" customHeight="1" x14ac:dyDescent="0.2">
      <c r="A167" s="17"/>
      <c r="B167" s="17"/>
      <c r="C167" s="17"/>
      <c r="D167" s="17"/>
      <c r="E167" s="17"/>
      <c r="F167" s="17"/>
      <c r="G167" s="17"/>
      <c r="H167" s="17"/>
      <c r="I167" s="17"/>
      <c r="J167" s="17"/>
      <c r="K167" s="16"/>
      <c r="L167" s="17"/>
      <c r="M167" s="17"/>
      <c r="N167" s="17"/>
      <c r="O167" s="17"/>
      <c r="P167" s="17"/>
      <c r="Q167" s="17"/>
      <c r="R167" s="17"/>
      <c r="S167" s="17"/>
      <c r="T167" s="17"/>
      <c r="U167" s="17"/>
      <c r="V167" s="17"/>
      <c r="W167" s="17"/>
      <c r="X167" s="17"/>
      <c r="Y167" s="17"/>
      <c r="Z167" s="17"/>
    </row>
    <row r="168" spans="1:26" ht="14.25" customHeight="1" x14ac:dyDescent="0.2">
      <c r="A168" s="17"/>
      <c r="B168" s="17"/>
      <c r="C168" s="17"/>
      <c r="D168" s="17"/>
      <c r="E168" s="17"/>
      <c r="F168" s="17"/>
      <c r="G168" s="17"/>
      <c r="H168" s="17"/>
      <c r="I168" s="17"/>
      <c r="J168" s="17"/>
      <c r="K168" s="16"/>
      <c r="L168" s="17"/>
      <c r="M168" s="17"/>
      <c r="N168" s="17"/>
      <c r="O168" s="17"/>
      <c r="P168" s="17"/>
      <c r="Q168" s="17"/>
      <c r="R168" s="17"/>
      <c r="S168" s="17"/>
      <c r="T168" s="17"/>
      <c r="U168" s="17"/>
      <c r="V168" s="17"/>
      <c r="W168" s="17"/>
      <c r="X168" s="17"/>
      <c r="Y168" s="17"/>
      <c r="Z168" s="17"/>
    </row>
    <row r="169" spans="1:26" ht="14.25" customHeight="1" x14ac:dyDescent="0.2">
      <c r="A169" s="17"/>
      <c r="B169" s="17"/>
      <c r="C169" s="17"/>
      <c r="D169" s="17"/>
      <c r="E169" s="17"/>
      <c r="F169" s="17"/>
      <c r="G169" s="17"/>
      <c r="H169" s="17"/>
      <c r="I169" s="17"/>
      <c r="J169" s="17"/>
      <c r="K169" s="16"/>
      <c r="L169" s="17"/>
      <c r="M169" s="17"/>
      <c r="N169" s="17"/>
      <c r="O169" s="17"/>
      <c r="P169" s="17"/>
      <c r="Q169" s="17"/>
      <c r="R169" s="17"/>
      <c r="S169" s="17"/>
      <c r="T169" s="17"/>
      <c r="U169" s="17"/>
      <c r="V169" s="17"/>
      <c r="W169" s="17"/>
      <c r="X169" s="17"/>
      <c r="Y169" s="17"/>
      <c r="Z169" s="17"/>
    </row>
    <row r="170" spans="1:26" ht="14.25" customHeight="1" x14ac:dyDescent="0.2">
      <c r="A170" s="17"/>
      <c r="B170" s="17"/>
      <c r="C170" s="17"/>
      <c r="D170" s="17"/>
      <c r="E170" s="17"/>
      <c r="F170" s="17"/>
      <c r="G170" s="17"/>
      <c r="H170" s="17"/>
      <c r="I170" s="17"/>
      <c r="J170" s="17"/>
      <c r="K170" s="16"/>
      <c r="L170" s="17"/>
      <c r="M170" s="17"/>
      <c r="N170" s="17"/>
      <c r="O170" s="17"/>
      <c r="P170" s="17"/>
      <c r="Q170" s="17"/>
      <c r="R170" s="17"/>
      <c r="S170" s="17"/>
      <c r="T170" s="17"/>
      <c r="U170" s="17"/>
      <c r="V170" s="17"/>
      <c r="W170" s="17"/>
      <c r="X170" s="17"/>
      <c r="Y170" s="17"/>
      <c r="Z170" s="17"/>
    </row>
    <row r="171" spans="1:26" ht="14.25" customHeight="1" x14ac:dyDescent="0.2">
      <c r="A171" s="17"/>
      <c r="B171" s="17"/>
      <c r="C171" s="17"/>
      <c r="D171" s="17"/>
      <c r="E171" s="17"/>
      <c r="F171" s="17"/>
      <c r="G171" s="17"/>
      <c r="H171" s="17"/>
      <c r="I171" s="17"/>
      <c r="J171" s="17"/>
      <c r="K171" s="16"/>
      <c r="L171" s="17"/>
      <c r="M171" s="17"/>
      <c r="N171" s="17"/>
      <c r="O171" s="17"/>
      <c r="P171" s="17"/>
      <c r="Q171" s="17"/>
      <c r="R171" s="17"/>
      <c r="S171" s="17"/>
      <c r="T171" s="17"/>
      <c r="U171" s="17"/>
      <c r="V171" s="17"/>
      <c r="W171" s="17"/>
      <c r="X171" s="17"/>
      <c r="Y171" s="17"/>
      <c r="Z171" s="17"/>
    </row>
    <row r="172" spans="1:26" ht="14.25" customHeight="1" x14ac:dyDescent="0.2">
      <c r="A172" s="17"/>
      <c r="B172" s="17"/>
      <c r="C172" s="17"/>
      <c r="D172" s="17"/>
      <c r="E172" s="17"/>
      <c r="F172" s="17"/>
      <c r="G172" s="17"/>
      <c r="H172" s="17"/>
      <c r="I172" s="17"/>
      <c r="J172" s="17"/>
      <c r="K172" s="16"/>
      <c r="L172" s="17"/>
      <c r="M172" s="17"/>
      <c r="N172" s="17"/>
      <c r="O172" s="17"/>
      <c r="P172" s="17"/>
      <c r="Q172" s="17"/>
      <c r="R172" s="17"/>
      <c r="S172" s="17"/>
      <c r="T172" s="17"/>
      <c r="U172" s="17"/>
      <c r="V172" s="17"/>
      <c r="W172" s="17"/>
      <c r="X172" s="17"/>
      <c r="Y172" s="17"/>
      <c r="Z172" s="17"/>
    </row>
    <row r="173" spans="1:26" ht="14.25" customHeight="1" x14ac:dyDescent="0.2">
      <c r="A173" s="17"/>
      <c r="B173" s="17"/>
      <c r="C173" s="17"/>
      <c r="D173" s="17"/>
      <c r="E173" s="17"/>
      <c r="F173" s="17"/>
      <c r="G173" s="17"/>
      <c r="H173" s="17"/>
      <c r="I173" s="17"/>
      <c r="J173" s="17"/>
      <c r="K173" s="16"/>
      <c r="L173" s="17"/>
      <c r="M173" s="17"/>
      <c r="N173" s="17"/>
      <c r="O173" s="17"/>
      <c r="P173" s="17"/>
      <c r="Q173" s="17"/>
      <c r="R173" s="17"/>
      <c r="S173" s="17"/>
      <c r="T173" s="17"/>
      <c r="U173" s="17"/>
      <c r="V173" s="17"/>
      <c r="W173" s="17"/>
      <c r="X173" s="17"/>
      <c r="Y173" s="17"/>
      <c r="Z173" s="17"/>
    </row>
    <row r="174" spans="1:26" ht="14.25" customHeight="1" x14ac:dyDescent="0.2">
      <c r="A174" s="17"/>
      <c r="B174" s="17"/>
      <c r="C174" s="17"/>
      <c r="D174" s="17"/>
      <c r="E174" s="17"/>
      <c r="F174" s="17"/>
      <c r="G174" s="17"/>
      <c r="H174" s="17"/>
      <c r="I174" s="17"/>
      <c r="J174" s="17"/>
      <c r="K174" s="16"/>
      <c r="L174" s="17"/>
      <c r="M174" s="17"/>
      <c r="N174" s="17"/>
      <c r="O174" s="17"/>
      <c r="P174" s="17"/>
      <c r="Q174" s="17"/>
      <c r="R174" s="17"/>
      <c r="S174" s="17"/>
      <c r="T174" s="17"/>
      <c r="U174" s="17"/>
      <c r="V174" s="17"/>
      <c r="W174" s="17"/>
      <c r="X174" s="17"/>
      <c r="Y174" s="17"/>
      <c r="Z174" s="17"/>
    </row>
    <row r="175" spans="1:26" ht="14.25" customHeight="1" x14ac:dyDescent="0.2">
      <c r="A175" s="17"/>
      <c r="B175" s="17"/>
      <c r="C175" s="17"/>
      <c r="D175" s="17"/>
      <c r="E175" s="17"/>
      <c r="F175" s="17"/>
      <c r="G175" s="17"/>
      <c r="H175" s="17"/>
      <c r="I175" s="17"/>
      <c r="J175" s="17"/>
      <c r="K175" s="16"/>
      <c r="L175" s="17"/>
      <c r="M175" s="17"/>
      <c r="N175" s="17"/>
      <c r="O175" s="17"/>
      <c r="P175" s="17"/>
      <c r="Q175" s="17"/>
      <c r="R175" s="17"/>
      <c r="S175" s="17"/>
      <c r="T175" s="17"/>
      <c r="U175" s="17"/>
      <c r="V175" s="17"/>
      <c r="W175" s="17"/>
      <c r="X175" s="17"/>
      <c r="Y175" s="17"/>
      <c r="Z175" s="17"/>
    </row>
    <row r="176" spans="1:26" ht="14.25" customHeight="1" x14ac:dyDescent="0.2">
      <c r="A176" s="17"/>
      <c r="B176" s="17"/>
      <c r="C176" s="17"/>
      <c r="D176" s="17"/>
      <c r="E176" s="17"/>
      <c r="F176" s="17"/>
      <c r="G176" s="17"/>
      <c r="H176" s="17"/>
      <c r="I176" s="17"/>
      <c r="J176" s="17"/>
      <c r="K176" s="16"/>
      <c r="L176" s="17"/>
      <c r="M176" s="17"/>
      <c r="N176" s="17"/>
      <c r="O176" s="17"/>
      <c r="P176" s="17"/>
      <c r="Q176" s="17"/>
      <c r="R176" s="17"/>
      <c r="S176" s="17"/>
      <c r="T176" s="17"/>
      <c r="U176" s="17"/>
      <c r="V176" s="17"/>
      <c r="W176" s="17"/>
      <c r="X176" s="17"/>
      <c r="Y176" s="17"/>
      <c r="Z176" s="17"/>
    </row>
    <row r="177" spans="1:26" ht="14.25" customHeight="1" x14ac:dyDescent="0.2">
      <c r="A177" s="17"/>
      <c r="B177" s="17"/>
      <c r="C177" s="17"/>
      <c r="D177" s="17"/>
      <c r="E177" s="17"/>
      <c r="F177" s="17"/>
      <c r="G177" s="17"/>
      <c r="H177" s="17"/>
      <c r="I177" s="17"/>
      <c r="J177" s="17"/>
      <c r="K177" s="16"/>
      <c r="L177" s="17"/>
      <c r="M177" s="17"/>
      <c r="N177" s="17"/>
      <c r="O177" s="17"/>
      <c r="P177" s="17"/>
      <c r="Q177" s="17"/>
      <c r="R177" s="17"/>
      <c r="S177" s="17"/>
      <c r="T177" s="17"/>
      <c r="U177" s="17"/>
      <c r="V177" s="17"/>
      <c r="W177" s="17"/>
      <c r="X177" s="17"/>
      <c r="Y177" s="17"/>
      <c r="Z177" s="17"/>
    </row>
    <row r="178" spans="1:26" ht="14.25" customHeight="1" x14ac:dyDescent="0.2">
      <c r="A178" s="17"/>
      <c r="B178" s="17"/>
      <c r="C178" s="17"/>
      <c r="D178" s="17"/>
      <c r="E178" s="17"/>
      <c r="F178" s="17"/>
      <c r="G178" s="17"/>
      <c r="H178" s="17"/>
      <c r="I178" s="17"/>
      <c r="J178" s="17"/>
      <c r="K178" s="16"/>
      <c r="L178" s="17"/>
      <c r="M178" s="17"/>
      <c r="N178" s="17"/>
      <c r="O178" s="17"/>
      <c r="P178" s="17"/>
      <c r="Q178" s="17"/>
      <c r="R178" s="17"/>
      <c r="S178" s="17"/>
      <c r="T178" s="17"/>
      <c r="U178" s="17"/>
      <c r="V178" s="17"/>
      <c r="W178" s="17"/>
      <c r="X178" s="17"/>
      <c r="Y178" s="17"/>
      <c r="Z178" s="17"/>
    </row>
    <row r="179" spans="1:26" ht="14.25" customHeight="1" x14ac:dyDescent="0.2">
      <c r="A179" s="17"/>
      <c r="B179" s="17"/>
      <c r="C179" s="17"/>
      <c r="D179" s="17"/>
      <c r="E179" s="17"/>
      <c r="F179" s="17"/>
      <c r="G179" s="17"/>
      <c r="H179" s="17"/>
      <c r="I179" s="17"/>
      <c r="J179" s="17"/>
      <c r="K179" s="16"/>
      <c r="L179" s="17"/>
      <c r="M179" s="17"/>
      <c r="N179" s="17"/>
      <c r="O179" s="17"/>
      <c r="P179" s="17"/>
      <c r="Q179" s="17"/>
      <c r="R179" s="17"/>
      <c r="S179" s="17"/>
      <c r="T179" s="17"/>
      <c r="U179" s="17"/>
      <c r="V179" s="17"/>
      <c r="W179" s="17"/>
      <c r="X179" s="17"/>
      <c r="Y179" s="17"/>
      <c r="Z179" s="17"/>
    </row>
    <row r="180" spans="1:26" ht="14.25" customHeight="1" x14ac:dyDescent="0.2">
      <c r="A180" s="17"/>
      <c r="B180" s="17"/>
      <c r="C180" s="17"/>
      <c r="D180" s="17"/>
      <c r="E180" s="17"/>
      <c r="F180" s="17"/>
      <c r="G180" s="17"/>
      <c r="H180" s="17"/>
      <c r="I180" s="17"/>
      <c r="J180" s="17"/>
      <c r="K180" s="16"/>
      <c r="L180" s="17"/>
      <c r="M180" s="17"/>
      <c r="N180" s="17"/>
      <c r="O180" s="17"/>
      <c r="P180" s="17"/>
      <c r="Q180" s="17"/>
      <c r="R180" s="17"/>
      <c r="S180" s="17"/>
      <c r="T180" s="17"/>
      <c r="U180" s="17"/>
      <c r="V180" s="17"/>
      <c r="W180" s="17"/>
      <c r="X180" s="17"/>
      <c r="Y180" s="17"/>
      <c r="Z180" s="17"/>
    </row>
    <row r="181" spans="1:26" ht="14.25" customHeight="1" x14ac:dyDescent="0.2">
      <c r="A181" s="17"/>
      <c r="B181" s="17"/>
      <c r="C181" s="17"/>
      <c r="D181" s="17"/>
      <c r="E181" s="17"/>
      <c r="F181" s="17"/>
      <c r="G181" s="17"/>
      <c r="H181" s="17"/>
      <c r="I181" s="17"/>
      <c r="J181" s="17"/>
      <c r="K181" s="16"/>
      <c r="L181" s="17"/>
      <c r="M181" s="17"/>
      <c r="N181" s="17"/>
      <c r="O181" s="17"/>
      <c r="P181" s="17"/>
      <c r="Q181" s="17"/>
      <c r="R181" s="17"/>
      <c r="S181" s="17"/>
      <c r="T181" s="17"/>
      <c r="U181" s="17"/>
      <c r="V181" s="17"/>
      <c r="W181" s="17"/>
      <c r="X181" s="17"/>
      <c r="Y181" s="17"/>
      <c r="Z181" s="17"/>
    </row>
    <row r="182" spans="1:26" ht="14.25" customHeight="1" x14ac:dyDescent="0.2">
      <c r="A182" s="17"/>
      <c r="B182" s="17"/>
      <c r="C182" s="17"/>
      <c r="D182" s="17"/>
      <c r="E182" s="17"/>
      <c r="F182" s="17"/>
      <c r="G182" s="17"/>
      <c r="H182" s="17"/>
      <c r="I182" s="17"/>
      <c r="J182" s="17"/>
      <c r="K182" s="16"/>
      <c r="L182" s="17"/>
      <c r="M182" s="17"/>
      <c r="N182" s="17"/>
      <c r="O182" s="17"/>
      <c r="P182" s="17"/>
      <c r="Q182" s="17"/>
      <c r="R182" s="17"/>
      <c r="S182" s="17"/>
      <c r="T182" s="17"/>
      <c r="U182" s="17"/>
      <c r="V182" s="17"/>
      <c r="W182" s="17"/>
      <c r="X182" s="17"/>
      <c r="Y182" s="17"/>
      <c r="Z182" s="17"/>
    </row>
    <row r="183" spans="1:26" ht="14.25" customHeight="1" x14ac:dyDescent="0.2">
      <c r="A183" s="17"/>
      <c r="B183" s="17"/>
      <c r="C183" s="17"/>
      <c r="D183" s="17"/>
      <c r="E183" s="17"/>
      <c r="F183" s="17"/>
      <c r="G183" s="17"/>
      <c r="H183" s="17"/>
      <c r="I183" s="17"/>
      <c r="J183" s="17"/>
      <c r="K183" s="16"/>
      <c r="L183" s="17"/>
      <c r="M183" s="17"/>
      <c r="N183" s="17"/>
      <c r="O183" s="17"/>
      <c r="P183" s="17"/>
      <c r="Q183" s="17"/>
      <c r="R183" s="17"/>
      <c r="S183" s="17"/>
      <c r="T183" s="17"/>
      <c r="U183" s="17"/>
      <c r="V183" s="17"/>
      <c r="W183" s="17"/>
      <c r="X183" s="17"/>
      <c r="Y183" s="17"/>
      <c r="Z183" s="17"/>
    </row>
    <row r="184" spans="1:26" ht="14.25" customHeight="1" x14ac:dyDescent="0.2">
      <c r="A184" s="17"/>
      <c r="B184" s="17"/>
      <c r="C184" s="17"/>
      <c r="D184" s="17"/>
      <c r="E184" s="17"/>
      <c r="F184" s="17"/>
      <c r="G184" s="17"/>
      <c r="H184" s="17"/>
      <c r="I184" s="17"/>
      <c r="J184" s="17"/>
      <c r="K184" s="16"/>
      <c r="L184" s="17"/>
      <c r="M184" s="17"/>
      <c r="N184" s="17"/>
      <c r="O184" s="17"/>
      <c r="P184" s="17"/>
      <c r="Q184" s="17"/>
      <c r="R184" s="17"/>
      <c r="S184" s="17"/>
      <c r="T184" s="17"/>
      <c r="U184" s="17"/>
      <c r="V184" s="17"/>
      <c r="W184" s="17"/>
      <c r="X184" s="17"/>
      <c r="Y184" s="17"/>
      <c r="Z184" s="17"/>
    </row>
    <row r="185" spans="1:26" ht="14.25" customHeight="1" x14ac:dyDescent="0.2">
      <c r="A185" s="17"/>
      <c r="B185" s="17"/>
      <c r="C185" s="17"/>
      <c r="D185" s="17"/>
      <c r="E185" s="17"/>
      <c r="F185" s="17"/>
      <c r="G185" s="17"/>
      <c r="H185" s="17"/>
      <c r="I185" s="17"/>
      <c r="J185" s="17"/>
      <c r="K185" s="16"/>
      <c r="L185" s="17"/>
      <c r="M185" s="17"/>
      <c r="N185" s="17"/>
      <c r="O185" s="17"/>
      <c r="P185" s="17"/>
      <c r="Q185" s="17"/>
      <c r="R185" s="17"/>
      <c r="S185" s="17"/>
      <c r="T185" s="17"/>
      <c r="U185" s="17"/>
      <c r="V185" s="17"/>
      <c r="W185" s="17"/>
      <c r="X185" s="17"/>
      <c r="Y185" s="17"/>
      <c r="Z185" s="17"/>
    </row>
    <row r="186" spans="1:26" ht="14.25" customHeight="1" x14ac:dyDescent="0.2">
      <c r="A186" s="17"/>
      <c r="B186" s="17"/>
      <c r="C186" s="17"/>
      <c r="D186" s="17"/>
      <c r="E186" s="17"/>
      <c r="F186" s="17"/>
      <c r="G186" s="17"/>
      <c r="H186" s="17"/>
      <c r="I186" s="17"/>
      <c r="J186" s="17"/>
      <c r="K186" s="16"/>
      <c r="L186" s="17"/>
      <c r="M186" s="17"/>
      <c r="N186" s="17"/>
      <c r="O186" s="17"/>
      <c r="P186" s="17"/>
      <c r="Q186" s="17"/>
      <c r="R186" s="17"/>
      <c r="S186" s="17"/>
      <c r="T186" s="17"/>
      <c r="U186" s="17"/>
      <c r="V186" s="17"/>
      <c r="W186" s="17"/>
      <c r="X186" s="17"/>
      <c r="Y186" s="17"/>
      <c r="Z186" s="17"/>
    </row>
    <row r="187" spans="1:26" ht="14.25" customHeight="1" x14ac:dyDescent="0.2">
      <c r="A187" s="17"/>
      <c r="B187" s="17"/>
      <c r="C187" s="17"/>
      <c r="D187" s="17"/>
      <c r="E187" s="17"/>
      <c r="F187" s="17"/>
      <c r="G187" s="17"/>
      <c r="H187" s="17"/>
      <c r="I187" s="17"/>
      <c r="J187" s="17"/>
      <c r="K187" s="16"/>
      <c r="L187" s="17"/>
      <c r="M187" s="17"/>
      <c r="N187" s="17"/>
      <c r="O187" s="17"/>
      <c r="P187" s="17"/>
      <c r="Q187" s="17"/>
      <c r="R187" s="17"/>
      <c r="S187" s="17"/>
      <c r="T187" s="17"/>
      <c r="U187" s="17"/>
      <c r="V187" s="17"/>
      <c r="W187" s="17"/>
      <c r="X187" s="17"/>
      <c r="Y187" s="17"/>
      <c r="Z187" s="17"/>
    </row>
    <row r="188" spans="1:26" ht="14.25" customHeight="1" x14ac:dyDescent="0.2">
      <c r="A188" s="17"/>
      <c r="B188" s="17"/>
      <c r="C188" s="17"/>
      <c r="D188" s="17"/>
      <c r="E188" s="17"/>
      <c r="F188" s="17"/>
      <c r="G188" s="17"/>
      <c r="H188" s="17"/>
      <c r="I188" s="17"/>
      <c r="J188" s="17"/>
      <c r="K188" s="16"/>
      <c r="L188" s="17"/>
      <c r="M188" s="17"/>
      <c r="N188" s="17"/>
      <c r="O188" s="17"/>
      <c r="P188" s="17"/>
      <c r="Q188" s="17"/>
      <c r="R188" s="17"/>
      <c r="S188" s="17"/>
      <c r="T188" s="17"/>
      <c r="U188" s="17"/>
      <c r="V188" s="17"/>
      <c r="W188" s="17"/>
      <c r="X188" s="17"/>
      <c r="Y188" s="17"/>
      <c r="Z188" s="17"/>
    </row>
    <row r="189" spans="1:26" ht="14.25" customHeight="1" x14ac:dyDescent="0.2">
      <c r="A189" s="17"/>
      <c r="B189" s="17"/>
      <c r="C189" s="17"/>
      <c r="D189" s="17"/>
      <c r="E189" s="17"/>
      <c r="F189" s="17"/>
      <c r="G189" s="17"/>
      <c r="H189" s="17"/>
      <c r="I189" s="17"/>
      <c r="J189" s="17"/>
      <c r="K189" s="16"/>
      <c r="L189" s="17"/>
      <c r="M189" s="17"/>
      <c r="N189" s="17"/>
      <c r="O189" s="17"/>
      <c r="P189" s="17"/>
      <c r="Q189" s="17"/>
      <c r="R189" s="17"/>
      <c r="S189" s="17"/>
      <c r="T189" s="17"/>
      <c r="U189" s="17"/>
      <c r="V189" s="17"/>
      <c r="W189" s="17"/>
      <c r="X189" s="17"/>
      <c r="Y189" s="17"/>
      <c r="Z189" s="17"/>
    </row>
    <row r="190" spans="1:26" ht="14.25" customHeight="1" x14ac:dyDescent="0.2">
      <c r="A190" s="17"/>
      <c r="B190" s="17"/>
      <c r="C190" s="17"/>
      <c r="D190" s="17"/>
      <c r="E190" s="17"/>
      <c r="F190" s="17"/>
      <c r="G190" s="17"/>
      <c r="H190" s="17"/>
      <c r="I190" s="17"/>
      <c r="J190" s="17"/>
      <c r="K190" s="16"/>
      <c r="L190" s="17"/>
      <c r="M190" s="17"/>
      <c r="N190" s="17"/>
      <c r="O190" s="17"/>
      <c r="P190" s="17"/>
      <c r="Q190" s="17"/>
      <c r="R190" s="17"/>
      <c r="S190" s="17"/>
      <c r="T190" s="17"/>
      <c r="U190" s="17"/>
      <c r="V190" s="17"/>
      <c r="W190" s="17"/>
      <c r="X190" s="17"/>
      <c r="Y190" s="17"/>
      <c r="Z190" s="17"/>
    </row>
    <row r="191" spans="1:26" ht="14.25" customHeight="1" x14ac:dyDescent="0.2">
      <c r="A191" s="17"/>
      <c r="B191" s="17"/>
      <c r="C191" s="17"/>
      <c r="D191" s="17"/>
      <c r="E191" s="17"/>
      <c r="F191" s="17"/>
      <c r="G191" s="17"/>
      <c r="H191" s="17"/>
      <c r="I191" s="17"/>
      <c r="J191" s="17"/>
      <c r="K191" s="16"/>
      <c r="L191" s="17"/>
      <c r="M191" s="17"/>
      <c r="N191" s="17"/>
      <c r="O191" s="17"/>
      <c r="P191" s="17"/>
      <c r="Q191" s="17"/>
      <c r="R191" s="17"/>
      <c r="S191" s="17"/>
      <c r="T191" s="17"/>
      <c r="U191" s="17"/>
      <c r="V191" s="17"/>
      <c r="W191" s="17"/>
      <c r="X191" s="17"/>
      <c r="Y191" s="17"/>
      <c r="Z191" s="17"/>
    </row>
    <row r="192" spans="1:26" ht="14.25" customHeight="1" x14ac:dyDescent="0.2">
      <c r="A192" s="17"/>
      <c r="B192" s="17"/>
      <c r="C192" s="17"/>
      <c r="D192" s="17"/>
      <c r="E192" s="17"/>
      <c r="F192" s="17"/>
      <c r="G192" s="17"/>
      <c r="H192" s="17"/>
      <c r="I192" s="17"/>
      <c r="J192" s="17"/>
      <c r="K192" s="16"/>
      <c r="L192" s="17"/>
      <c r="M192" s="17"/>
      <c r="N192" s="17"/>
      <c r="O192" s="17"/>
      <c r="P192" s="17"/>
      <c r="Q192" s="17"/>
      <c r="R192" s="17"/>
      <c r="S192" s="17"/>
      <c r="T192" s="17"/>
      <c r="U192" s="17"/>
      <c r="V192" s="17"/>
      <c r="W192" s="17"/>
      <c r="X192" s="17"/>
      <c r="Y192" s="17"/>
      <c r="Z192" s="17"/>
    </row>
    <row r="193" spans="1:26" ht="14.25" customHeight="1" x14ac:dyDescent="0.2">
      <c r="A193" s="17"/>
      <c r="B193" s="17"/>
      <c r="C193" s="17"/>
      <c r="D193" s="17"/>
      <c r="E193" s="17"/>
      <c r="F193" s="17"/>
      <c r="G193" s="17"/>
      <c r="H193" s="17"/>
      <c r="I193" s="17"/>
      <c r="J193" s="17"/>
      <c r="K193" s="16"/>
      <c r="L193" s="17"/>
      <c r="M193" s="17"/>
      <c r="N193" s="17"/>
      <c r="O193" s="17"/>
      <c r="P193" s="17"/>
      <c r="Q193" s="17"/>
      <c r="R193" s="17"/>
      <c r="S193" s="17"/>
      <c r="T193" s="17"/>
      <c r="U193" s="17"/>
      <c r="V193" s="17"/>
      <c r="W193" s="17"/>
      <c r="X193" s="17"/>
      <c r="Y193" s="17"/>
      <c r="Z193" s="17"/>
    </row>
    <row r="194" spans="1:26" ht="14.25" customHeight="1" x14ac:dyDescent="0.2">
      <c r="A194" s="17"/>
      <c r="B194" s="17"/>
      <c r="C194" s="17"/>
      <c r="D194" s="17"/>
      <c r="E194" s="17"/>
      <c r="F194" s="17"/>
      <c r="G194" s="17"/>
      <c r="H194" s="17"/>
      <c r="I194" s="17"/>
      <c r="J194" s="17"/>
      <c r="K194" s="16"/>
      <c r="L194" s="17"/>
      <c r="M194" s="17"/>
      <c r="N194" s="17"/>
      <c r="O194" s="17"/>
      <c r="P194" s="17"/>
      <c r="Q194" s="17"/>
      <c r="R194" s="17"/>
      <c r="S194" s="17"/>
      <c r="T194" s="17"/>
      <c r="U194" s="17"/>
      <c r="V194" s="17"/>
      <c r="W194" s="17"/>
      <c r="X194" s="17"/>
      <c r="Y194" s="17"/>
      <c r="Z194" s="17"/>
    </row>
    <row r="195" spans="1:26" ht="14.25" customHeight="1" x14ac:dyDescent="0.2">
      <c r="A195" s="17"/>
      <c r="B195" s="17"/>
      <c r="C195" s="17"/>
      <c r="D195" s="17"/>
      <c r="E195" s="17"/>
      <c r="F195" s="17"/>
      <c r="G195" s="17"/>
      <c r="H195" s="17"/>
      <c r="I195" s="17"/>
      <c r="J195" s="17"/>
      <c r="K195" s="16"/>
      <c r="L195" s="17"/>
      <c r="M195" s="17"/>
      <c r="N195" s="17"/>
      <c r="O195" s="17"/>
      <c r="P195" s="17"/>
      <c r="Q195" s="17"/>
      <c r="R195" s="17"/>
      <c r="S195" s="17"/>
      <c r="T195" s="17"/>
      <c r="U195" s="17"/>
      <c r="V195" s="17"/>
      <c r="W195" s="17"/>
      <c r="X195" s="17"/>
      <c r="Y195" s="17"/>
      <c r="Z195" s="17"/>
    </row>
    <row r="196" spans="1:26" ht="14.25" customHeight="1" x14ac:dyDescent="0.2">
      <c r="A196" s="17"/>
      <c r="B196" s="17"/>
      <c r="C196" s="17"/>
      <c r="D196" s="17"/>
      <c r="E196" s="17"/>
      <c r="F196" s="17"/>
      <c r="G196" s="17"/>
      <c r="H196" s="17"/>
      <c r="I196" s="17"/>
      <c r="J196" s="17"/>
      <c r="K196" s="16"/>
      <c r="L196" s="17"/>
      <c r="M196" s="17"/>
      <c r="N196" s="17"/>
      <c r="O196" s="17"/>
      <c r="P196" s="17"/>
      <c r="Q196" s="17"/>
      <c r="R196" s="17"/>
      <c r="S196" s="17"/>
      <c r="T196" s="17"/>
      <c r="U196" s="17"/>
      <c r="V196" s="17"/>
      <c r="W196" s="17"/>
      <c r="X196" s="17"/>
      <c r="Y196" s="17"/>
      <c r="Z196" s="17"/>
    </row>
    <row r="197" spans="1:26" ht="14.25" customHeight="1" x14ac:dyDescent="0.2">
      <c r="A197" s="17"/>
      <c r="B197" s="17"/>
      <c r="C197" s="17"/>
      <c r="D197" s="17"/>
      <c r="E197" s="17"/>
      <c r="F197" s="17"/>
      <c r="G197" s="17"/>
      <c r="H197" s="17"/>
      <c r="I197" s="17"/>
      <c r="J197" s="17"/>
      <c r="K197" s="16"/>
      <c r="L197" s="17"/>
      <c r="M197" s="17"/>
      <c r="N197" s="17"/>
      <c r="O197" s="17"/>
      <c r="P197" s="17"/>
      <c r="Q197" s="17"/>
      <c r="R197" s="17"/>
      <c r="S197" s="17"/>
      <c r="T197" s="17"/>
      <c r="U197" s="17"/>
      <c r="V197" s="17"/>
      <c r="W197" s="17"/>
      <c r="X197" s="17"/>
      <c r="Y197" s="17"/>
      <c r="Z197" s="17"/>
    </row>
    <row r="198" spans="1:26" ht="14.25" customHeight="1" x14ac:dyDescent="0.2">
      <c r="A198" s="17"/>
      <c r="B198" s="17"/>
      <c r="C198" s="17"/>
      <c r="D198" s="17"/>
      <c r="E198" s="17"/>
      <c r="F198" s="17"/>
      <c r="G198" s="17"/>
      <c r="H198" s="17"/>
      <c r="I198" s="17"/>
      <c r="J198" s="17"/>
      <c r="K198" s="16"/>
      <c r="L198" s="17"/>
      <c r="M198" s="17"/>
      <c r="N198" s="17"/>
      <c r="O198" s="17"/>
      <c r="P198" s="17"/>
      <c r="Q198" s="17"/>
      <c r="R198" s="17"/>
      <c r="S198" s="17"/>
      <c r="T198" s="17"/>
      <c r="U198" s="17"/>
      <c r="V198" s="17"/>
      <c r="W198" s="17"/>
      <c r="X198" s="17"/>
      <c r="Y198" s="17"/>
      <c r="Z198" s="17"/>
    </row>
    <row r="199" spans="1:26" ht="14.25" customHeight="1" x14ac:dyDescent="0.2">
      <c r="A199" s="17"/>
      <c r="B199" s="17"/>
      <c r="C199" s="17"/>
      <c r="D199" s="17"/>
      <c r="E199" s="17"/>
      <c r="F199" s="17"/>
      <c r="G199" s="17"/>
      <c r="H199" s="17"/>
      <c r="I199" s="17"/>
      <c r="J199" s="17"/>
      <c r="K199" s="16"/>
      <c r="L199" s="17"/>
      <c r="M199" s="17"/>
      <c r="N199" s="17"/>
      <c r="O199" s="17"/>
      <c r="P199" s="17"/>
      <c r="Q199" s="17"/>
      <c r="R199" s="17"/>
      <c r="S199" s="17"/>
      <c r="T199" s="17"/>
      <c r="U199" s="17"/>
      <c r="V199" s="17"/>
      <c r="W199" s="17"/>
      <c r="X199" s="17"/>
      <c r="Y199" s="17"/>
      <c r="Z199" s="17"/>
    </row>
    <row r="200" spans="1:26" ht="14.25" customHeight="1" x14ac:dyDescent="0.2">
      <c r="A200" s="17"/>
      <c r="B200" s="17"/>
      <c r="C200" s="17"/>
      <c r="D200" s="17"/>
      <c r="E200" s="17"/>
      <c r="F200" s="17"/>
      <c r="G200" s="17"/>
      <c r="H200" s="17"/>
      <c r="I200" s="17"/>
      <c r="J200" s="17"/>
      <c r="K200" s="16"/>
      <c r="L200" s="17"/>
      <c r="M200" s="17"/>
      <c r="N200" s="17"/>
      <c r="O200" s="17"/>
      <c r="P200" s="17"/>
      <c r="Q200" s="17"/>
      <c r="R200" s="17"/>
      <c r="S200" s="17"/>
      <c r="T200" s="17"/>
      <c r="U200" s="17"/>
      <c r="V200" s="17"/>
      <c r="W200" s="17"/>
      <c r="X200" s="17"/>
      <c r="Y200" s="17"/>
      <c r="Z200" s="17"/>
    </row>
    <row r="201" spans="1:26" ht="14.25" customHeight="1" x14ac:dyDescent="0.2">
      <c r="A201" s="17"/>
      <c r="B201" s="17"/>
      <c r="C201" s="17"/>
      <c r="D201" s="17"/>
      <c r="E201" s="17"/>
      <c r="F201" s="17"/>
      <c r="G201" s="17"/>
      <c r="H201" s="17"/>
      <c r="I201" s="17"/>
      <c r="J201" s="17"/>
      <c r="K201" s="16"/>
      <c r="L201" s="17"/>
      <c r="M201" s="17"/>
      <c r="N201" s="17"/>
      <c r="O201" s="17"/>
      <c r="P201" s="17"/>
      <c r="Q201" s="17"/>
      <c r="R201" s="17"/>
      <c r="S201" s="17"/>
      <c r="T201" s="17"/>
      <c r="U201" s="17"/>
      <c r="V201" s="17"/>
      <c r="W201" s="17"/>
      <c r="X201" s="17"/>
      <c r="Y201" s="17"/>
      <c r="Z201" s="17"/>
    </row>
    <row r="202" spans="1:26" ht="14.25" customHeight="1" x14ac:dyDescent="0.2">
      <c r="A202" s="17"/>
      <c r="B202" s="17"/>
      <c r="C202" s="17"/>
      <c r="D202" s="17"/>
      <c r="E202" s="17"/>
      <c r="F202" s="17"/>
      <c r="G202" s="17"/>
      <c r="H202" s="17"/>
      <c r="I202" s="17"/>
      <c r="J202" s="17"/>
      <c r="K202" s="16"/>
      <c r="L202" s="17"/>
      <c r="M202" s="17"/>
      <c r="N202" s="17"/>
      <c r="O202" s="17"/>
      <c r="P202" s="17"/>
      <c r="Q202" s="17"/>
      <c r="R202" s="17"/>
      <c r="S202" s="17"/>
      <c r="T202" s="17"/>
      <c r="U202" s="17"/>
      <c r="V202" s="17"/>
      <c r="W202" s="17"/>
      <c r="X202" s="17"/>
      <c r="Y202" s="17"/>
      <c r="Z202" s="17"/>
    </row>
    <row r="203" spans="1:26" ht="14.25" customHeight="1" x14ac:dyDescent="0.2">
      <c r="A203" s="17"/>
      <c r="B203" s="17"/>
      <c r="C203" s="17"/>
      <c r="D203" s="17"/>
      <c r="E203" s="17"/>
      <c r="F203" s="17"/>
      <c r="G203" s="17"/>
      <c r="H203" s="17"/>
      <c r="I203" s="17"/>
      <c r="J203" s="17"/>
      <c r="K203" s="16"/>
      <c r="L203" s="17"/>
      <c r="M203" s="17"/>
      <c r="N203" s="17"/>
      <c r="O203" s="17"/>
      <c r="P203" s="17"/>
      <c r="Q203" s="17"/>
      <c r="R203" s="17"/>
      <c r="S203" s="17"/>
      <c r="T203" s="17"/>
      <c r="U203" s="17"/>
      <c r="V203" s="17"/>
      <c r="W203" s="17"/>
      <c r="X203" s="17"/>
      <c r="Y203" s="17"/>
      <c r="Z203" s="17"/>
    </row>
    <row r="204" spans="1:26" ht="14.25" customHeight="1" x14ac:dyDescent="0.2">
      <c r="A204" s="17"/>
      <c r="B204" s="17"/>
      <c r="C204" s="17"/>
      <c r="D204" s="17"/>
      <c r="E204" s="17"/>
      <c r="F204" s="17"/>
      <c r="G204" s="17"/>
      <c r="H204" s="17"/>
      <c r="I204" s="17"/>
      <c r="J204" s="17"/>
      <c r="K204" s="16"/>
      <c r="L204" s="17"/>
      <c r="M204" s="17"/>
      <c r="N204" s="17"/>
      <c r="O204" s="17"/>
      <c r="P204" s="17"/>
      <c r="Q204" s="17"/>
      <c r="R204" s="17"/>
      <c r="S204" s="17"/>
      <c r="T204" s="17"/>
      <c r="U204" s="17"/>
      <c r="V204" s="17"/>
      <c r="W204" s="17"/>
      <c r="X204" s="17"/>
      <c r="Y204" s="17"/>
      <c r="Z204" s="17"/>
    </row>
    <row r="205" spans="1:26" ht="14.25" customHeight="1" x14ac:dyDescent="0.2">
      <c r="A205" s="17"/>
      <c r="B205" s="17"/>
      <c r="C205" s="17"/>
      <c r="D205" s="17"/>
      <c r="E205" s="17"/>
      <c r="F205" s="17"/>
      <c r="G205" s="17"/>
      <c r="H205" s="17"/>
      <c r="I205" s="17"/>
      <c r="J205" s="17"/>
      <c r="K205" s="16"/>
      <c r="L205" s="17"/>
      <c r="M205" s="17"/>
      <c r="N205" s="17"/>
      <c r="O205" s="17"/>
      <c r="P205" s="17"/>
      <c r="Q205" s="17"/>
      <c r="R205" s="17"/>
      <c r="S205" s="17"/>
      <c r="T205" s="17"/>
      <c r="U205" s="17"/>
      <c r="V205" s="17"/>
      <c r="W205" s="17"/>
      <c r="X205" s="17"/>
      <c r="Y205" s="17"/>
      <c r="Z205" s="17"/>
    </row>
    <row r="206" spans="1:26" ht="14.25" customHeight="1" x14ac:dyDescent="0.2">
      <c r="A206" s="17"/>
      <c r="B206" s="17"/>
      <c r="C206" s="17"/>
      <c r="D206" s="17"/>
      <c r="E206" s="17"/>
      <c r="F206" s="17"/>
      <c r="G206" s="17"/>
      <c r="H206" s="17"/>
      <c r="I206" s="17"/>
      <c r="J206" s="17"/>
      <c r="K206" s="16"/>
      <c r="L206" s="17"/>
      <c r="M206" s="17"/>
      <c r="N206" s="17"/>
      <c r="O206" s="17"/>
      <c r="P206" s="17"/>
      <c r="Q206" s="17"/>
      <c r="R206" s="17"/>
      <c r="S206" s="17"/>
      <c r="T206" s="17"/>
      <c r="U206" s="17"/>
      <c r="V206" s="17"/>
      <c r="W206" s="17"/>
      <c r="X206" s="17"/>
      <c r="Y206" s="17"/>
      <c r="Z206" s="17"/>
    </row>
    <row r="207" spans="1:26" ht="14.25" customHeight="1" x14ac:dyDescent="0.2">
      <c r="A207" s="17"/>
      <c r="B207" s="17"/>
      <c r="C207" s="17"/>
      <c r="D207" s="17"/>
      <c r="E207" s="17"/>
      <c r="F207" s="17"/>
      <c r="G207" s="17"/>
      <c r="H207" s="17"/>
      <c r="I207" s="17"/>
      <c r="J207" s="17"/>
      <c r="K207" s="16"/>
      <c r="L207" s="17"/>
      <c r="M207" s="17"/>
      <c r="N207" s="17"/>
      <c r="O207" s="17"/>
      <c r="P207" s="17"/>
      <c r="Q207" s="17"/>
      <c r="R207" s="17"/>
      <c r="S207" s="17"/>
      <c r="T207" s="17"/>
      <c r="U207" s="17"/>
      <c r="V207" s="17"/>
      <c r="W207" s="17"/>
      <c r="X207" s="17"/>
      <c r="Y207" s="17"/>
      <c r="Z207" s="17"/>
    </row>
    <row r="208" spans="1:26" ht="14.25" customHeight="1" x14ac:dyDescent="0.2">
      <c r="A208" s="17"/>
      <c r="B208" s="17"/>
      <c r="C208" s="17"/>
      <c r="D208" s="17"/>
      <c r="E208" s="17"/>
      <c r="F208" s="17"/>
      <c r="G208" s="17"/>
      <c r="H208" s="17"/>
      <c r="I208" s="17"/>
      <c r="J208" s="17"/>
      <c r="K208" s="16"/>
      <c r="L208" s="17"/>
      <c r="M208" s="17"/>
      <c r="N208" s="17"/>
      <c r="O208" s="17"/>
      <c r="P208" s="17"/>
      <c r="Q208" s="17"/>
      <c r="R208" s="17"/>
      <c r="S208" s="17"/>
      <c r="T208" s="17"/>
      <c r="U208" s="17"/>
      <c r="V208" s="17"/>
      <c r="W208" s="17"/>
      <c r="X208" s="17"/>
      <c r="Y208" s="17"/>
      <c r="Z208" s="17"/>
    </row>
    <row r="209" spans="1:26" ht="14.25" customHeight="1" x14ac:dyDescent="0.2">
      <c r="A209" s="17"/>
      <c r="B209" s="17"/>
      <c r="C209" s="17"/>
      <c r="D209" s="17"/>
      <c r="E209" s="17"/>
      <c r="F209" s="17"/>
      <c r="G209" s="17"/>
      <c r="H209" s="17"/>
      <c r="I209" s="17"/>
      <c r="J209" s="17"/>
      <c r="K209" s="16"/>
      <c r="L209" s="17"/>
      <c r="M209" s="17"/>
      <c r="N209" s="17"/>
      <c r="O209" s="17"/>
      <c r="P209" s="17"/>
      <c r="Q209" s="17"/>
      <c r="R209" s="17"/>
      <c r="S209" s="17"/>
      <c r="T209" s="17"/>
      <c r="U209" s="17"/>
      <c r="V209" s="17"/>
      <c r="W209" s="17"/>
      <c r="X209" s="17"/>
      <c r="Y209" s="17"/>
      <c r="Z209" s="17"/>
    </row>
    <row r="210" spans="1:26" ht="14.25" customHeight="1" x14ac:dyDescent="0.2">
      <c r="A210" s="17"/>
      <c r="B210" s="17"/>
      <c r="C210" s="17"/>
      <c r="D210" s="17"/>
      <c r="E210" s="17"/>
      <c r="F210" s="17"/>
      <c r="G210" s="17"/>
      <c r="H210" s="17"/>
      <c r="I210" s="17"/>
      <c r="J210" s="17"/>
      <c r="K210" s="16"/>
      <c r="L210" s="17"/>
      <c r="M210" s="17"/>
      <c r="N210" s="17"/>
      <c r="O210" s="17"/>
      <c r="P210" s="17"/>
      <c r="Q210" s="17"/>
      <c r="R210" s="17"/>
      <c r="S210" s="17"/>
      <c r="T210" s="17"/>
      <c r="U210" s="17"/>
      <c r="V210" s="17"/>
      <c r="W210" s="17"/>
      <c r="X210" s="17"/>
      <c r="Y210" s="17"/>
      <c r="Z210" s="17"/>
    </row>
    <row r="211" spans="1:26" ht="14.25" customHeight="1" x14ac:dyDescent="0.2">
      <c r="A211" s="17"/>
      <c r="B211" s="17"/>
      <c r="C211" s="17"/>
      <c r="D211" s="17"/>
      <c r="E211" s="17"/>
      <c r="F211" s="17"/>
      <c r="G211" s="17"/>
      <c r="H211" s="17"/>
      <c r="I211" s="17"/>
      <c r="J211" s="17"/>
      <c r="K211" s="16"/>
      <c r="L211" s="17"/>
      <c r="M211" s="17"/>
      <c r="N211" s="17"/>
      <c r="O211" s="17"/>
      <c r="P211" s="17"/>
      <c r="Q211" s="17"/>
      <c r="R211" s="17"/>
      <c r="S211" s="17"/>
      <c r="T211" s="17"/>
      <c r="U211" s="17"/>
      <c r="V211" s="17"/>
      <c r="W211" s="17"/>
      <c r="X211" s="17"/>
      <c r="Y211" s="17"/>
      <c r="Z211" s="17"/>
    </row>
    <row r="212" spans="1:26" ht="14.25" customHeight="1" x14ac:dyDescent="0.2">
      <c r="A212" s="17"/>
      <c r="B212" s="17"/>
      <c r="C212" s="17"/>
      <c r="D212" s="17"/>
      <c r="E212" s="17"/>
      <c r="F212" s="17"/>
      <c r="G212" s="17"/>
      <c r="H212" s="17"/>
      <c r="I212" s="17"/>
      <c r="J212" s="17"/>
      <c r="K212" s="16"/>
      <c r="L212" s="17"/>
      <c r="M212" s="17"/>
      <c r="N212" s="17"/>
      <c r="O212" s="17"/>
      <c r="P212" s="17"/>
      <c r="Q212" s="17"/>
      <c r="R212" s="17"/>
      <c r="S212" s="17"/>
      <c r="T212" s="17"/>
      <c r="U212" s="17"/>
      <c r="V212" s="17"/>
      <c r="W212" s="17"/>
      <c r="X212" s="17"/>
      <c r="Y212" s="17"/>
      <c r="Z212" s="17"/>
    </row>
    <row r="213" spans="1:26" ht="14.25" customHeight="1" x14ac:dyDescent="0.2">
      <c r="A213" s="17"/>
      <c r="B213" s="17"/>
      <c r="C213" s="17"/>
      <c r="D213" s="17"/>
      <c r="E213" s="17"/>
      <c r="F213" s="17"/>
      <c r="G213" s="17"/>
      <c r="H213" s="17"/>
      <c r="I213" s="17"/>
      <c r="J213" s="17"/>
      <c r="K213" s="16"/>
      <c r="L213" s="17"/>
      <c r="M213" s="17"/>
      <c r="N213" s="17"/>
      <c r="O213" s="17"/>
      <c r="P213" s="17"/>
      <c r="Q213" s="17"/>
      <c r="R213" s="17"/>
      <c r="S213" s="17"/>
      <c r="T213" s="17"/>
      <c r="U213" s="17"/>
      <c r="V213" s="17"/>
      <c r="W213" s="17"/>
      <c r="X213" s="17"/>
      <c r="Y213" s="17"/>
      <c r="Z213" s="17"/>
    </row>
    <row r="214" spans="1:26" ht="14.25" customHeight="1" x14ac:dyDescent="0.2">
      <c r="A214" s="17"/>
      <c r="B214" s="17"/>
      <c r="C214" s="17"/>
      <c r="D214" s="17"/>
      <c r="E214" s="17"/>
      <c r="F214" s="17"/>
      <c r="G214" s="17"/>
      <c r="H214" s="17"/>
      <c r="I214" s="17"/>
      <c r="J214" s="17"/>
      <c r="K214" s="16"/>
      <c r="L214" s="17"/>
      <c r="M214" s="17"/>
      <c r="N214" s="17"/>
      <c r="O214" s="17"/>
      <c r="P214" s="17"/>
      <c r="Q214" s="17"/>
      <c r="R214" s="17"/>
      <c r="S214" s="17"/>
      <c r="T214" s="17"/>
      <c r="U214" s="17"/>
      <c r="V214" s="17"/>
      <c r="W214" s="17"/>
      <c r="X214" s="17"/>
      <c r="Y214" s="17"/>
      <c r="Z214" s="17"/>
    </row>
    <row r="215" spans="1:26" ht="14.25" customHeight="1" x14ac:dyDescent="0.2">
      <c r="A215" s="17"/>
      <c r="B215" s="17"/>
      <c r="C215" s="17"/>
      <c r="D215" s="17"/>
      <c r="E215" s="17"/>
      <c r="F215" s="17"/>
      <c r="G215" s="17"/>
      <c r="H215" s="17"/>
      <c r="I215" s="17"/>
      <c r="J215" s="17"/>
      <c r="K215" s="16"/>
      <c r="L215" s="17"/>
      <c r="M215" s="17"/>
      <c r="N215" s="17"/>
      <c r="O215" s="17"/>
      <c r="P215" s="17"/>
      <c r="Q215" s="17"/>
      <c r="R215" s="17"/>
      <c r="S215" s="17"/>
      <c r="T215" s="17"/>
      <c r="U215" s="17"/>
      <c r="V215" s="17"/>
      <c r="W215" s="17"/>
      <c r="X215" s="17"/>
      <c r="Y215" s="17"/>
      <c r="Z215" s="17"/>
    </row>
    <row r="216" spans="1:26" ht="14.25" customHeight="1" x14ac:dyDescent="0.2">
      <c r="A216" s="17"/>
      <c r="B216" s="17"/>
      <c r="C216" s="17"/>
      <c r="D216" s="17"/>
      <c r="E216" s="17"/>
      <c r="F216" s="17"/>
      <c r="G216" s="17"/>
      <c r="H216" s="17"/>
      <c r="I216" s="17"/>
      <c r="J216" s="17"/>
      <c r="K216" s="16"/>
      <c r="L216" s="17"/>
      <c r="M216" s="17"/>
      <c r="N216" s="17"/>
      <c r="O216" s="17"/>
      <c r="P216" s="17"/>
      <c r="Q216" s="17"/>
      <c r="R216" s="17"/>
      <c r="S216" s="17"/>
      <c r="T216" s="17"/>
      <c r="U216" s="17"/>
      <c r="V216" s="17"/>
      <c r="W216" s="17"/>
      <c r="X216" s="17"/>
      <c r="Y216" s="17"/>
      <c r="Z216" s="17"/>
    </row>
    <row r="217" spans="1:26" ht="14.25" customHeight="1" x14ac:dyDescent="0.2">
      <c r="A217" s="17"/>
      <c r="B217" s="17"/>
      <c r="C217" s="17"/>
      <c r="D217" s="17"/>
      <c r="E217" s="17"/>
      <c r="F217" s="17"/>
      <c r="G217" s="17"/>
      <c r="H217" s="17"/>
      <c r="I217" s="17"/>
      <c r="J217" s="17"/>
      <c r="K217" s="16"/>
      <c r="L217" s="17"/>
      <c r="M217" s="17"/>
      <c r="N217" s="17"/>
      <c r="O217" s="17"/>
      <c r="P217" s="17"/>
      <c r="Q217" s="17"/>
      <c r="R217" s="17"/>
      <c r="S217" s="17"/>
      <c r="T217" s="17"/>
      <c r="U217" s="17"/>
      <c r="V217" s="17"/>
      <c r="W217" s="17"/>
      <c r="X217" s="17"/>
      <c r="Y217" s="17"/>
      <c r="Z217" s="17"/>
    </row>
    <row r="218" spans="1:26" ht="14.25" customHeight="1" x14ac:dyDescent="0.2">
      <c r="A218" s="17"/>
      <c r="B218" s="17"/>
      <c r="C218" s="17"/>
      <c r="D218" s="17"/>
      <c r="E218" s="17"/>
      <c r="F218" s="17"/>
      <c r="G218" s="17"/>
      <c r="H218" s="17"/>
      <c r="I218" s="17"/>
      <c r="J218" s="17"/>
      <c r="K218" s="16"/>
      <c r="L218" s="17"/>
      <c r="M218" s="17"/>
      <c r="N218" s="17"/>
      <c r="O218" s="17"/>
      <c r="P218" s="17"/>
      <c r="Q218" s="17"/>
      <c r="R218" s="17"/>
      <c r="S218" s="17"/>
      <c r="T218" s="17"/>
      <c r="U218" s="17"/>
      <c r="V218" s="17"/>
      <c r="W218" s="17"/>
      <c r="X218" s="17"/>
      <c r="Y218" s="17"/>
      <c r="Z218" s="17"/>
    </row>
    <row r="219" spans="1:26" ht="14.25" customHeight="1" x14ac:dyDescent="0.2">
      <c r="A219" s="17"/>
      <c r="B219" s="17"/>
      <c r="C219" s="17"/>
      <c r="D219" s="17"/>
      <c r="E219" s="17"/>
      <c r="F219" s="17"/>
      <c r="G219" s="17"/>
      <c r="H219" s="17"/>
      <c r="I219" s="17"/>
      <c r="J219" s="17"/>
      <c r="K219" s="16"/>
      <c r="L219" s="17"/>
      <c r="M219" s="17"/>
      <c r="N219" s="17"/>
      <c r="O219" s="17"/>
      <c r="P219" s="17"/>
      <c r="Q219" s="17"/>
      <c r="R219" s="17"/>
      <c r="S219" s="17"/>
      <c r="T219" s="17"/>
      <c r="U219" s="17"/>
      <c r="V219" s="17"/>
      <c r="W219" s="17"/>
      <c r="X219" s="17"/>
      <c r="Y219" s="17"/>
      <c r="Z219" s="17"/>
    </row>
    <row r="220" spans="1:26" ht="14.25" customHeight="1" x14ac:dyDescent="0.2">
      <c r="A220" s="17"/>
      <c r="B220" s="17"/>
      <c r="C220" s="17"/>
      <c r="D220" s="17"/>
      <c r="E220" s="17"/>
      <c r="F220" s="17"/>
      <c r="G220" s="17"/>
      <c r="H220" s="17"/>
      <c r="I220" s="17"/>
      <c r="J220" s="17"/>
      <c r="K220" s="16"/>
      <c r="L220" s="17"/>
      <c r="M220" s="17"/>
      <c r="N220" s="17"/>
      <c r="O220" s="17"/>
      <c r="P220" s="17"/>
      <c r="Q220" s="17"/>
      <c r="R220" s="17"/>
      <c r="S220" s="17"/>
      <c r="T220" s="17"/>
      <c r="U220" s="17"/>
      <c r="V220" s="17"/>
      <c r="W220" s="17"/>
      <c r="X220" s="17"/>
      <c r="Y220" s="17"/>
      <c r="Z220" s="17"/>
    </row>
    <row r="221" spans="1:26" ht="14.25" customHeight="1" x14ac:dyDescent="0.2">
      <c r="A221" s="17"/>
      <c r="B221" s="17"/>
      <c r="C221" s="17"/>
      <c r="D221" s="17"/>
      <c r="E221" s="17"/>
      <c r="F221" s="17"/>
      <c r="G221" s="17"/>
      <c r="H221" s="17"/>
      <c r="I221" s="17"/>
      <c r="J221" s="17"/>
      <c r="K221" s="16"/>
      <c r="L221" s="17"/>
      <c r="M221" s="17"/>
      <c r="N221" s="17"/>
      <c r="O221" s="17"/>
      <c r="P221" s="17"/>
      <c r="Q221" s="17"/>
      <c r="R221" s="17"/>
      <c r="S221" s="17"/>
      <c r="T221" s="17"/>
      <c r="U221" s="17"/>
      <c r="V221" s="17"/>
      <c r="W221" s="17"/>
      <c r="X221" s="17"/>
      <c r="Y221" s="17"/>
      <c r="Z221" s="17"/>
    </row>
    <row r="222" spans="1:26" ht="14.25" customHeight="1" x14ac:dyDescent="0.2">
      <c r="A222" s="17"/>
      <c r="B222" s="17"/>
      <c r="C222" s="17"/>
      <c r="D222" s="17"/>
      <c r="E222" s="17"/>
      <c r="F222" s="17"/>
      <c r="G222" s="17"/>
      <c r="H222" s="17"/>
      <c r="I222" s="17"/>
      <c r="J222" s="17"/>
      <c r="K222" s="16"/>
      <c r="L222" s="17"/>
      <c r="M222" s="17"/>
      <c r="N222" s="17"/>
      <c r="O222" s="17"/>
      <c r="P222" s="17"/>
      <c r="Q222" s="17"/>
      <c r="R222" s="17"/>
      <c r="S222" s="17"/>
      <c r="T222" s="17"/>
      <c r="U222" s="17"/>
      <c r="V222" s="17"/>
      <c r="W222" s="17"/>
      <c r="X222" s="17"/>
      <c r="Y222" s="17"/>
      <c r="Z222" s="17"/>
    </row>
    <row r="223" spans="1:26" ht="14.25" customHeight="1" x14ac:dyDescent="0.2">
      <c r="A223" s="17"/>
      <c r="B223" s="17"/>
      <c r="C223" s="17"/>
      <c r="D223" s="17"/>
      <c r="E223" s="17"/>
      <c r="F223" s="17"/>
      <c r="G223" s="17"/>
      <c r="H223" s="17"/>
      <c r="I223" s="17"/>
      <c r="J223" s="17"/>
      <c r="K223" s="16"/>
      <c r="L223" s="17"/>
      <c r="M223" s="17"/>
      <c r="N223" s="17"/>
      <c r="O223" s="17"/>
      <c r="P223" s="17"/>
      <c r="Q223" s="17"/>
      <c r="R223" s="17"/>
      <c r="S223" s="17"/>
      <c r="T223" s="17"/>
      <c r="U223" s="17"/>
      <c r="V223" s="17"/>
      <c r="W223" s="17"/>
      <c r="X223" s="17"/>
      <c r="Y223" s="17"/>
      <c r="Z223" s="17"/>
    </row>
    <row r="224" spans="1:26" ht="14.25" customHeight="1" x14ac:dyDescent="0.2">
      <c r="A224" s="17"/>
      <c r="B224" s="17"/>
      <c r="C224" s="17"/>
      <c r="D224" s="17"/>
      <c r="E224" s="17"/>
      <c r="F224" s="17"/>
      <c r="G224" s="17"/>
      <c r="H224" s="17"/>
      <c r="I224" s="17"/>
      <c r="J224" s="17"/>
      <c r="K224" s="16"/>
      <c r="L224" s="17"/>
      <c r="M224" s="17"/>
      <c r="N224" s="17"/>
      <c r="O224" s="17"/>
      <c r="P224" s="17"/>
      <c r="Q224" s="17"/>
      <c r="R224" s="17"/>
      <c r="S224" s="17"/>
      <c r="T224" s="17"/>
      <c r="U224" s="17"/>
      <c r="V224" s="17"/>
      <c r="W224" s="17"/>
      <c r="X224" s="17"/>
      <c r="Y224" s="17"/>
      <c r="Z224" s="17"/>
    </row>
    <row r="225" spans="1:26" ht="14.25" customHeight="1" x14ac:dyDescent="0.2">
      <c r="A225" s="17"/>
      <c r="B225" s="17"/>
      <c r="C225" s="17"/>
      <c r="D225" s="17"/>
      <c r="E225" s="17"/>
      <c r="F225" s="17"/>
      <c r="G225" s="17"/>
      <c r="H225" s="17"/>
      <c r="I225" s="17"/>
      <c r="J225" s="17"/>
      <c r="K225" s="16"/>
      <c r="L225" s="17"/>
      <c r="M225" s="17"/>
      <c r="N225" s="17"/>
      <c r="O225" s="17"/>
      <c r="P225" s="17"/>
      <c r="Q225" s="17"/>
      <c r="R225" s="17"/>
      <c r="S225" s="17"/>
      <c r="T225" s="17"/>
      <c r="U225" s="17"/>
      <c r="V225" s="17"/>
      <c r="W225" s="17"/>
      <c r="X225" s="17"/>
      <c r="Y225" s="17"/>
      <c r="Z225" s="17"/>
    </row>
    <row r="226" spans="1:26" ht="14.25" customHeight="1" x14ac:dyDescent="0.2">
      <c r="A226" s="17"/>
      <c r="B226" s="17"/>
      <c r="C226" s="17"/>
      <c r="D226" s="17"/>
      <c r="E226" s="17"/>
      <c r="F226" s="17"/>
      <c r="G226" s="17"/>
      <c r="H226" s="17"/>
      <c r="I226" s="17"/>
      <c r="J226" s="17"/>
      <c r="K226" s="16"/>
      <c r="L226" s="17"/>
      <c r="M226" s="17"/>
      <c r="N226" s="17"/>
      <c r="O226" s="17"/>
      <c r="P226" s="17"/>
      <c r="Q226" s="17"/>
      <c r="R226" s="17"/>
      <c r="S226" s="17"/>
      <c r="T226" s="17"/>
      <c r="U226" s="17"/>
      <c r="V226" s="17"/>
      <c r="W226" s="17"/>
      <c r="X226" s="17"/>
      <c r="Y226" s="17"/>
      <c r="Z226" s="17"/>
    </row>
    <row r="227" spans="1:26" ht="14.25" customHeight="1" x14ac:dyDescent="0.2">
      <c r="A227" s="17"/>
      <c r="B227" s="17"/>
      <c r="C227" s="17"/>
      <c r="D227" s="17"/>
      <c r="E227" s="17"/>
      <c r="F227" s="17"/>
      <c r="G227" s="17"/>
      <c r="H227" s="17"/>
      <c r="I227" s="17"/>
      <c r="J227" s="17"/>
      <c r="K227" s="16"/>
      <c r="L227" s="17"/>
      <c r="M227" s="17"/>
      <c r="N227" s="17"/>
      <c r="O227" s="17"/>
      <c r="P227" s="17"/>
      <c r="Q227" s="17"/>
      <c r="R227" s="17"/>
      <c r="S227" s="17"/>
      <c r="T227" s="17"/>
      <c r="U227" s="17"/>
      <c r="V227" s="17"/>
      <c r="W227" s="17"/>
      <c r="X227" s="17"/>
      <c r="Y227" s="17"/>
      <c r="Z227" s="17"/>
    </row>
    <row r="228" spans="1:26" ht="14.25" customHeight="1" x14ac:dyDescent="0.2">
      <c r="A228" s="17"/>
      <c r="B228" s="17"/>
      <c r="C228" s="17"/>
      <c r="D228" s="17"/>
      <c r="E228" s="17"/>
      <c r="F228" s="17"/>
      <c r="G228" s="17"/>
      <c r="H228" s="17"/>
      <c r="I228" s="17"/>
      <c r="J228" s="17"/>
      <c r="K228" s="16"/>
      <c r="L228" s="17"/>
      <c r="M228" s="17"/>
      <c r="N228" s="17"/>
      <c r="O228" s="17"/>
      <c r="P228" s="17"/>
      <c r="Q228" s="17"/>
      <c r="R228" s="17"/>
      <c r="S228" s="17"/>
      <c r="T228" s="17"/>
      <c r="U228" s="17"/>
      <c r="V228" s="17"/>
      <c r="W228" s="17"/>
      <c r="X228" s="17"/>
      <c r="Y228" s="17"/>
      <c r="Z228" s="17"/>
    </row>
    <row r="229" spans="1:26" ht="14.25" customHeight="1" x14ac:dyDescent="0.2">
      <c r="A229" s="17"/>
      <c r="B229" s="17"/>
      <c r="C229" s="17"/>
      <c r="D229" s="17"/>
      <c r="E229" s="17"/>
      <c r="F229" s="17"/>
      <c r="G229" s="17"/>
      <c r="H229" s="17"/>
      <c r="I229" s="17"/>
      <c r="J229" s="17"/>
      <c r="K229" s="16"/>
      <c r="L229" s="17"/>
      <c r="M229" s="17"/>
      <c r="N229" s="17"/>
      <c r="O229" s="17"/>
      <c r="P229" s="17"/>
      <c r="Q229" s="17"/>
      <c r="R229" s="17"/>
      <c r="S229" s="17"/>
      <c r="T229" s="17"/>
      <c r="U229" s="17"/>
      <c r="V229" s="17"/>
      <c r="W229" s="17"/>
      <c r="X229" s="17"/>
      <c r="Y229" s="17"/>
      <c r="Z229" s="17"/>
    </row>
    <row r="230" spans="1:26" ht="14.25" customHeight="1" x14ac:dyDescent="0.2">
      <c r="A230" s="17"/>
      <c r="B230" s="17"/>
      <c r="C230" s="17"/>
      <c r="D230" s="17"/>
      <c r="E230" s="17"/>
      <c r="F230" s="17"/>
      <c r="G230" s="17"/>
      <c r="H230" s="17"/>
      <c r="I230" s="17"/>
      <c r="J230" s="17"/>
      <c r="K230" s="16"/>
      <c r="L230" s="17"/>
      <c r="M230" s="17"/>
      <c r="N230" s="17"/>
      <c r="O230" s="17"/>
      <c r="P230" s="17"/>
      <c r="Q230" s="17"/>
      <c r="R230" s="17"/>
      <c r="S230" s="17"/>
      <c r="T230" s="17"/>
      <c r="U230" s="17"/>
      <c r="V230" s="17"/>
      <c r="W230" s="17"/>
      <c r="X230" s="17"/>
      <c r="Y230" s="17"/>
      <c r="Z230" s="17"/>
    </row>
    <row r="231" spans="1:26" ht="14.25" customHeight="1" x14ac:dyDescent="0.2">
      <c r="A231" s="17"/>
      <c r="B231" s="17"/>
      <c r="C231" s="17"/>
      <c r="D231" s="17"/>
      <c r="E231" s="17"/>
      <c r="F231" s="17"/>
      <c r="G231" s="17"/>
      <c r="H231" s="17"/>
      <c r="I231" s="17"/>
      <c r="J231" s="17"/>
      <c r="K231" s="16"/>
      <c r="L231" s="17"/>
      <c r="M231" s="17"/>
      <c r="N231" s="17"/>
      <c r="O231" s="17"/>
      <c r="P231" s="17"/>
      <c r="Q231" s="17"/>
      <c r="R231" s="17"/>
      <c r="S231" s="17"/>
      <c r="T231" s="17"/>
      <c r="U231" s="17"/>
      <c r="V231" s="17"/>
      <c r="W231" s="17"/>
      <c r="X231" s="17"/>
      <c r="Y231" s="17"/>
      <c r="Z231" s="17"/>
    </row>
    <row r="232" spans="1:26" ht="14.25" customHeight="1" x14ac:dyDescent="0.2">
      <c r="A232" s="17"/>
      <c r="B232" s="17"/>
      <c r="C232" s="17"/>
      <c r="D232" s="17"/>
      <c r="E232" s="17"/>
      <c r="F232" s="17"/>
      <c r="G232" s="17"/>
      <c r="H232" s="17"/>
      <c r="I232" s="17"/>
      <c r="J232" s="17"/>
      <c r="K232" s="16"/>
      <c r="L232" s="17"/>
      <c r="M232" s="17"/>
      <c r="N232" s="17"/>
      <c r="O232" s="17"/>
      <c r="P232" s="17"/>
      <c r="Q232" s="17"/>
      <c r="R232" s="17"/>
      <c r="S232" s="17"/>
      <c r="T232" s="17"/>
      <c r="U232" s="17"/>
      <c r="V232" s="17"/>
      <c r="W232" s="17"/>
      <c r="X232" s="17"/>
      <c r="Y232" s="17"/>
      <c r="Z232" s="17"/>
    </row>
    <row r="233" spans="1:26" ht="14.25" customHeight="1" x14ac:dyDescent="0.2">
      <c r="A233" s="17"/>
      <c r="B233" s="17"/>
      <c r="C233" s="17"/>
      <c r="D233" s="17"/>
      <c r="E233" s="17"/>
      <c r="F233" s="17"/>
      <c r="G233" s="17"/>
      <c r="H233" s="17"/>
      <c r="I233" s="17"/>
      <c r="J233" s="17"/>
      <c r="K233" s="16"/>
      <c r="L233" s="17"/>
      <c r="M233" s="17"/>
      <c r="N233" s="17"/>
      <c r="O233" s="17"/>
      <c r="P233" s="17"/>
      <c r="Q233" s="17"/>
      <c r="R233" s="17"/>
      <c r="S233" s="17"/>
      <c r="T233" s="17"/>
      <c r="U233" s="17"/>
      <c r="V233" s="17"/>
      <c r="W233" s="17"/>
      <c r="X233" s="17"/>
      <c r="Y233" s="17"/>
      <c r="Z233" s="17"/>
    </row>
    <row r="234" spans="1:26" ht="14.25" customHeight="1" x14ac:dyDescent="0.2">
      <c r="A234" s="17"/>
      <c r="B234" s="17"/>
      <c r="C234" s="17"/>
      <c r="D234" s="17"/>
      <c r="E234" s="17"/>
      <c r="F234" s="17"/>
      <c r="G234" s="17"/>
      <c r="H234" s="17"/>
      <c r="I234" s="17"/>
      <c r="J234" s="17"/>
      <c r="K234" s="16"/>
      <c r="L234" s="17"/>
      <c r="M234" s="17"/>
      <c r="N234" s="17"/>
      <c r="O234" s="17"/>
      <c r="P234" s="17"/>
      <c r="Q234" s="17"/>
      <c r="R234" s="17"/>
      <c r="S234" s="17"/>
      <c r="T234" s="17"/>
      <c r="U234" s="17"/>
      <c r="V234" s="17"/>
      <c r="W234" s="17"/>
      <c r="X234" s="17"/>
      <c r="Y234" s="17"/>
      <c r="Z234" s="17"/>
    </row>
    <row r="235" spans="1:26" ht="14.25" customHeight="1" x14ac:dyDescent="0.2">
      <c r="A235" s="17"/>
      <c r="B235" s="17"/>
      <c r="C235" s="17"/>
      <c r="D235" s="17"/>
      <c r="E235" s="17"/>
      <c r="F235" s="17"/>
      <c r="G235" s="17"/>
      <c r="H235" s="17"/>
      <c r="I235" s="17"/>
      <c r="J235" s="17"/>
      <c r="K235" s="16"/>
      <c r="L235" s="17"/>
      <c r="M235" s="17"/>
      <c r="N235" s="17"/>
      <c r="O235" s="17"/>
      <c r="P235" s="17"/>
      <c r="Q235" s="17"/>
      <c r="R235" s="17"/>
      <c r="S235" s="17"/>
      <c r="T235" s="17"/>
      <c r="U235" s="17"/>
      <c r="V235" s="17"/>
      <c r="W235" s="17"/>
      <c r="X235" s="17"/>
      <c r="Y235" s="17"/>
      <c r="Z235" s="17"/>
    </row>
    <row r="236" spans="1:26" ht="14.25" customHeight="1" x14ac:dyDescent="0.2">
      <c r="A236" s="17"/>
      <c r="B236" s="17"/>
      <c r="C236" s="17"/>
      <c r="D236" s="17"/>
      <c r="E236" s="17"/>
      <c r="F236" s="17"/>
      <c r="G236" s="17"/>
      <c r="H236" s="17"/>
      <c r="I236" s="17"/>
      <c r="J236" s="17"/>
      <c r="K236" s="16"/>
      <c r="L236" s="17"/>
      <c r="M236" s="17"/>
      <c r="N236" s="17"/>
      <c r="O236" s="17"/>
      <c r="P236" s="17"/>
      <c r="Q236" s="17"/>
      <c r="R236" s="17"/>
      <c r="S236" s="17"/>
      <c r="T236" s="17"/>
      <c r="U236" s="17"/>
      <c r="V236" s="17"/>
      <c r="W236" s="17"/>
      <c r="X236" s="17"/>
      <c r="Y236" s="17"/>
      <c r="Z236" s="17"/>
    </row>
    <row r="237" spans="1:26" ht="14.25" customHeight="1" x14ac:dyDescent="0.2">
      <c r="A237" s="17"/>
      <c r="B237" s="17"/>
      <c r="C237" s="17"/>
      <c r="D237" s="17"/>
      <c r="E237" s="17"/>
      <c r="F237" s="17"/>
      <c r="G237" s="17"/>
      <c r="H237" s="17"/>
      <c r="I237" s="17"/>
      <c r="J237" s="17"/>
      <c r="K237" s="16"/>
      <c r="L237" s="17"/>
      <c r="M237" s="17"/>
      <c r="N237" s="17"/>
      <c r="O237" s="17"/>
      <c r="P237" s="17"/>
      <c r="Q237" s="17"/>
      <c r="R237" s="17"/>
      <c r="S237" s="17"/>
      <c r="T237" s="17"/>
      <c r="U237" s="17"/>
      <c r="V237" s="17"/>
      <c r="W237" s="17"/>
      <c r="X237" s="17"/>
      <c r="Y237" s="17"/>
      <c r="Z237" s="17"/>
    </row>
    <row r="238" spans="1:26" ht="14.25" customHeight="1" x14ac:dyDescent="0.2">
      <c r="A238" s="17"/>
      <c r="B238" s="17"/>
      <c r="C238" s="17"/>
      <c r="D238" s="17"/>
      <c r="E238" s="17"/>
      <c r="F238" s="17"/>
      <c r="G238" s="17"/>
      <c r="H238" s="17"/>
      <c r="I238" s="17"/>
      <c r="J238" s="17"/>
      <c r="K238" s="16"/>
      <c r="L238" s="17"/>
      <c r="M238" s="17"/>
      <c r="N238" s="17"/>
      <c r="O238" s="17"/>
      <c r="P238" s="17"/>
      <c r="Q238" s="17"/>
      <c r="R238" s="17"/>
      <c r="S238" s="17"/>
      <c r="T238" s="17"/>
      <c r="U238" s="17"/>
      <c r="V238" s="17"/>
      <c r="W238" s="17"/>
      <c r="X238" s="17"/>
      <c r="Y238" s="17"/>
      <c r="Z238" s="17"/>
    </row>
    <row r="239" spans="1:26" ht="14.25" customHeight="1" x14ac:dyDescent="0.2">
      <c r="A239" s="17"/>
      <c r="B239" s="17"/>
      <c r="C239" s="17"/>
      <c r="D239" s="17"/>
      <c r="E239" s="17"/>
      <c r="F239" s="17"/>
      <c r="G239" s="17"/>
      <c r="H239" s="17"/>
      <c r="I239" s="17"/>
      <c r="J239" s="17"/>
      <c r="K239" s="16"/>
      <c r="L239" s="17"/>
      <c r="M239" s="17"/>
      <c r="N239" s="17"/>
      <c r="O239" s="17"/>
      <c r="P239" s="17"/>
      <c r="Q239" s="17"/>
      <c r="R239" s="17"/>
      <c r="S239" s="17"/>
      <c r="T239" s="17"/>
      <c r="U239" s="17"/>
      <c r="V239" s="17"/>
      <c r="W239" s="17"/>
      <c r="X239" s="17"/>
      <c r="Y239" s="17"/>
      <c r="Z239" s="17"/>
    </row>
    <row r="240" spans="1:26" ht="14.25" customHeight="1" x14ac:dyDescent="0.2">
      <c r="A240" s="17"/>
      <c r="B240" s="17"/>
      <c r="C240" s="17"/>
      <c r="D240" s="17"/>
      <c r="E240" s="17"/>
      <c r="F240" s="17"/>
      <c r="G240" s="17"/>
      <c r="H240" s="17"/>
      <c r="I240" s="17"/>
      <c r="J240" s="17"/>
      <c r="K240" s="16"/>
      <c r="L240" s="17"/>
      <c r="M240" s="17"/>
      <c r="N240" s="17"/>
      <c r="O240" s="17"/>
      <c r="P240" s="17"/>
      <c r="Q240" s="17"/>
      <c r="R240" s="17"/>
      <c r="S240" s="17"/>
      <c r="T240" s="17"/>
      <c r="U240" s="17"/>
      <c r="V240" s="17"/>
      <c r="W240" s="17"/>
      <c r="X240" s="17"/>
      <c r="Y240" s="17"/>
      <c r="Z240" s="17"/>
    </row>
    <row r="241" spans="1:26" ht="14.25" customHeight="1" x14ac:dyDescent="0.2">
      <c r="A241" s="17"/>
      <c r="B241" s="17"/>
      <c r="C241" s="17"/>
      <c r="D241" s="17"/>
      <c r="E241" s="17"/>
      <c r="F241" s="17"/>
      <c r="G241" s="17"/>
      <c r="H241" s="17"/>
      <c r="I241" s="17"/>
      <c r="J241" s="17"/>
      <c r="K241" s="16"/>
      <c r="L241" s="17"/>
      <c r="M241" s="17"/>
      <c r="N241" s="17"/>
      <c r="O241" s="17"/>
      <c r="P241" s="17"/>
      <c r="Q241" s="17"/>
      <c r="R241" s="17"/>
      <c r="S241" s="17"/>
      <c r="T241" s="17"/>
      <c r="U241" s="17"/>
      <c r="V241" s="17"/>
      <c r="W241" s="17"/>
      <c r="X241" s="17"/>
      <c r="Y241" s="17"/>
      <c r="Z241" s="17"/>
    </row>
    <row r="242" spans="1:26" ht="15.75" customHeight="1" x14ac:dyDescent="0.2"/>
    <row r="243" spans="1:26" ht="15.75" customHeight="1" x14ac:dyDescent="0.2"/>
    <row r="244" spans="1:26" ht="15.75" customHeight="1" x14ac:dyDescent="0.2"/>
    <row r="245" spans="1:26" ht="15.75" customHeight="1" x14ac:dyDescent="0.2"/>
    <row r="246" spans="1:26" ht="15.75" customHeight="1" x14ac:dyDescent="0.2"/>
    <row r="247" spans="1:26" ht="15.75" customHeight="1" x14ac:dyDescent="0.2"/>
    <row r="248" spans="1:26" ht="15.75" customHeight="1" x14ac:dyDescent="0.2"/>
    <row r="249" spans="1:26" ht="15.75" customHeight="1" x14ac:dyDescent="0.2"/>
    <row r="250" spans="1:26" ht="15.75" customHeight="1" x14ac:dyDescent="0.2"/>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4">
    <mergeCell ref="B1:J1"/>
    <mergeCell ref="B5:D5"/>
    <mergeCell ref="H5:J5"/>
    <mergeCell ref="H8:J8"/>
    <mergeCell ref="H9:J9"/>
    <mergeCell ref="H10:J10"/>
    <mergeCell ref="H11:I11"/>
    <mergeCell ref="H12:I12"/>
    <mergeCell ref="H13:I13"/>
    <mergeCell ref="H14:I14"/>
    <mergeCell ref="H15:I15"/>
    <mergeCell ref="H16:I16"/>
    <mergeCell ref="H17:I17"/>
    <mergeCell ref="H18:I18"/>
    <mergeCell ref="H19:I19"/>
    <mergeCell ref="H20:I20"/>
    <mergeCell ref="H21:I21"/>
    <mergeCell ref="B23:C23"/>
    <mergeCell ref="D23:F23"/>
    <mergeCell ref="G23:J23"/>
    <mergeCell ref="G28:J28"/>
    <mergeCell ref="D28:F28"/>
    <mergeCell ref="D29:F29"/>
    <mergeCell ref="G29:J29"/>
    <mergeCell ref="D30:F30"/>
    <mergeCell ref="G30:J30"/>
    <mergeCell ref="D31:F31"/>
    <mergeCell ref="G31:J31"/>
    <mergeCell ref="D32:F32"/>
    <mergeCell ref="G32:J32"/>
    <mergeCell ref="D33:F33"/>
    <mergeCell ref="G33:J33"/>
    <mergeCell ref="D34:F34"/>
    <mergeCell ref="G34:J34"/>
    <mergeCell ref="A35:C35"/>
    <mergeCell ref="D40:G40"/>
    <mergeCell ref="H40:J40"/>
    <mergeCell ref="D35:F35"/>
    <mergeCell ref="G35:J35"/>
    <mergeCell ref="D36:F36"/>
    <mergeCell ref="G36:J36"/>
    <mergeCell ref="A37:J37"/>
    <mergeCell ref="A38:J38"/>
    <mergeCell ref="A40:C40"/>
  </mergeCells>
  <dataValidations count="4">
    <dataValidation type="list" allowBlank="1" showErrorMessage="1" sqref="J6" xr:uid="{00000000-0002-0000-0200-000000000000}">
      <formula1>"Semester,Trimester,Quarter"</formula1>
    </dataValidation>
    <dataValidation type="list" allowBlank="1" showErrorMessage="1" sqref="J7" xr:uid="{00000000-0002-0000-0200-000001000000}">
      <formula1>"Yes,No"</formula1>
    </dataValidation>
    <dataValidation type="list" allowBlank="1" showErrorMessage="1" sqref="G10:G21" xr:uid="{00000000-0002-0000-0200-000002000000}">
      <formula1>"On,Off"</formula1>
    </dataValidation>
    <dataValidation type="list" allowBlank="1" showErrorMessage="1" sqref="J11:J21" xr:uid="{00000000-0002-0000-0200-000003000000}">
      <formula1>"Satellite,Branch,Instructional Site,Degree Site"</formula1>
    </dataValidation>
  </dataValidations>
  <hyperlinks>
    <hyperlink ref="H5" r:id="rId1" xr:uid="{00000000-0004-0000-0200-000000000000}"/>
  </hyperlinks>
  <pageMargins left="0.5" right="0.2" top="0.5" bottom="0.5" header="0" footer="0"/>
  <pageSetup scale="65" orientation="landscape"/>
  <headerFooter>
    <oddHeader>&amp;LAKIS AIMS 2019&amp;CAIHEC AIMS AY 2018-19</oddHeader>
    <oddFooter>&amp;LAmerican Indian Higher Education Consortium</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AF369-278F-45B6-9046-15762DC788E1}">
  <sheetPr>
    <tabColor rgb="FFFF0000"/>
  </sheetPr>
  <dimension ref="A1:AC2"/>
  <sheetViews>
    <sheetView workbookViewId="0">
      <selection activeCell="A4" sqref="A4:XFD23"/>
    </sheetView>
  </sheetViews>
  <sheetFormatPr defaultRowHeight="15" x14ac:dyDescent="0.25"/>
  <cols>
    <col min="1" max="16384" width="9" style="706"/>
  </cols>
  <sheetData>
    <row r="1" spans="1:29" s="713" customFormat="1" ht="135" x14ac:dyDescent="0.25">
      <c r="A1" s="710"/>
      <c r="B1" s="711" t="s">
        <v>786</v>
      </c>
      <c r="C1" s="711" t="s">
        <v>787</v>
      </c>
      <c r="D1" s="711" t="s">
        <v>788</v>
      </c>
      <c r="E1" s="711" t="s">
        <v>789</v>
      </c>
      <c r="F1" s="711" t="s">
        <v>790</v>
      </c>
      <c r="G1" s="711" t="s">
        <v>791</v>
      </c>
      <c r="H1" s="711" t="s">
        <v>792</v>
      </c>
      <c r="I1" s="711" t="s">
        <v>793</v>
      </c>
      <c r="J1" s="711" t="s">
        <v>794</v>
      </c>
      <c r="K1" s="711" t="s">
        <v>795</v>
      </c>
      <c r="L1" s="711" t="s">
        <v>796</v>
      </c>
      <c r="M1" s="711" t="s">
        <v>797</v>
      </c>
      <c r="N1" s="711" t="s">
        <v>798</v>
      </c>
      <c r="O1" s="711" t="s">
        <v>799</v>
      </c>
      <c r="P1" s="712" t="s">
        <v>800</v>
      </c>
      <c r="Q1" s="712" t="s">
        <v>801</v>
      </c>
      <c r="R1" s="711" t="s">
        <v>802</v>
      </c>
      <c r="S1" s="711" t="s">
        <v>803</v>
      </c>
      <c r="T1" s="711" t="s">
        <v>804</v>
      </c>
      <c r="U1" s="711" t="s">
        <v>805</v>
      </c>
      <c r="V1" s="711" t="s">
        <v>806</v>
      </c>
      <c r="W1" s="711" t="s">
        <v>807</v>
      </c>
      <c r="X1" s="711" t="s">
        <v>808</v>
      </c>
      <c r="Y1" s="711" t="s">
        <v>809</v>
      </c>
      <c r="Z1" s="712" t="s">
        <v>810</v>
      </c>
      <c r="AA1" s="712" t="s">
        <v>811</v>
      </c>
      <c r="AB1" s="711" t="s">
        <v>812</v>
      </c>
      <c r="AC1" s="711" t="s">
        <v>813</v>
      </c>
    </row>
    <row r="2" spans="1:29" ht="45" x14ac:dyDescent="0.25">
      <c r="A2" s="689" t="str">
        <f>'1.1 Institutional Profile'!$B$5</f>
        <v>Little Big Horn College</v>
      </c>
      <c r="B2" s="714">
        <f>'2.1 Student Tuition &amp; Costs'!$C6</f>
        <v>25715</v>
      </c>
      <c r="C2" s="715">
        <f>'2.1 Student Tuition &amp; Costs'!$D6</f>
        <v>5</v>
      </c>
      <c r="D2" s="714">
        <f>'2.1 Student Tuition &amp; Costs'!$C7</f>
        <v>119048</v>
      </c>
      <c r="E2" s="715">
        <f>'2.1 Student Tuition &amp; Costs'!$D7</f>
        <v>59</v>
      </c>
      <c r="F2" s="714">
        <f>'2.1 Student Tuition &amp; Costs'!$C8</f>
        <v>626468</v>
      </c>
      <c r="G2" s="715">
        <f>'2.1 Student Tuition &amp; Costs'!$D8</f>
        <v>146</v>
      </c>
      <c r="H2" s="714">
        <f>'2.1 Student Tuition &amp; Costs'!$C9</f>
        <v>17340</v>
      </c>
      <c r="I2" s="715">
        <f>'2.1 Student Tuition &amp; Costs'!$D9</f>
        <v>25</v>
      </c>
      <c r="J2" s="714">
        <f>'2.1 Student Tuition &amp; Costs'!$C10</f>
        <v>0</v>
      </c>
      <c r="K2" s="715">
        <f>'2.1 Student Tuition &amp; Costs'!$D10</f>
        <v>0</v>
      </c>
      <c r="L2" s="714">
        <f>'2.1 Student Tuition &amp; Costs'!$C11</f>
        <v>16988</v>
      </c>
      <c r="M2" s="715">
        <f>'2.1 Student Tuition &amp; Costs'!$D11</f>
        <v>4</v>
      </c>
      <c r="N2" s="714">
        <f>'2.1 Student Tuition &amp; Costs'!$C12</f>
        <v>0</v>
      </c>
      <c r="O2" s="715">
        <f>'2.1 Student Tuition &amp; Costs'!$D12</f>
        <v>0</v>
      </c>
      <c r="P2" s="714">
        <f>'2.1 Student Tuition &amp; Costs'!$C13</f>
        <v>0</v>
      </c>
      <c r="Q2" s="715">
        <f>'2.1 Student Tuition &amp; Costs'!$D13</f>
        <v>0</v>
      </c>
      <c r="R2" s="714">
        <f>'2.1 Student Tuition &amp; Costs'!$C14</f>
        <v>43750</v>
      </c>
      <c r="S2" s="715">
        <f>'2.1 Student Tuition &amp; Costs'!$D14</f>
        <v>15</v>
      </c>
      <c r="T2" s="714">
        <f>'2.1 Student Tuition &amp; Costs'!$C15</f>
        <v>0</v>
      </c>
      <c r="U2" s="715">
        <f>'2.1 Student Tuition &amp; Costs'!$D15</f>
        <v>0</v>
      </c>
      <c r="V2" s="714">
        <f>'2.1 Student Tuition &amp; Costs'!$C16</f>
        <v>42076</v>
      </c>
      <c r="W2" s="715">
        <f>'2.1 Student Tuition &amp; Costs'!$D16</f>
        <v>25</v>
      </c>
      <c r="X2" s="714">
        <f>'2.1 Student Tuition &amp; Costs'!$C17</f>
        <v>11855</v>
      </c>
      <c r="Y2" s="715">
        <f>'2.1 Student Tuition &amp; Costs'!$D17</f>
        <v>6</v>
      </c>
      <c r="Z2" s="714">
        <f>'2.1 Student Tuition &amp; Costs'!$C18</f>
        <v>0</v>
      </c>
      <c r="AA2" s="715">
        <f>'2.1 Student Tuition &amp; Costs'!$D18</f>
        <v>0</v>
      </c>
      <c r="AB2" s="714">
        <f>'2.1 Student Tuition &amp; Costs'!$C19</f>
        <v>0</v>
      </c>
      <c r="AC2" s="715">
        <f>'2.1 Student Tuition &amp; Costs'!$D19</f>
        <v>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02A34-1094-49C8-B181-9DAFF824C500}">
  <sheetPr>
    <tabColor rgb="FFFF0000"/>
  </sheetPr>
  <dimension ref="A1:E2"/>
  <sheetViews>
    <sheetView workbookViewId="0">
      <selection activeCell="A4" sqref="A4:XFD23"/>
    </sheetView>
  </sheetViews>
  <sheetFormatPr defaultColWidth="8.625" defaultRowHeight="15" x14ac:dyDescent="0.25"/>
  <cols>
    <col min="1" max="1" width="35.125" style="698" customWidth="1"/>
    <col min="2" max="5" width="14.125" style="719" customWidth="1"/>
    <col min="6" max="16384" width="8.625" style="698"/>
  </cols>
  <sheetData>
    <row r="1" spans="1:5" ht="60" x14ac:dyDescent="0.25">
      <c r="B1" s="716" t="s">
        <v>353</v>
      </c>
      <c r="C1" s="716" t="s">
        <v>355</v>
      </c>
      <c r="D1" s="716" t="s">
        <v>354</v>
      </c>
      <c r="E1" s="716" t="s">
        <v>356</v>
      </c>
    </row>
    <row r="2" spans="1:5" x14ac:dyDescent="0.25">
      <c r="A2" s="701" t="str">
        <f>'1.1 Institutional Profile'!$B$5</f>
        <v>Little Big Horn College</v>
      </c>
      <c r="B2" s="717">
        <f>'2.2 Non-Fed Operational Funding'!$D$5</f>
        <v>0</v>
      </c>
      <c r="C2" s="717">
        <f>'2.2 Non-Fed Operational Funding'!$D$6</f>
        <v>0</v>
      </c>
      <c r="D2" s="718">
        <f>'2.2 Non-Fed Operational Funding'!$F$5</f>
        <v>0</v>
      </c>
      <c r="E2" s="718">
        <f>'2.2 Non-Fed Operational Funding'!$F$6</f>
        <v>25529</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734BA-5DA1-44F6-AEFC-02368C4560EF}">
  <sheetPr>
    <tabColor rgb="FFFF0000"/>
  </sheetPr>
  <dimension ref="A1:M59"/>
  <sheetViews>
    <sheetView workbookViewId="0">
      <selection activeCell="A10" sqref="A10:I17"/>
    </sheetView>
  </sheetViews>
  <sheetFormatPr defaultColWidth="8.625" defaultRowHeight="15" x14ac:dyDescent="0.25"/>
  <cols>
    <col min="1" max="16384" width="8.625" style="698"/>
  </cols>
  <sheetData>
    <row r="1" spans="1:13" x14ac:dyDescent="0.25">
      <c r="A1" s="701"/>
      <c r="B1" s="701" t="s">
        <v>814</v>
      </c>
      <c r="C1" s="701" t="s">
        <v>815</v>
      </c>
      <c r="D1" s="701" t="s">
        <v>816</v>
      </c>
      <c r="E1" s="701" t="s">
        <v>817</v>
      </c>
      <c r="F1" s="701" t="s">
        <v>818</v>
      </c>
      <c r="G1" s="701" t="s">
        <v>819</v>
      </c>
      <c r="H1" s="701" t="s">
        <v>820</v>
      </c>
      <c r="I1" s="720" t="s">
        <v>369</v>
      </c>
      <c r="J1" s="720" t="s">
        <v>370</v>
      </c>
      <c r="K1" s="720" t="s">
        <v>372</v>
      </c>
    </row>
    <row r="2" spans="1:13" s="1156" customFormat="1" x14ac:dyDescent="0.25">
      <c r="A2" s="1155" t="str">
        <f>'1.1 Institutional Profile'!$B$5</f>
        <v>Little Big Horn College</v>
      </c>
      <c r="B2" s="1155" t="str">
        <f>'3.1 Academic Building'!$C$4</f>
        <v>Yes</v>
      </c>
      <c r="C2" s="1155">
        <f>'3.1 Academic Building'!$B$5</f>
        <v>15</v>
      </c>
      <c r="D2" s="1155" t="str">
        <f>'3.1 Academic Building'!$D$5</f>
        <v>18 months to 8 years old</v>
      </c>
      <c r="E2" s="1155" t="str">
        <f>'3.1 Academic Building'!G5</f>
        <v>Income Based</v>
      </c>
      <c r="F2" s="1155" t="str">
        <f>'3.1 Academic Building'!B6</f>
        <v>Students (priority), Staff, Faculty, General Community</v>
      </c>
      <c r="G2" s="1155" t="str">
        <f>'3.1 Academic Building'!G6</f>
        <v>Tribe</v>
      </c>
      <c r="H2" s="1155" t="str">
        <f>'3.1 Academic Building'!B7</f>
        <v>Yes</v>
      </c>
      <c r="I2" s="1155" t="str">
        <f>'3.1 Academic Building'!B9</f>
        <v>Yes</v>
      </c>
      <c r="J2" s="1155" t="str">
        <f>'3.1 Academic Building'!$B$10</f>
        <v>No</v>
      </c>
      <c r="K2" s="1155" t="str">
        <f>'3.1 Academic Building'!$B$11</f>
        <v>No</v>
      </c>
    </row>
    <row r="4" spans="1:13" x14ac:dyDescent="0.25">
      <c r="A4" s="698" t="s">
        <v>821</v>
      </c>
    </row>
    <row r="5" spans="1:13" ht="75" x14ac:dyDescent="0.25">
      <c r="B5" s="721" t="s">
        <v>375</v>
      </c>
      <c r="C5" s="721" t="s">
        <v>376</v>
      </c>
      <c r="D5" s="721" t="s">
        <v>377</v>
      </c>
      <c r="E5" s="721" t="s">
        <v>378</v>
      </c>
      <c r="F5" s="721" t="s">
        <v>379</v>
      </c>
      <c r="G5" s="721" t="s">
        <v>380</v>
      </c>
      <c r="H5" s="721" t="s">
        <v>381</v>
      </c>
      <c r="I5" s="721" t="s">
        <v>382</v>
      </c>
      <c r="J5" s="721" t="s">
        <v>383</v>
      </c>
      <c r="K5" s="721" t="s">
        <v>384</v>
      </c>
      <c r="L5" s="721" t="s">
        <v>385</v>
      </c>
      <c r="M5" s="721" t="s">
        <v>386</v>
      </c>
    </row>
    <row r="6" spans="1:13" x14ac:dyDescent="0.25">
      <c r="A6" s="701" t="str">
        <f>'1.1 Institutional Profile'!$B$5</f>
        <v>Little Big Horn College</v>
      </c>
      <c r="B6" s="701" t="str">
        <f>'3.1 Academic Building'!$B$14</f>
        <v>Yes</v>
      </c>
      <c r="C6" s="701" t="str">
        <f>'3.1 Academic Building'!$B$15</f>
        <v>Yes</v>
      </c>
      <c r="D6" s="701" t="str">
        <f>'3.1 Academic Building'!$B$16</f>
        <v>No</v>
      </c>
      <c r="E6" s="701" t="str">
        <f>'3.1 Academic Building'!$B$17</f>
        <v>No</v>
      </c>
      <c r="F6" s="701" t="str">
        <f>'3.1 Academic Building'!$B$18</f>
        <v>No</v>
      </c>
      <c r="G6" s="701" t="str">
        <f>'3.1 Academic Building'!$B$19</f>
        <v>No</v>
      </c>
      <c r="H6" s="701" t="str">
        <f>'3.1 Academic Building'!$B$20</f>
        <v>No</v>
      </c>
      <c r="I6" s="701" t="str">
        <f>'3.1 Academic Building'!$B$21</f>
        <v>Yes</v>
      </c>
      <c r="J6" s="701" t="str">
        <f>'3.1 Academic Building'!$B$22</f>
        <v>Yes</v>
      </c>
      <c r="K6" s="701" t="str">
        <f>'3.1 Academic Building'!$B$23</f>
        <v>Yes</v>
      </c>
      <c r="L6" s="701" t="str">
        <f>'3.1 Academic Building'!$B$24</f>
        <v>Yes</v>
      </c>
      <c r="M6" s="701" t="str">
        <f>'3.1 Academic Building'!$B$25</f>
        <v>Yes</v>
      </c>
    </row>
    <row r="9" spans="1:13" ht="45" x14ac:dyDescent="0.25">
      <c r="B9" s="722" t="s">
        <v>389</v>
      </c>
      <c r="C9" s="723" t="s">
        <v>390</v>
      </c>
      <c r="D9" s="724" t="s">
        <v>391</v>
      </c>
      <c r="E9" s="724" t="s">
        <v>392</v>
      </c>
      <c r="F9" s="724" t="s">
        <v>393</v>
      </c>
      <c r="G9" s="723" t="s">
        <v>394</v>
      </c>
      <c r="H9" s="723" t="s">
        <v>395</v>
      </c>
      <c r="I9" s="725" t="s">
        <v>396</v>
      </c>
    </row>
    <row r="10" spans="1:13" x14ac:dyDescent="0.25">
      <c r="A10" s="701" t="str">
        <f>'1.1 Institutional Profile'!$B$5</f>
        <v>Little Big Horn College</v>
      </c>
      <c r="B10" s="701" t="str">
        <f>'3.1 Academic Building'!A29</f>
        <v>Archives Building</v>
      </c>
      <c r="C10" s="701" t="str">
        <f>'3.1 Academic Building'!B29</f>
        <v>Main Campus</v>
      </c>
      <c r="D10" s="701">
        <f>'3.1 Academic Building'!C29</f>
        <v>1972</v>
      </c>
      <c r="E10" s="779">
        <f>'3.1 Academic Building'!D29</f>
        <v>1</v>
      </c>
      <c r="F10" s="780">
        <f>'3.1 Academic Building'!E29</f>
        <v>1500</v>
      </c>
      <c r="G10" s="701" t="str">
        <f>'3.1 Academic Building'!F29</f>
        <v>Administration/Office</v>
      </c>
      <c r="H10" s="701" t="str">
        <f>'3.1 Academic Building'!G29</f>
        <v>Own</v>
      </c>
      <c r="I10" s="701">
        <f>'3.1 Academic Building'!H29</f>
        <v>0</v>
      </c>
    </row>
    <row r="11" spans="1:13" x14ac:dyDescent="0.25">
      <c r="A11" s="701" t="str">
        <f>'1.1 Institutional Profile'!$B$5</f>
        <v>Little Big Horn College</v>
      </c>
      <c r="B11" s="701" t="str">
        <f>'3.1 Academic Building'!A30</f>
        <v>Culture Learning Center</v>
      </c>
      <c r="C11" s="701" t="str">
        <f>'3.1 Academic Building'!B30</f>
        <v>Main Campus</v>
      </c>
      <c r="D11" s="701">
        <f>'3.1 Academic Building'!C30</f>
        <v>2003</v>
      </c>
      <c r="E11" s="779">
        <f>'3.1 Academic Building'!D30</f>
        <v>1</v>
      </c>
      <c r="F11" s="780">
        <f>'3.1 Academic Building'!E30</f>
        <v>10000</v>
      </c>
      <c r="G11" s="701" t="str">
        <f>'3.1 Academic Building'!F30</f>
        <v>Cultural Center/Museum</v>
      </c>
      <c r="H11" s="701" t="str">
        <f>'3.1 Academic Building'!G30</f>
        <v>Own</v>
      </c>
      <c r="I11" s="701">
        <f>'3.1 Academic Building'!H30</f>
        <v>0</v>
      </c>
    </row>
    <row r="12" spans="1:13" x14ac:dyDescent="0.25">
      <c r="A12" s="701" t="str">
        <f>'1.1 Institutional Profile'!$B$5</f>
        <v>Little Big Horn College</v>
      </c>
      <c r="B12" s="701" t="str">
        <f>'3.1 Academic Building'!A31</f>
        <v>Driftwood Lodges</v>
      </c>
      <c r="C12" s="701" t="str">
        <f>'3.1 Academic Building'!B31</f>
        <v>Main Campus</v>
      </c>
      <c r="D12" s="701">
        <f>'3.1 Academic Building'!C31</f>
        <v>2003</v>
      </c>
      <c r="E12" s="779">
        <f>'3.1 Academic Building'!D31</f>
        <v>2</v>
      </c>
      <c r="F12" s="780">
        <f>'3.1 Academic Building'!E31</f>
        <v>23000</v>
      </c>
      <c r="G12" s="701" t="str">
        <f>'3.1 Academic Building'!F31</f>
        <v>Classroom</v>
      </c>
      <c r="H12" s="701" t="str">
        <f>'3.1 Academic Building'!G31</f>
        <v>Own</v>
      </c>
      <c r="I12" s="701">
        <f>'3.1 Academic Building'!H31</f>
        <v>0</v>
      </c>
    </row>
    <row r="13" spans="1:13" x14ac:dyDescent="0.25">
      <c r="A13" s="701" t="str">
        <f>'1.1 Institutional Profile'!$B$5</f>
        <v>Little Big Horn College</v>
      </c>
      <c r="B13" s="701" t="str">
        <f>'3.1 Academic Building'!A32</f>
        <v>LBHC Administration</v>
      </c>
      <c r="C13" s="701" t="str">
        <f>'3.1 Academic Building'!B32</f>
        <v>Main Campus</v>
      </c>
      <c r="D13" s="701">
        <f>'3.1 Academic Building'!C32</f>
        <v>2009</v>
      </c>
      <c r="E13" s="779">
        <f>'3.1 Academic Building'!D32</f>
        <v>2</v>
      </c>
      <c r="F13" s="780">
        <f>'3.1 Academic Building'!E32</f>
        <v>30000</v>
      </c>
      <c r="G13" s="701" t="str">
        <f>'3.1 Academic Building'!F32</f>
        <v>Administration/Office</v>
      </c>
      <c r="H13" s="701" t="str">
        <f>'3.1 Academic Building'!G32</f>
        <v>Own</v>
      </c>
      <c r="I13" s="701">
        <f>'3.1 Academic Building'!H32</f>
        <v>0</v>
      </c>
    </row>
    <row r="14" spans="1:13" x14ac:dyDescent="0.25">
      <c r="A14" s="701" t="str">
        <f>'1.1 Institutional Profile'!$B$5</f>
        <v>Little Big Horn College</v>
      </c>
      <c r="B14" s="701" t="str">
        <f>'3.1 Academic Building'!A33</f>
        <v>LBHC Archive</v>
      </c>
      <c r="C14" s="701" t="str">
        <f>'3.1 Academic Building'!B33</f>
        <v>Main Campus</v>
      </c>
      <c r="D14" s="701">
        <f>'3.1 Academic Building'!C33</f>
        <v>2009</v>
      </c>
      <c r="E14" s="779">
        <f>'3.1 Academic Building'!D33</f>
        <v>2</v>
      </c>
      <c r="F14" s="780">
        <f>'3.1 Academic Building'!E33</f>
        <v>30000</v>
      </c>
      <c r="G14" s="701" t="str">
        <f>'3.1 Academic Building'!F33</f>
        <v>Research</v>
      </c>
      <c r="H14" s="701" t="str">
        <f>'3.1 Academic Building'!G33</f>
        <v>Own</v>
      </c>
      <c r="I14" s="701">
        <f>'3.1 Academic Building'!H33</f>
        <v>0</v>
      </c>
    </row>
    <row r="15" spans="1:13" x14ac:dyDescent="0.25">
      <c r="A15" s="701" t="str">
        <f>'1.1 Institutional Profile'!$B$5</f>
        <v>Little Big Horn College</v>
      </c>
      <c r="B15" s="701" t="str">
        <f>'3.1 Academic Building'!A34</f>
        <v>LBHC Library</v>
      </c>
      <c r="C15" s="701" t="str">
        <f>'3.1 Academic Building'!B34</f>
        <v>Main Campus</v>
      </c>
      <c r="D15" s="701">
        <f>'3.1 Academic Building'!C34</f>
        <v>2009</v>
      </c>
      <c r="E15" s="779">
        <f>'3.1 Academic Building'!D34</f>
        <v>2</v>
      </c>
      <c r="F15" s="780">
        <f>'3.1 Academic Building'!E34</f>
        <v>30000</v>
      </c>
      <c r="G15" s="701" t="str">
        <f>'3.1 Academic Building'!F34</f>
        <v>Library</v>
      </c>
      <c r="H15" s="701" t="str">
        <f>'3.1 Academic Building'!G34</f>
        <v>Own</v>
      </c>
      <c r="I15" s="701">
        <f>'3.1 Academic Building'!H34</f>
        <v>0</v>
      </c>
    </row>
    <row r="16" spans="1:13" x14ac:dyDescent="0.25">
      <c r="A16" s="701" t="str">
        <f>'1.1 Institutional Profile'!$B$5</f>
        <v>Little Big Horn College</v>
      </c>
      <c r="B16" s="701" t="str">
        <f>'3.1 Academic Building'!A35</f>
        <v>Rez Protectors study hall</v>
      </c>
      <c r="C16" s="701" t="str">
        <f>'3.1 Academic Building'!B35</f>
        <v>Main Campus</v>
      </c>
      <c r="D16" s="701">
        <f>'3.1 Academic Building'!C35</f>
        <v>2003</v>
      </c>
      <c r="E16" s="779">
        <f>'3.1 Academic Building'!D35</f>
        <v>1</v>
      </c>
      <c r="F16" s="780">
        <f>'3.1 Academic Building'!E35</f>
        <v>2000</v>
      </c>
      <c r="G16" s="701" t="str">
        <f>'3.1 Academic Building'!F35</f>
        <v>Auxiliary</v>
      </c>
      <c r="H16" s="701" t="str">
        <f>'3.1 Academic Building'!G35</f>
        <v>Assigned by Tribe</v>
      </c>
      <c r="I16" s="701">
        <f>'3.1 Academic Building'!H35</f>
        <v>0</v>
      </c>
    </row>
    <row r="17" spans="1:9" x14ac:dyDescent="0.25">
      <c r="A17" s="701" t="str">
        <f>'1.1 Institutional Profile'!$B$5</f>
        <v>Little Big Horn College</v>
      </c>
      <c r="B17" s="701" t="str">
        <f>'3.1 Academic Building'!A36</f>
        <v>Student Union Building</v>
      </c>
      <c r="C17" s="701" t="str">
        <f>'3.1 Academic Building'!B36</f>
        <v>Main Campus</v>
      </c>
      <c r="D17" s="701">
        <f>'3.1 Academic Building'!C36</f>
        <v>1961</v>
      </c>
      <c r="E17" s="779">
        <f>'3.1 Academic Building'!D36</f>
        <v>1</v>
      </c>
      <c r="F17" s="780">
        <f>'3.1 Academic Building'!E36</f>
        <v>40000</v>
      </c>
      <c r="G17" s="701" t="str">
        <f>'3.1 Academic Building'!F36</f>
        <v>Auxiliary</v>
      </c>
      <c r="H17" s="701" t="str">
        <f>'3.1 Academic Building'!G36</f>
        <v>Own</v>
      </c>
      <c r="I17" s="701">
        <f>'3.1 Academic Building'!H36</f>
        <v>0</v>
      </c>
    </row>
    <row r="18" spans="1:9" x14ac:dyDescent="0.25">
      <c r="A18" s="701" t="str">
        <f>'1.1 Institutional Profile'!$B$5</f>
        <v>Little Big Horn College</v>
      </c>
      <c r="B18" s="701">
        <f>'3.1 Academic Building'!A37</f>
        <v>0</v>
      </c>
      <c r="C18" s="701">
        <f>'3.1 Academic Building'!B37</f>
        <v>0</v>
      </c>
      <c r="D18" s="701">
        <f>'3.1 Academic Building'!C37</f>
        <v>0</v>
      </c>
      <c r="E18" s="779">
        <f>'3.1 Academic Building'!D37</f>
        <v>0</v>
      </c>
      <c r="F18" s="780">
        <f>'3.1 Academic Building'!E37</f>
        <v>0</v>
      </c>
      <c r="G18" s="701">
        <f>'3.1 Academic Building'!F37</f>
        <v>0</v>
      </c>
      <c r="H18" s="701">
        <f>'3.1 Academic Building'!G37</f>
        <v>0</v>
      </c>
      <c r="I18" s="701">
        <f>'3.1 Academic Building'!H37</f>
        <v>0</v>
      </c>
    </row>
    <row r="19" spans="1:9" x14ac:dyDescent="0.25">
      <c r="A19" s="701" t="str">
        <f>'1.1 Institutional Profile'!$B$5</f>
        <v>Little Big Horn College</v>
      </c>
      <c r="B19" s="701">
        <f>'3.1 Academic Building'!A38</f>
        <v>0</v>
      </c>
      <c r="C19" s="701">
        <f>'3.1 Academic Building'!B38</f>
        <v>0</v>
      </c>
      <c r="D19" s="701">
        <f>'3.1 Academic Building'!C38</f>
        <v>0</v>
      </c>
      <c r="E19" s="779">
        <f>'3.1 Academic Building'!D38</f>
        <v>0</v>
      </c>
      <c r="F19" s="780">
        <f>'3.1 Academic Building'!E38</f>
        <v>0</v>
      </c>
      <c r="G19" s="701">
        <f>'3.1 Academic Building'!F38</f>
        <v>0</v>
      </c>
      <c r="H19" s="701">
        <f>'3.1 Academic Building'!G38</f>
        <v>0</v>
      </c>
      <c r="I19" s="701">
        <f>'3.1 Academic Building'!H38</f>
        <v>0</v>
      </c>
    </row>
    <row r="20" spans="1:9" x14ac:dyDescent="0.25">
      <c r="A20" s="701" t="str">
        <f>'1.1 Institutional Profile'!$B$5</f>
        <v>Little Big Horn College</v>
      </c>
      <c r="B20" s="701">
        <f>'3.1 Academic Building'!A39</f>
        <v>0</v>
      </c>
      <c r="C20" s="701">
        <f>'3.1 Academic Building'!B39</f>
        <v>0</v>
      </c>
      <c r="D20" s="701">
        <f>'3.1 Academic Building'!C39</f>
        <v>0</v>
      </c>
      <c r="E20" s="779">
        <f>'3.1 Academic Building'!D39</f>
        <v>0</v>
      </c>
      <c r="F20" s="780">
        <f>'3.1 Academic Building'!E39</f>
        <v>0</v>
      </c>
      <c r="G20" s="701">
        <f>'3.1 Academic Building'!F39</f>
        <v>0</v>
      </c>
      <c r="H20" s="701">
        <f>'3.1 Academic Building'!G39</f>
        <v>0</v>
      </c>
      <c r="I20" s="701">
        <f>'3.1 Academic Building'!H39</f>
        <v>0</v>
      </c>
    </row>
    <row r="21" spans="1:9" x14ac:dyDescent="0.25">
      <c r="A21" s="701" t="str">
        <f>'1.1 Institutional Profile'!$B$5</f>
        <v>Little Big Horn College</v>
      </c>
      <c r="B21" s="701">
        <f>'3.1 Academic Building'!A40</f>
        <v>0</v>
      </c>
      <c r="C21" s="701">
        <f>'3.1 Academic Building'!B40</f>
        <v>0</v>
      </c>
      <c r="D21" s="701">
        <f>'3.1 Academic Building'!C40</f>
        <v>0</v>
      </c>
      <c r="E21" s="779">
        <f>'3.1 Academic Building'!D40</f>
        <v>0</v>
      </c>
      <c r="F21" s="780">
        <f>'3.1 Academic Building'!E40</f>
        <v>0</v>
      </c>
      <c r="G21" s="701">
        <f>'3.1 Academic Building'!F40</f>
        <v>0</v>
      </c>
      <c r="H21" s="701">
        <f>'3.1 Academic Building'!G40</f>
        <v>0</v>
      </c>
      <c r="I21" s="701">
        <f>'3.1 Academic Building'!H40</f>
        <v>0</v>
      </c>
    </row>
    <row r="22" spans="1:9" x14ac:dyDescent="0.25">
      <c r="A22" s="701" t="str">
        <f>'1.1 Institutional Profile'!$B$5</f>
        <v>Little Big Horn College</v>
      </c>
      <c r="B22" s="701">
        <f>'3.1 Academic Building'!A41</f>
        <v>0</v>
      </c>
      <c r="C22" s="701">
        <f>'3.1 Academic Building'!B41</f>
        <v>0</v>
      </c>
      <c r="D22" s="701">
        <f>'3.1 Academic Building'!C41</f>
        <v>0</v>
      </c>
      <c r="E22" s="779">
        <f>'3.1 Academic Building'!D41</f>
        <v>0</v>
      </c>
      <c r="F22" s="780">
        <f>'3.1 Academic Building'!E41</f>
        <v>0</v>
      </c>
      <c r="G22" s="701">
        <f>'3.1 Academic Building'!F41</f>
        <v>0</v>
      </c>
      <c r="H22" s="701">
        <f>'3.1 Academic Building'!G41</f>
        <v>0</v>
      </c>
      <c r="I22" s="701">
        <f>'3.1 Academic Building'!H41</f>
        <v>0</v>
      </c>
    </row>
    <row r="23" spans="1:9" x14ac:dyDescent="0.25">
      <c r="A23" s="701" t="str">
        <f>'1.1 Institutional Profile'!$B$5</f>
        <v>Little Big Horn College</v>
      </c>
      <c r="B23" s="701">
        <f>'3.1 Academic Building'!A42</f>
        <v>0</v>
      </c>
      <c r="C23" s="701">
        <f>'3.1 Academic Building'!B42</f>
        <v>0</v>
      </c>
      <c r="D23" s="701">
        <f>'3.1 Academic Building'!C42</f>
        <v>0</v>
      </c>
      <c r="E23" s="779">
        <f>'3.1 Academic Building'!D42</f>
        <v>0</v>
      </c>
      <c r="F23" s="780">
        <f>'3.1 Academic Building'!E42</f>
        <v>0</v>
      </c>
      <c r="G23" s="701">
        <f>'3.1 Academic Building'!F42</f>
        <v>0</v>
      </c>
      <c r="H23" s="701">
        <f>'3.1 Academic Building'!G42</f>
        <v>0</v>
      </c>
      <c r="I23" s="701">
        <f>'3.1 Academic Building'!H42</f>
        <v>0</v>
      </c>
    </row>
    <row r="24" spans="1:9" x14ac:dyDescent="0.25">
      <c r="A24" s="701" t="str">
        <f>'1.1 Institutional Profile'!$B$5</f>
        <v>Little Big Horn College</v>
      </c>
      <c r="B24" s="701">
        <f>'3.1 Academic Building'!A43</f>
        <v>0</v>
      </c>
      <c r="C24" s="701">
        <f>'3.1 Academic Building'!B43</f>
        <v>0</v>
      </c>
      <c r="D24" s="701">
        <f>'3.1 Academic Building'!C43</f>
        <v>0</v>
      </c>
      <c r="E24" s="779">
        <f>'3.1 Academic Building'!D43</f>
        <v>0</v>
      </c>
      <c r="F24" s="780">
        <f>'3.1 Academic Building'!E43</f>
        <v>0</v>
      </c>
      <c r="G24" s="701">
        <f>'3.1 Academic Building'!F43</f>
        <v>0</v>
      </c>
      <c r="H24" s="701">
        <f>'3.1 Academic Building'!G43</f>
        <v>0</v>
      </c>
      <c r="I24" s="701">
        <f>'3.1 Academic Building'!H43</f>
        <v>0</v>
      </c>
    </row>
    <row r="25" spans="1:9" x14ac:dyDescent="0.25">
      <c r="A25" s="701" t="str">
        <f>'1.1 Institutional Profile'!$B$5</f>
        <v>Little Big Horn College</v>
      </c>
      <c r="B25" s="701">
        <f>'3.1 Academic Building'!A44</f>
        <v>0</v>
      </c>
      <c r="C25" s="701">
        <f>'3.1 Academic Building'!B44</f>
        <v>0</v>
      </c>
      <c r="D25" s="701">
        <f>'3.1 Academic Building'!C44</f>
        <v>0</v>
      </c>
      <c r="E25" s="779">
        <f>'3.1 Academic Building'!D44</f>
        <v>0</v>
      </c>
      <c r="F25" s="780">
        <f>'3.1 Academic Building'!E44</f>
        <v>0</v>
      </c>
      <c r="G25" s="701">
        <f>'3.1 Academic Building'!F44</f>
        <v>0</v>
      </c>
      <c r="H25" s="701">
        <f>'3.1 Academic Building'!G44</f>
        <v>0</v>
      </c>
      <c r="I25" s="701">
        <f>'3.1 Academic Building'!H44</f>
        <v>0</v>
      </c>
    </row>
    <row r="26" spans="1:9" x14ac:dyDescent="0.25">
      <c r="A26" s="701" t="str">
        <f>'1.1 Institutional Profile'!$B$5</f>
        <v>Little Big Horn College</v>
      </c>
      <c r="B26" s="701">
        <f>'3.1 Academic Building'!A45</f>
        <v>0</v>
      </c>
      <c r="C26" s="701">
        <f>'3.1 Academic Building'!B45</f>
        <v>0</v>
      </c>
      <c r="D26" s="701">
        <f>'3.1 Academic Building'!C45</f>
        <v>0</v>
      </c>
      <c r="E26" s="779">
        <f>'3.1 Academic Building'!D45</f>
        <v>0</v>
      </c>
      <c r="F26" s="780">
        <f>'3.1 Academic Building'!E45</f>
        <v>0</v>
      </c>
      <c r="G26" s="701">
        <f>'3.1 Academic Building'!F45</f>
        <v>0</v>
      </c>
      <c r="H26" s="701">
        <f>'3.1 Academic Building'!G45</f>
        <v>0</v>
      </c>
      <c r="I26" s="701">
        <f>'3.1 Academic Building'!H45</f>
        <v>0</v>
      </c>
    </row>
    <row r="27" spans="1:9" x14ac:dyDescent="0.25">
      <c r="A27" s="701" t="str">
        <f>'1.1 Institutional Profile'!$B$5</f>
        <v>Little Big Horn College</v>
      </c>
      <c r="B27" s="701">
        <f>'3.1 Academic Building'!A46</f>
        <v>0</v>
      </c>
      <c r="C27" s="701">
        <f>'3.1 Academic Building'!B46</f>
        <v>0</v>
      </c>
      <c r="D27" s="701">
        <f>'3.1 Academic Building'!C46</f>
        <v>0</v>
      </c>
      <c r="E27" s="779">
        <f>'3.1 Academic Building'!D46</f>
        <v>0</v>
      </c>
      <c r="F27" s="780">
        <f>'3.1 Academic Building'!E46</f>
        <v>0</v>
      </c>
      <c r="G27" s="701">
        <f>'3.1 Academic Building'!F46</f>
        <v>0</v>
      </c>
      <c r="H27" s="701">
        <f>'3.1 Academic Building'!G46</f>
        <v>0</v>
      </c>
      <c r="I27" s="701">
        <f>'3.1 Academic Building'!H46</f>
        <v>0</v>
      </c>
    </row>
    <row r="28" spans="1:9" x14ac:dyDescent="0.25">
      <c r="A28" s="701" t="str">
        <f>'1.1 Institutional Profile'!$B$5</f>
        <v>Little Big Horn College</v>
      </c>
      <c r="B28" s="701">
        <f>'3.1 Academic Building'!A47</f>
        <v>0</v>
      </c>
      <c r="C28" s="701">
        <f>'3.1 Academic Building'!B47</f>
        <v>0</v>
      </c>
      <c r="D28" s="701">
        <f>'3.1 Academic Building'!C47</f>
        <v>0</v>
      </c>
      <c r="E28" s="779">
        <f>'3.1 Academic Building'!D47</f>
        <v>0</v>
      </c>
      <c r="F28" s="780">
        <f>'3.1 Academic Building'!E47</f>
        <v>0</v>
      </c>
      <c r="G28" s="701">
        <f>'3.1 Academic Building'!F47</f>
        <v>0</v>
      </c>
      <c r="H28" s="701">
        <f>'3.1 Academic Building'!G47</f>
        <v>0</v>
      </c>
      <c r="I28" s="701">
        <f>'3.1 Academic Building'!H47</f>
        <v>0</v>
      </c>
    </row>
    <row r="29" spans="1:9" x14ac:dyDescent="0.25">
      <c r="A29" s="701" t="str">
        <f>'1.1 Institutional Profile'!$B$5</f>
        <v>Little Big Horn College</v>
      </c>
      <c r="B29" s="701">
        <f>'3.1 Academic Building'!A48</f>
        <v>0</v>
      </c>
      <c r="C29" s="701">
        <f>'3.1 Academic Building'!B48</f>
        <v>0</v>
      </c>
      <c r="D29" s="701">
        <f>'3.1 Academic Building'!C48</f>
        <v>0</v>
      </c>
      <c r="E29" s="779">
        <f>'3.1 Academic Building'!D48</f>
        <v>0</v>
      </c>
      <c r="F29" s="780">
        <f>'3.1 Academic Building'!E48</f>
        <v>0</v>
      </c>
      <c r="G29" s="701">
        <f>'3.1 Academic Building'!F48</f>
        <v>0</v>
      </c>
      <c r="H29" s="701">
        <f>'3.1 Academic Building'!G48</f>
        <v>0</v>
      </c>
      <c r="I29" s="701">
        <f>'3.1 Academic Building'!H48</f>
        <v>0</v>
      </c>
    </row>
    <row r="30" spans="1:9" x14ac:dyDescent="0.25">
      <c r="A30" s="701" t="str">
        <f>'1.1 Institutional Profile'!$B$5</f>
        <v>Little Big Horn College</v>
      </c>
      <c r="B30" s="701">
        <f>'3.1 Academic Building'!A49</f>
        <v>0</v>
      </c>
      <c r="C30" s="701">
        <f>'3.1 Academic Building'!B49</f>
        <v>0</v>
      </c>
      <c r="D30" s="701">
        <f>'3.1 Academic Building'!C49</f>
        <v>0</v>
      </c>
      <c r="E30" s="779">
        <f>'3.1 Academic Building'!D49</f>
        <v>0</v>
      </c>
      <c r="F30" s="780">
        <f>'3.1 Academic Building'!E49</f>
        <v>0</v>
      </c>
      <c r="G30" s="701">
        <f>'3.1 Academic Building'!F49</f>
        <v>0</v>
      </c>
      <c r="H30" s="701">
        <f>'3.1 Academic Building'!G49</f>
        <v>0</v>
      </c>
      <c r="I30" s="701">
        <f>'3.1 Academic Building'!H49</f>
        <v>0</v>
      </c>
    </row>
    <row r="31" spans="1:9" x14ac:dyDescent="0.25">
      <c r="A31" s="701" t="str">
        <f>'1.1 Institutional Profile'!$B$5</f>
        <v>Little Big Horn College</v>
      </c>
      <c r="B31" s="701">
        <f>'3.1 Academic Building'!A50</f>
        <v>0</v>
      </c>
      <c r="C31" s="701">
        <f>'3.1 Academic Building'!B50</f>
        <v>0</v>
      </c>
      <c r="D31" s="701">
        <f>'3.1 Academic Building'!C50</f>
        <v>0</v>
      </c>
      <c r="E31" s="779">
        <f>'3.1 Academic Building'!D50</f>
        <v>0</v>
      </c>
      <c r="F31" s="780">
        <f>'3.1 Academic Building'!E50</f>
        <v>0</v>
      </c>
      <c r="G31" s="701">
        <f>'3.1 Academic Building'!F50</f>
        <v>0</v>
      </c>
      <c r="H31" s="701">
        <f>'3.1 Academic Building'!G50</f>
        <v>0</v>
      </c>
      <c r="I31" s="701">
        <f>'3.1 Academic Building'!H50</f>
        <v>0</v>
      </c>
    </row>
    <row r="32" spans="1:9" x14ac:dyDescent="0.25">
      <c r="A32" s="701" t="str">
        <f>'1.1 Institutional Profile'!$B$5</f>
        <v>Little Big Horn College</v>
      </c>
      <c r="B32" s="701">
        <f>'3.1 Academic Building'!A51</f>
        <v>0</v>
      </c>
      <c r="C32" s="701">
        <f>'3.1 Academic Building'!B51</f>
        <v>0</v>
      </c>
      <c r="D32" s="701">
        <f>'3.1 Academic Building'!C51</f>
        <v>0</v>
      </c>
      <c r="E32" s="779">
        <f>'3.1 Academic Building'!D51</f>
        <v>0</v>
      </c>
      <c r="F32" s="780">
        <f>'3.1 Academic Building'!E51</f>
        <v>0</v>
      </c>
      <c r="G32" s="701">
        <f>'3.1 Academic Building'!F51</f>
        <v>0</v>
      </c>
      <c r="H32" s="701">
        <f>'3.1 Academic Building'!G51</f>
        <v>0</v>
      </c>
      <c r="I32" s="701">
        <f>'3.1 Academic Building'!H51</f>
        <v>0</v>
      </c>
    </row>
    <row r="33" spans="1:9" x14ac:dyDescent="0.25">
      <c r="A33" s="701" t="str">
        <f>'1.1 Institutional Profile'!$B$5</f>
        <v>Little Big Horn College</v>
      </c>
      <c r="B33" s="701">
        <f>'3.1 Academic Building'!A52</f>
        <v>0</v>
      </c>
      <c r="C33" s="701">
        <f>'3.1 Academic Building'!B52</f>
        <v>0</v>
      </c>
      <c r="D33" s="701">
        <f>'3.1 Academic Building'!C52</f>
        <v>0</v>
      </c>
      <c r="E33" s="779">
        <f>'3.1 Academic Building'!D52</f>
        <v>0</v>
      </c>
      <c r="F33" s="780">
        <f>'3.1 Academic Building'!E52</f>
        <v>0</v>
      </c>
      <c r="G33" s="701">
        <f>'3.1 Academic Building'!F52</f>
        <v>0</v>
      </c>
      <c r="H33" s="701">
        <f>'3.1 Academic Building'!G52</f>
        <v>0</v>
      </c>
      <c r="I33" s="701">
        <f>'3.1 Academic Building'!H52</f>
        <v>0</v>
      </c>
    </row>
    <row r="34" spans="1:9" x14ac:dyDescent="0.25">
      <c r="A34" s="701" t="str">
        <f>'1.1 Institutional Profile'!$B$5</f>
        <v>Little Big Horn College</v>
      </c>
      <c r="B34" s="701">
        <f>'3.1 Academic Building'!A53</f>
        <v>0</v>
      </c>
      <c r="C34" s="701">
        <f>'3.1 Academic Building'!B53</f>
        <v>0</v>
      </c>
      <c r="D34" s="701">
        <f>'3.1 Academic Building'!C53</f>
        <v>0</v>
      </c>
      <c r="E34" s="779">
        <f>'3.1 Academic Building'!D53</f>
        <v>0</v>
      </c>
      <c r="F34" s="780">
        <f>'3.1 Academic Building'!E53</f>
        <v>0</v>
      </c>
      <c r="G34" s="701">
        <f>'3.1 Academic Building'!F53</f>
        <v>0</v>
      </c>
      <c r="H34" s="701">
        <f>'3.1 Academic Building'!G53</f>
        <v>0</v>
      </c>
      <c r="I34" s="701">
        <f>'3.1 Academic Building'!H53</f>
        <v>0</v>
      </c>
    </row>
    <row r="35" spans="1:9" x14ac:dyDescent="0.25">
      <c r="A35" s="701" t="str">
        <f>'1.1 Institutional Profile'!$B$5</f>
        <v>Little Big Horn College</v>
      </c>
      <c r="B35" s="701">
        <f>'3.1 Academic Building'!A54</f>
        <v>0</v>
      </c>
      <c r="C35" s="701">
        <f>'3.1 Academic Building'!B54</f>
        <v>0</v>
      </c>
      <c r="D35" s="701">
        <f>'3.1 Academic Building'!C54</f>
        <v>0</v>
      </c>
      <c r="E35" s="779">
        <f>'3.1 Academic Building'!D54</f>
        <v>0</v>
      </c>
      <c r="F35" s="780">
        <f>'3.1 Academic Building'!E54</f>
        <v>0</v>
      </c>
      <c r="G35" s="701">
        <f>'3.1 Academic Building'!F54</f>
        <v>0</v>
      </c>
      <c r="H35" s="701">
        <f>'3.1 Academic Building'!G54</f>
        <v>0</v>
      </c>
      <c r="I35" s="701">
        <f>'3.1 Academic Building'!H54</f>
        <v>0</v>
      </c>
    </row>
    <row r="36" spans="1:9" x14ac:dyDescent="0.25">
      <c r="A36" s="701" t="str">
        <f>'1.1 Institutional Profile'!$B$5</f>
        <v>Little Big Horn College</v>
      </c>
      <c r="B36" s="701">
        <f>'3.1 Academic Building'!A55</f>
        <v>0</v>
      </c>
      <c r="C36" s="701">
        <f>'3.1 Academic Building'!B55</f>
        <v>0</v>
      </c>
      <c r="D36" s="701">
        <f>'3.1 Academic Building'!C55</f>
        <v>0</v>
      </c>
      <c r="E36" s="779">
        <f>'3.1 Academic Building'!D55</f>
        <v>0</v>
      </c>
      <c r="F36" s="780">
        <f>'3.1 Academic Building'!E55</f>
        <v>0</v>
      </c>
      <c r="G36" s="701">
        <f>'3.1 Academic Building'!F55</f>
        <v>0</v>
      </c>
      <c r="H36" s="701">
        <f>'3.1 Academic Building'!G55</f>
        <v>0</v>
      </c>
      <c r="I36" s="701">
        <f>'3.1 Academic Building'!H55</f>
        <v>0</v>
      </c>
    </row>
    <row r="37" spans="1:9" x14ac:dyDescent="0.25">
      <c r="A37" s="701" t="str">
        <f>'1.1 Institutional Profile'!$B$5</f>
        <v>Little Big Horn College</v>
      </c>
      <c r="B37" s="701">
        <f>'3.1 Academic Building'!A56</f>
        <v>0</v>
      </c>
      <c r="C37" s="701">
        <f>'3.1 Academic Building'!B56</f>
        <v>0</v>
      </c>
      <c r="D37" s="701">
        <f>'3.1 Academic Building'!C56</f>
        <v>0</v>
      </c>
      <c r="E37" s="779">
        <f>'3.1 Academic Building'!D56</f>
        <v>0</v>
      </c>
      <c r="F37" s="780">
        <f>'3.1 Academic Building'!E56</f>
        <v>0</v>
      </c>
      <c r="G37" s="701">
        <f>'3.1 Academic Building'!F56</f>
        <v>0</v>
      </c>
      <c r="H37" s="701">
        <f>'3.1 Academic Building'!G56</f>
        <v>0</v>
      </c>
      <c r="I37" s="701">
        <f>'3.1 Academic Building'!H56</f>
        <v>0</v>
      </c>
    </row>
    <row r="38" spans="1:9" x14ac:dyDescent="0.25">
      <c r="A38" s="701" t="str">
        <f>'1.1 Institutional Profile'!$B$5</f>
        <v>Little Big Horn College</v>
      </c>
      <c r="B38" s="701">
        <f>'3.1 Academic Building'!A57</f>
        <v>0</v>
      </c>
      <c r="C38" s="701">
        <f>'3.1 Academic Building'!B57</f>
        <v>0</v>
      </c>
      <c r="D38" s="701">
        <f>'3.1 Academic Building'!C57</f>
        <v>0</v>
      </c>
      <c r="E38" s="779">
        <f>'3.1 Academic Building'!D57</f>
        <v>0</v>
      </c>
      <c r="F38" s="780">
        <f>'3.1 Academic Building'!E57</f>
        <v>0</v>
      </c>
      <c r="G38" s="701">
        <f>'3.1 Academic Building'!F57</f>
        <v>0</v>
      </c>
      <c r="H38" s="701">
        <f>'3.1 Academic Building'!G57</f>
        <v>0</v>
      </c>
      <c r="I38" s="701">
        <f>'3.1 Academic Building'!H57</f>
        <v>0</v>
      </c>
    </row>
    <row r="39" spans="1:9" x14ac:dyDescent="0.25">
      <c r="A39" s="701" t="str">
        <f>'1.1 Institutional Profile'!$B$5</f>
        <v>Little Big Horn College</v>
      </c>
      <c r="B39" s="701">
        <f>'3.1 Academic Building'!A58</f>
        <v>0</v>
      </c>
      <c r="C39" s="701">
        <f>'3.1 Academic Building'!B58</f>
        <v>0</v>
      </c>
      <c r="D39" s="701">
        <f>'3.1 Academic Building'!C58</f>
        <v>0</v>
      </c>
      <c r="E39" s="779">
        <f>'3.1 Academic Building'!D58</f>
        <v>0</v>
      </c>
      <c r="F39" s="780">
        <f>'3.1 Academic Building'!E58</f>
        <v>0</v>
      </c>
      <c r="G39" s="701">
        <f>'3.1 Academic Building'!F58</f>
        <v>0</v>
      </c>
      <c r="H39" s="701">
        <f>'3.1 Academic Building'!G58</f>
        <v>0</v>
      </c>
      <c r="I39" s="701">
        <f>'3.1 Academic Building'!H58</f>
        <v>0</v>
      </c>
    </row>
    <row r="40" spans="1:9" x14ac:dyDescent="0.25">
      <c r="A40" s="701" t="str">
        <f>'1.1 Institutional Profile'!$B$5</f>
        <v>Little Big Horn College</v>
      </c>
      <c r="B40" s="701">
        <f>'3.1 Academic Building'!A59</f>
        <v>0</v>
      </c>
      <c r="C40" s="701">
        <f>'3.1 Academic Building'!B59</f>
        <v>0</v>
      </c>
      <c r="D40" s="701">
        <f>'3.1 Academic Building'!C59</f>
        <v>0</v>
      </c>
      <c r="E40" s="779">
        <f>'3.1 Academic Building'!D59</f>
        <v>0</v>
      </c>
      <c r="F40" s="780">
        <f>'3.1 Academic Building'!E59</f>
        <v>0</v>
      </c>
      <c r="G40" s="701">
        <f>'3.1 Academic Building'!F59</f>
        <v>0</v>
      </c>
      <c r="H40" s="701">
        <f>'3.1 Academic Building'!G59</f>
        <v>0</v>
      </c>
      <c r="I40" s="701">
        <f>'3.1 Academic Building'!H59</f>
        <v>0</v>
      </c>
    </row>
    <row r="41" spans="1:9" x14ac:dyDescent="0.25">
      <c r="A41" s="701" t="str">
        <f>'1.1 Institutional Profile'!$B$5</f>
        <v>Little Big Horn College</v>
      </c>
      <c r="B41" s="701">
        <f>'3.1 Academic Building'!A60</f>
        <v>0</v>
      </c>
      <c r="C41" s="701">
        <f>'3.1 Academic Building'!B60</f>
        <v>0</v>
      </c>
      <c r="D41" s="701">
        <f>'3.1 Academic Building'!C60</f>
        <v>0</v>
      </c>
      <c r="E41" s="779">
        <f>'3.1 Academic Building'!D60</f>
        <v>0</v>
      </c>
      <c r="F41" s="780">
        <f>'3.1 Academic Building'!E60</f>
        <v>0</v>
      </c>
      <c r="G41" s="701">
        <f>'3.1 Academic Building'!F60</f>
        <v>0</v>
      </c>
      <c r="H41" s="701">
        <f>'3.1 Academic Building'!G60</f>
        <v>0</v>
      </c>
      <c r="I41" s="701">
        <f>'3.1 Academic Building'!H60</f>
        <v>0</v>
      </c>
    </row>
    <row r="42" spans="1:9" x14ac:dyDescent="0.25">
      <c r="A42" s="701" t="str">
        <f>'1.1 Institutional Profile'!$B$5</f>
        <v>Little Big Horn College</v>
      </c>
      <c r="B42" s="701">
        <f>'3.1 Academic Building'!A61</f>
        <v>0</v>
      </c>
      <c r="C42" s="701">
        <f>'3.1 Academic Building'!B61</f>
        <v>0</v>
      </c>
      <c r="D42" s="701">
        <f>'3.1 Academic Building'!C61</f>
        <v>0</v>
      </c>
      <c r="E42" s="779">
        <f>'3.1 Academic Building'!D61</f>
        <v>0</v>
      </c>
      <c r="F42" s="780">
        <f>'3.1 Academic Building'!E61</f>
        <v>0</v>
      </c>
      <c r="G42" s="701">
        <f>'3.1 Academic Building'!F61</f>
        <v>0</v>
      </c>
      <c r="H42" s="701">
        <f>'3.1 Academic Building'!G61</f>
        <v>0</v>
      </c>
      <c r="I42" s="701">
        <f>'3.1 Academic Building'!H61</f>
        <v>0</v>
      </c>
    </row>
    <row r="43" spans="1:9" x14ac:dyDescent="0.25">
      <c r="A43" s="701" t="str">
        <f>'1.1 Institutional Profile'!$B$5</f>
        <v>Little Big Horn College</v>
      </c>
      <c r="B43" s="701">
        <f>'3.1 Academic Building'!A62</f>
        <v>0</v>
      </c>
      <c r="C43" s="701">
        <f>'3.1 Academic Building'!B62</f>
        <v>0</v>
      </c>
      <c r="D43" s="701">
        <f>'3.1 Academic Building'!C62</f>
        <v>0</v>
      </c>
      <c r="E43" s="779">
        <f>'3.1 Academic Building'!D62</f>
        <v>0</v>
      </c>
      <c r="F43" s="780">
        <f>'3.1 Academic Building'!E62</f>
        <v>0</v>
      </c>
      <c r="G43" s="701">
        <f>'3.1 Academic Building'!F62</f>
        <v>0</v>
      </c>
      <c r="H43" s="701">
        <f>'3.1 Academic Building'!G62</f>
        <v>0</v>
      </c>
      <c r="I43" s="701">
        <f>'3.1 Academic Building'!H62</f>
        <v>0</v>
      </c>
    </row>
    <row r="44" spans="1:9" x14ac:dyDescent="0.25">
      <c r="A44" s="701" t="str">
        <f>'1.1 Institutional Profile'!$B$5</f>
        <v>Little Big Horn College</v>
      </c>
      <c r="B44" s="701">
        <f>'3.1 Academic Building'!A63</f>
        <v>0</v>
      </c>
      <c r="C44" s="701">
        <f>'3.1 Academic Building'!B63</f>
        <v>0</v>
      </c>
      <c r="D44" s="701">
        <f>'3.1 Academic Building'!C63</f>
        <v>0</v>
      </c>
      <c r="E44" s="779">
        <f>'3.1 Academic Building'!D63</f>
        <v>0</v>
      </c>
      <c r="F44" s="780">
        <f>'3.1 Academic Building'!E63</f>
        <v>0</v>
      </c>
      <c r="G44" s="701">
        <f>'3.1 Academic Building'!F63</f>
        <v>0</v>
      </c>
      <c r="H44" s="701">
        <f>'3.1 Academic Building'!G63</f>
        <v>0</v>
      </c>
      <c r="I44" s="701">
        <f>'3.1 Academic Building'!H63</f>
        <v>0</v>
      </c>
    </row>
    <row r="45" spans="1:9" x14ac:dyDescent="0.25">
      <c r="A45" s="701" t="str">
        <f>'1.1 Institutional Profile'!$B$5</f>
        <v>Little Big Horn College</v>
      </c>
      <c r="B45" s="701">
        <f>'3.1 Academic Building'!A64</f>
        <v>0</v>
      </c>
      <c r="C45" s="701">
        <f>'3.1 Academic Building'!B64</f>
        <v>0</v>
      </c>
      <c r="D45" s="701">
        <f>'3.1 Academic Building'!C64</f>
        <v>0</v>
      </c>
      <c r="E45" s="779">
        <f>'3.1 Academic Building'!D64</f>
        <v>0</v>
      </c>
      <c r="F45" s="780">
        <f>'3.1 Academic Building'!E64</f>
        <v>0</v>
      </c>
      <c r="G45" s="701">
        <f>'3.1 Academic Building'!F64</f>
        <v>0</v>
      </c>
      <c r="H45" s="701">
        <f>'3.1 Academic Building'!G64</f>
        <v>0</v>
      </c>
      <c r="I45" s="701">
        <f>'3.1 Academic Building'!H64</f>
        <v>0</v>
      </c>
    </row>
    <row r="46" spans="1:9" x14ac:dyDescent="0.25">
      <c r="A46" s="701" t="str">
        <f>'1.1 Institutional Profile'!$B$5</f>
        <v>Little Big Horn College</v>
      </c>
      <c r="B46" s="701">
        <f>'3.1 Academic Building'!A65</f>
        <v>0</v>
      </c>
      <c r="C46" s="701">
        <f>'3.1 Academic Building'!B65</f>
        <v>0</v>
      </c>
      <c r="D46" s="701">
        <f>'3.1 Academic Building'!C65</f>
        <v>0</v>
      </c>
      <c r="E46" s="779">
        <f>'3.1 Academic Building'!D65</f>
        <v>0</v>
      </c>
      <c r="F46" s="780">
        <f>'3.1 Academic Building'!E65</f>
        <v>0</v>
      </c>
      <c r="G46" s="701">
        <f>'3.1 Academic Building'!F65</f>
        <v>0</v>
      </c>
      <c r="H46" s="701">
        <f>'3.1 Academic Building'!G65</f>
        <v>0</v>
      </c>
      <c r="I46" s="701">
        <f>'3.1 Academic Building'!H65</f>
        <v>0</v>
      </c>
    </row>
    <row r="47" spans="1:9" x14ac:dyDescent="0.25">
      <c r="A47" s="701" t="str">
        <f>'1.1 Institutional Profile'!$B$5</f>
        <v>Little Big Horn College</v>
      </c>
      <c r="B47" s="701">
        <f>'3.1 Academic Building'!A66</f>
        <v>0</v>
      </c>
      <c r="C47" s="701">
        <f>'3.1 Academic Building'!B66</f>
        <v>0</v>
      </c>
      <c r="D47" s="701">
        <f>'3.1 Academic Building'!C66</f>
        <v>0</v>
      </c>
      <c r="E47" s="779">
        <f>'3.1 Academic Building'!D66</f>
        <v>0</v>
      </c>
      <c r="F47" s="780">
        <f>'3.1 Academic Building'!E66</f>
        <v>0</v>
      </c>
      <c r="G47" s="701">
        <f>'3.1 Academic Building'!F66</f>
        <v>0</v>
      </c>
      <c r="H47" s="701">
        <f>'3.1 Academic Building'!G66</f>
        <v>0</v>
      </c>
      <c r="I47" s="701">
        <f>'3.1 Academic Building'!H66</f>
        <v>0</v>
      </c>
    </row>
    <row r="48" spans="1:9" x14ac:dyDescent="0.25">
      <c r="A48" s="701" t="str">
        <f>'1.1 Institutional Profile'!$B$5</f>
        <v>Little Big Horn College</v>
      </c>
      <c r="B48" s="701">
        <f>'3.1 Academic Building'!A67</f>
        <v>0</v>
      </c>
      <c r="C48" s="701">
        <f>'3.1 Academic Building'!B67</f>
        <v>0</v>
      </c>
      <c r="D48" s="701">
        <f>'3.1 Academic Building'!C67</f>
        <v>0</v>
      </c>
      <c r="E48" s="779">
        <f>'3.1 Academic Building'!D67</f>
        <v>0</v>
      </c>
      <c r="F48" s="780">
        <f>'3.1 Academic Building'!E67</f>
        <v>0</v>
      </c>
      <c r="G48" s="701">
        <f>'3.1 Academic Building'!F67</f>
        <v>0</v>
      </c>
      <c r="H48" s="701">
        <f>'3.1 Academic Building'!G67</f>
        <v>0</v>
      </c>
      <c r="I48" s="701">
        <f>'3.1 Academic Building'!H67</f>
        <v>0</v>
      </c>
    </row>
    <row r="49" spans="1:9" x14ac:dyDescent="0.25">
      <c r="A49" s="701" t="str">
        <f>'1.1 Institutional Profile'!$B$5</f>
        <v>Little Big Horn College</v>
      </c>
      <c r="B49" s="701">
        <f>'3.1 Academic Building'!A68</f>
        <v>0</v>
      </c>
      <c r="C49" s="701">
        <f>'3.1 Academic Building'!B68</f>
        <v>0</v>
      </c>
      <c r="D49" s="701">
        <f>'3.1 Academic Building'!C68</f>
        <v>0</v>
      </c>
      <c r="E49" s="779">
        <f>'3.1 Academic Building'!D68</f>
        <v>0</v>
      </c>
      <c r="F49" s="780">
        <f>'3.1 Academic Building'!E68</f>
        <v>0</v>
      </c>
      <c r="G49" s="701">
        <f>'3.1 Academic Building'!F68</f>
        <v>0</v>
      </c>
      <c r="H49" s="701">
        <f>'3.1 Academic Building'!G68</f>
        <v>0</v>
      </c>
      <c r="I49" s="701">
        <f>'3.1 Academic Building'!H68</f>
        <v>0</v>
      </c>
    </row>
    <row r="50" spans="1:9" x14ac:dyDescent="0.25">
      <c r="A50" s="701" t="str">
        <f>'1.1 Institutional Profile'!$B$5</f>
        <v>Little Big Horn College</v>
      </c>
      <c r="B50" s="701">
        <f>'3.1 Academic Building'!A69</f>
        <v>0</v>
      </c>
      <c r="C50" s="701">
        <f>'3.1 Academic Building'!B69</f>
        <v>0</v>
      </c>
      <c r="D50" s="701">
        <f>'3.1 Academic Building'!C69</f>
        <v>0</v>
      </c>
      <c r="E50" s="779">
        <f>'3.1 Academic Building'!D69</f>
        <v>0</v>
      </c>
      <c r="F50" s="780">
        <f>'3.1 Academic Building'!E69</f>
        <v>0</v>
      </c>
      <c r="G50" s="701">
        <f>'3.1 Academic Building'!F69</f>
        <v>0</v>
      </c>
      <c r="H50" s="701">
        <f>'3.1 Academic Building'!G69</f>
        <v>0</v>
      </c>
      <c r="I50" s="701">
        <f>'3.1 Academic Building'!H69</f>
        <v>0</v>
      </c>
    </row>
    <row r="51" spans="1:9" x14ac:dyDescent="0.25">
      <c r="A51" s="701" t="str">
        <f>'1.1 Institutional Profile'!$B$5</f>
        <v>Little Big Horn College</v>
      </c>
      <c r="B51" s="701">
        <f>'3.1 Academic Building'!A70</f>
        <v>0</v>
      </c>
      <c r="C51" s="701">
        <f>'3.1 Academic Building'!B70</f>
        <v>0</v>
      </c>
      <c r="D51" s="701">
        <f>'3.1 Academic Building'!C70</f>
        <v>0</v>
      </c>
      <c r="E51" s="779">
        <f>'3.1 Academic Building'!D70</f>
        <v>0</v>
      </c>
      <c r="F51" s="780">
        <f>'3.1 Academic Building'!E70</f>
        <v>0</v>
      </c>
      <c r="G51" s="701">
        <f>'3.1 Academic Building'!F70</f>
        <v>0</v>
      </c>
      <c r="H51" s="701">
        <f>'3.1 Academic Building'!G70</f>
        <v>0</v>
      </c>
      <c r="I51" s="701">
        <f>'3.1 Academic Building'!H70</f>
        <v>0</v>
      </c>
    </row>
    <row r="52" spans="1:9" x14ac:dyDescent="0.25">
      <c r="A52" s="701" t="str">
        <f>'1.1 Institutional Profile'!$B$5</f>
        <v>Little Big Horn College</v>
      </c>
      <c r="B52" s="701">
        <f>'3.1 Academic Building'!A71</f>
        <v>0</v>
      </c>
      <c r="C52" s="701">
        <f>'3.1 Academic Building'!B71</f>
        <v>0</v>
      </c>
      <c r="D52" s="701">
        <f>'3.1 Academic Building'!C71</f>
        <v>0</v>
      </c>
      <c r="E52" s="779">
        <f>'3.1 Academic Building'!D71</f>
        <v>0</v>
      </c>
      <c r="F52" s="780">
        <f>'3.1 Academic Building'!E71</f>
        <v>0</v>
      </c>
      <c r="G52" s="701">
        <f>'3.1 Academic Building'!F71</f>
        <v>0</v>
      </c>
      <c r="H52" s="701">
        <f>'3.1 Academic Building'!G71</f>
        <v>0</v>
      </c>
      <c r="I52" s="701">
        <f>'3.1 Academic Building'!H71</f>
        <v>0</v>
      </c>
    </row>
    <row r="53" spans="1:9" x14ac:dyDescent="0.25">
      <c r="A53" s="701" t="str">
        <f>'1.1 Institutional Profile'!$B$5</f>
        <v>Little Big Horn College</v>
      </c>
      <c r="B53" s="701">
        <f>'3.1 Academic Building'!A72</f>
        <v>0</v>
      </c>
      <c r="C53" s="701">
        <f>'3.1 Academic Building'!B72</f>
        <v>0</v>
      </c>
      <c r="D53" s="701">
        <f>'3.1 Academic Building'!C72</f>
        <v>0</v>
      </c>
      <c r="E53" s="779">
        <f>'3.1 Academic Building'!D72</f>
        <v>0</v>
      </c>
      <c r="F53" s="780">
        <f>'3.1 Academic Building'!E72</f>
        <v>0</v>
      </c>
      <c r="G53" s="701">
        <f>'3.1 Academic Building'!F72</f>
        <v>0</v>
      </c>
      <c r="H53" s="701">
        <f>'3.1 Academic Building'!G72</f>
        <v>0</v>
      </c>
      <c r="I53" s="701">
        <f>'3.1 Academic Building'!H72</f>
        <v>0</v>
      </c>
    </row>
    <row r="54" spans="1:9" x14ac:dyDescent="0.25">
      <c r="A54" s="701" t="str">
        <f>'1.1 Institutional Profile'!$B$5</f>
        <v>Little Big Horn College</v>
      </c>
      <c r="B54" s="701">
        <f>'3.1 Academic Building'!A73</f>
        <v>0</v>
      </c>
      <c r="C54" s="701">
        <f>'3.1 Academic Building'!B73</f>
        <v>0</v>
      </c>
      <c r="D54" s="701">
        <f>'3.1 Academic Building'!C73</f>
        <v>0</v>
      </c>
      <c r="E54" s="779">
        <f>'3.1 Academic Building'!D73</f>
        <v>0</v>
      </c>
      <c r="F54" s="780">
        <f>'3.1 Academic Building'!E73</f>
        <v>0</v>
      </c>
      <c r="G54" s="701">
        <f>'3.1 Academic Building'!F73</f>
        <v>0</v>
      </c>
      <c r="H54" s="701">
        <f>'3.1 Academic Building'!G73</f>
        <v>0</v>
      </c>
      <c r="I54" s="701">
        <f>'3.1 Academic Building'!H73</f>
        <v>0</v>
      </c>
    </row>
    <row r="55" spans="1:9" x14ac:dyDescent="0.25">
      <c r="A55" s="701" t="str">
        <f>'1.1 Institutional Profile'!$B$5</f>
        <v>Little Big Horn College</v>
      </c>
      <c r="B55" s="701">
        <f>'3.1 Academic Building'!A74</f>
        <v>0</v>
      </c>
      <c r="C55" s="701">
        <f>'3.1 Academic Building'!B74</f>
        <v>0</v>
      </c>
      <c r="D55" s="701">
        <f>'3.1 Academic Building'!C74</f>
        <v>0</v>
      </c>
      <c r="E55" s="779">
        <f>'3.1 Academic Building'!D74</f>
        <v>0</v>
      </c>
      <c r="F55" s="780">
        <f>'3.1 Academic Building'!E74</f>
        <v>0</v>
      </c>
      <c r="G55" s="701">
        <f>'3.1 Academic Building'!F74</f>
        <v>0</v>
      </c>
      <c r="H55" s="701">
        <f>'3.1 Academic Building'!G74</f>
        <v>0</v>
      </c>
      <c r="I55" s="701">
        <f>'3.1 Academic Building'!H74</f>
        <v>0</v>
      </c>
    </row>
    <row r="56" spans="1:9" x14ac:dyDescent="0.25">
      <c r="A56" s="701" t="str">
        <f>'1.1 Institutional Profile'!$B$5</f>
        <v>Little Big Horn College</v>
      </c>
      <c r="B56" s="701">
        <f>'3.1 Academic Building'!A75</f>
        <v>0</v>
      </c>
      <c r="C56" s="701">
        <f>'3.1 Academic Building'!B75</f>
        <v>0</v>
      </c>
      <c r="D56" s="701">
        <f>'3.1 Academic Building'!C75</f>
        <v>0</v>
      </c>
      <c r="E56" s="779">
        <f>'3.1 Academic Building'!D75</f>
        <v>0</v>
      </c>
      <c r="F56" s="780">
        <f>'3.1 Academic Building'!E75</f>
        <v>0</v>
      </c>
      <c r="G56" s="701">
        <f>'3.1 Academic Building'!F75</f>
        <v>0</v>
      </c>
      <c r="H56" s="701">
        <f>'3.1 Academic Building'!G75</f>
        <v>0</v>
      </c>
      <c r="I56" s="701">
        <f>'3.1 Academic Building'!H75</f>
        <v>0</v>
      </c>
    </row>
    <row r="57" spans="1:9" x14ac:dyDescent="0.25">
      <c r="A57" s="701" t="str">
        <f>'1.1 Institutional Profile'!$B$5</f>
        <v>Little Big Horn College</v>
      </c>
      <c r="B57" s="701">
        <f>'3.1 Academic Building'!A76</f>
        <v>0</v>
      </c>
      <c r="C57" s="701">
        <f>'3.1 Academic Building'!B76</f>
        <v>0</v>
      </c>
      <c r="D57" s="701">
        <f>'3.1 Academic Building'!C76</f>
        <v>0</v>
      </c>
      <c r="E57" s="779">
        <f>'3.1 Academic Building'!D76</f>
        <v>0</v>
      </c>
      <c r="F57" s="780">
        <f>'3.1 Academic Building'!E76</f>
        <v>0</v>
      </c>
      <c r="G57" s="701">
        <f>'3.1 Academic Building'!F76</f>
        <v>0</v>
      </c>
      <c r="H57" s="701">
        <f>'3.1 Academic Building'!G76</f>
        <v>0</v>
      </c>
      <c r="I57" s="701">
        <f>'3.1 Academic Building'!H76</f>
        <v>0</v>
      </c>
    </row>
    <row r="58" spans="1:9" x14ac:dyDescent="0.25">
      <c r="A58" s="701" t="str">
        <f>'1.1 Institutional Profile'!$B$5</f>
        <v>Little Big Horn College</v>
      </c>
      <c r="B58" s="701">
        <f>'3.1 Academic Building'!A77</f>
        <v>0</v>
      </c>
      <c r="C58" s="701">
        <f>'3.1 Academic Building'!B77</f>
        <v>0</v>
      </c>
      <c r="D58" s="701">
        <f>'3.1 Academic Building'!C77</f>
        <v>0</v>
      </c>
      <c r="E58" s="779">
        <f>'3.1 Academic Building'!D77</f>
        <v>0</v>
      </c>
      <c r="F58" s="780">
        <f>'3.1 Academic Building'!E77</f>
        <v>0</v>
      </c>
      <c r="G58" s="701">
        <f>'3.1 Academic Building'!F77</f>
        <v>0</v>
      </c>
      <c r="H58" s="701">
        <f>'3.1 Academic Building'!G77</f>
        <v>0</v>
      </c>
      <c r="I58" s="701">
        <f>'3.1 Academic Building'!H77</f>
        <v>0</v>
      </c>
    </row>
    <row r="59" spans="1:9" x14ac:dyDescent="0.25">
      <c r="A59" s="701" t="str">
        <f>'1.1 Institutional Profile'!$B$5</f>
        <v>Little Big Horn College</v>
      </c>
      <c r="B59" s="701">
        <f>'3.1 Academic Building'!A78</f>
        <v>0</v>
      </c>
      <c r="C59" s="701">
        <f>'3.1 Academic Building'!B78</f>
        <v>0</v>
      </c>
      <c r="D59" s="701">
        <f>'3.1 Academic Building'!C78</f>
        <v>0</v>
      </c>
      <c r="E59" s="779">
        <f>'3.1 Academic Building'!D78</f>
        <v>0</v>
      </c>
      <c r="F59" s="780">
        <f>'3.1 Academic Building'!E78</f>
        <v>0</v>
      </c>
      <c r="G59" s="701">
        <f>'3.1 Academic Building'!F78</f>
        <v>0</v>
      </c>
      <c r="H59" s="701">
        <f>'3.1 Academic Building'!G78</f>
        <v>0</v>
      </c>
      <c r="I59" s="701">
        <f>'3.1 Academic Building'!H78</f>
        <v>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0FF79-AF7D-4E20-A9B8-95FBFB9367E8}">
  <sheetPr>
    <tabColor rgb="FFFF0000"/>
  </sheetPr>
  <dimension ref="A1:AB103"/>
  <sheetViews>
    <sheetView workbookViewId="0">
      <selection activeCell="A4" sqref="A4:XFD23"/>
    </sheetView>
  </sheetViews>
  <sheetFormatPr defaultColWidth="8.625" defaultRowHeight="15" x14ac:dyDescent="0.25"/>
  <cols>
    <col min="1" max="1" width="8.625" style="698"/>
    <col min="2" max="2" width="29.125" style="698" bestFit="1" customWidth="1"/>
    <col min="3" max="3" width="32.625" style="698" bestFit="1" customWidth="1"/>
    <col min="4" max="4" width="9.375" style="698" bestFit="1" customWidth="1"/>
    <col min="5" max="16" width="8.625" style="741"/>
    <col min="17" max="28" width="8.625" style="742"/>
    <col min="29" max="16384" width="8.625" style="698"/>
  </cols>
  <sheetData>
    <row r="1" spans="1:28" x14ac:dyDescent="0.25">
      <c r="B1" s="726"/>
      <c r="C1" s="727"/>
      <c r="D1" s="727"/>
      <c r="E1" s="1132" t="s">
        <v>497</v>
      </c>
      <c r="F1" s="1133"/>
      <c r="G1" s="1133"/>
      <c r="H1" s="1133"/>
      <c r="I1" s="1133"/>
      <c r="J1" s="1134"/>
      <c r="K1" s="1135" t="s">
        <v>498</v>
      </c>
      <c r="L1" s="1133"/>
      <c r="M1" s="1133"/>
      <c r="N1" s="1133"/>
      <c r="O1" s="1133"/>
      <c r="P1" s="1134"/>
      <c r="Q1" s="1136" t="s">
        <v>822</v>
      </c>
      <c r="R1" s="1130"/>
      <c r="S1" s="1130"/>
      <c r="T1" s="1130"/>
      <c r="U1" s="1130"/>
      <c r="V1" s="1131"/>
      <c r="W1" s="1129" t="s">
        <v>823</v>
      </c>
      <c r="X1" s="1130"/>
      <c r="Y1" s="1130"/>
      <c r="Z1" s="1130"/>
      <c r="AA1" s="1130"/>
      <c r="AB1" s="1131"/>
    </row>
    <row r="2" spans="1:28" x14ac:dyDescent="0.25">
      <c r="B2" s="728"/>
      <c r="C2" s="729"/>
      <c r="D2" s="729"/>
      <c r="E2" s="1132" t="s">
        <v>146</v>
      </c>
      <c r="F2" s="1133"/>
      <c r="G2" s="1134"/>
      <c r="H2" s="1135" t="s">
        <v>731</v>
      </c>
      <c r="I2" s="1133"/>
      <c r="J2" s="1134"/>
      <c r="K2" s="1135" t="s">
        <v>146</v>
      </c>
      <c r="L2" s="1133"/>
      <c r="M2" s="1134"/>
      <c r="N2" s="1135" t="s">
        <v>731</v>
      </c>
      <c r="O2" s="1133"/>
      <c r="P2" s="1134"/>
      <c r="Q2" s="1136" t="s">
        <v>146</v>
      </c>
      <c r="R2" s="1130"/>
      <c r="S2" s="1131"/>
      <c r="T2" s="1129" t="s">
        <v>731</v>
      </c>
      <c r="U2" s="1130"/>
      <c r="V2" s="1131"/>
      <c r="W2" s="1129" t="s">
        <v>146</v>
      </c>
      <c r="X2" s="1130"/>
      <c r="Y2" s="1131"/>
      <c r="Z2" s="1129" t="s">
        <v>731</v>
      </c>
      <c r="AA2" s="1130"/>
      <c r="AB2" s="1131"/>
    </row>
    <row r="3" spans="1:28" ht="30" x14ac:dyDescent="0.25">
      <c r="B3" s="730" t="s">
        <v>499</v>
      </c>
      <c r="C3" s="730" t="s">
        <v>436</v>
      </c>
      <c r="D3" s="730" t="s">
        <v>500</v>
      </c>
      <c r="E3" s="731" t="s">
        <v>501</v>
      </c>
      <c r="F3" s="731" t="s">
        <v>149</v>
      </c>
      <c r="G3" s="732" t="s">
        <v>150</v>
      </c>
      <c r="H3" s="733" t="s">
        <v>501</v>
      </c>
      <c r="I3" s="731" t="s">
        <v>149</v>
      </c>
      <c r="J3" s="732" t="s">
        <v>150</v>
      </c>
      <c r="K3" s="734" t="s">
        <v>501</v>
      </c>
      <c r="L3" s="731" t="s">
        <v>149</v>
      </c>
      <c r="M3" s="732" t="s">
        <v>150</v>
      </c>
      <c r="N3" s="734" t="s">
        <v>501</v>
      </c>
      <c r="O3" s="731" t="s">
        <v>149</v>
      </c>
      <c r="P3" s="732" t="s">
        <v>150</v>
      </c>
      <c r="Q3" s="735" t="s">
        <v>501</v>
      </c>
      <c r="R3" s="735" t="s">
        <v>149</v>
      </c>
      <c r="S3" s="736" t="s">
        <v>150</v>
      </c>
      <c r="T3" s="737" t="s">
        <v>501</v>
      </c>
      <c r="U3" s="735" t="s">
        <v>149</v>
      </c>
      <c r="V3" s="736" t="s">
        <v>150</v>
      </c>
      <c r="W3" s="738" t="s">
        <v>501</v>
      </c>
      <c r="X3" s="735" t="s">
        <v>149</v>
      </c>
      <c r="Y3" s="736" t="s">
        <v>150</v>
      </c>
      <c r="Z3" s="738" t="s">
        <v>501</v>
      </c>
      <c r="AA3" s="735" t="s">
        <v>149</v>
      </c>
      <c r="AB3" s="736" t="s">
        <v>150</v>
      </c>
    </row>
    <row r="4" spans="1:28" x14ac:dyDescent="0.25">
      <c r="A4" s="701" t="str">
        <f>'1.1 Institutional Profile'!$B$5</f>
        <v>Little Big Horn College</v>
      </c>
      <c r="B4" s="701" t="str">
        <f>'4.2a Fall Enrollment'!A10</f>
        <v>Agriculture and Farming</v>
      </c>
      <c r="C4" s="701" t="str">
        <f>'4.2a Fall Enrollment'!B10</f>
        <v>Agriculture</v>
      </c>
      <c r="D4" s="701" t="str">
        <f>'4.2a Fall Enrollment'!C10</f>
        <v>AS</v>
      </c>
      <c r="E4" s="739">
        <f>'4.2a Fall Enrollment'!E10</f>
        <v>0</v>
      </c>
      <c r="F4" s="739">
        <f>'4.2a Fall Enrollment'!F10</f>
        <v>2</v>
      </c>
      <c r="G4" s="739">
        <f>'4.2a Fall Enrollment'!G10</f>
        <v>0</v>
      </c>
      <c r="H4" s="739">
        <f>'4.2a Fall Enrollment'!H10</f>
        <v>0</v>
      </c>
      <c r="I4" s="739">
        <f>'4.2a Fall Enrollment'!I10</f>
        <v>0</v>
      </c>
      <c r="J4" s="739">
        <f>'4.2a Fall Enrollment'!J10</f>
        <v>0</v>
      </c>
      <c r="K4" s="739">
        <f>'4.2a Fall Enrollment'!K10</f>
        <v>0</v>
      </c>
      <c r="L4" s="739">
        <f>'4.2a Fall Enrollment'!L10</f>
        <v>0</v>
      </c>
      <c r="M4" s="739">
        <f>'4.2a Fall Enrollment'!M10</f>
        <v>0</v>
      </c>
      <c r="N4" s="739">
        <f>'4.2a Fall Enrollment'!N10</f>
        <v>0</v>
      </c>
      <c r="O4" s="739">
        <f>'4.2a Fall Enrollment'!O10</f>
        <v>0</v>
      </c>
      <c r="P4" s="739">
        <f>'4.2a Fall Enrollment'!P10</f>
        <v>0</v>
      </c>
      <c r="Q4" s="740">
        <f>'4.2a Fall Enrollment'!E11</f>
        <v>0</v>
      </c>
      <c r="R4" s="740">
        <f>'4.2a Fall Enrollment'!F11</f>
        <v>2</v>
      </c>
      <c r="S4" s="740">
        <f>'4.2a Fall Enrollment'!G11</f>
        <v>0</v>
      </c>
      <c r="T4" s="740">
        <f>'4.2a Fall Enrollment'!H11</f>
        <v>0</v>
      </c>
      <c r="U4" s="740">
        <f>'4.2a Fall Enrollment'!I11</f>
        <v>0</v>
      </c>
      <c r="V4" s="740">
        <f>'4.2a Fall Enrollment'!J11</f>
        <v>0</v>
      </c>
      <c r="W4" s="740">
        <f>'4.2a Fall Enrollment'!K11</f>
        <v>0</v>
      </c>
      <c r="X4" s="740">
        <f>'4.2a Fall Enrollment'!L11</f>
        <v>0</v>
      </c>
      <c r="Y4" s="740">
        <f>'4.2a Fall Enrollment'!M11</f>
        <v>0</v>
      </c>
      <c r="Z4" s="740">
        <f>'4.2a Fall Enrollment'!N11</f>
        <v>0</v>
      </c>
      <c r="AA4" s="740">
        <f>'4.2a Fall Enrollment'!O11</f>
        <v>0</v>
      </c>
      <c r="AB4" s="740">
        <f>'4.2a Fall Enrollment'!P11</f>
        <v>0</v>
      </c>
    </row>
    <row r="5" spans="1:28" x14ac:dyDescent="0.25">
      <c r="A5" s="701" t="str">
        <f>'1.1 Institutional Profile'!$B$5</f>
        <v>Little Big Horn College</v>
      </c>
      <c r="B5" s="701" t="str">
        <f>'4.2a Fall Enrollment'!A12</f>
        <v>Agriculture and Farming</v>
      </c>
      <c r="C5" s="701" t="str">
        <f>'4.2a Fall Enrollment'!B12</f>
        <v>Agriculture (Pilot)</v>
      </c>
      <c r="D5" s="701" t="str">
        <f>'4.2a Fall Enrollment'!C12</f>
        <v>Certificate</v>
      </c>
      <c r="E5" s="739">
        <f>'4.2a Fall Enrollment'!E12</f>
        <v>0</v>
      </c>
      <c r="F5" s="739">
        <f>'4.2a Fall Enrollment'!F12</f>
        <v>0</v>
      </c>
      <c r="G5" s="739">
        <f>'4.2a Fall Enrollment'!G12</f>
        <v>0</v>
      </c>
      <c r="H5" s="739">
        <f>'4.2a Fall Enrollment'!H12</f>
        <v>0</v>
      </c>
      <c r="I5" s="739">
        <f>'4.2a Fall Enrollment'!I12</f>
        <v>0</v>
      </c>
      <c r="J5" s="739">
        <f>'4.2a Fall Enrollment'!J12</f>
        <v>0</v>
      </c>
      <c r="K5" s="739">
        <f>'4.2a Fall Enrollment'!K12</f>
        <v>0</v>
      </c>
      <c r="L5" s="739">
        <f>'4.2a Fall Enrollment'!L12</f>
        <v>0</v>
      </c>
      <c r="M5" s="739">
        <f>'4.2a Fall Enrollment'!M12</f>
        <v>0</v>
      </c>
      <c r="N5" s="739">
        <f>'4.2a Fall Enrollment'!N12</f>
        <v>0</v>
      </c>
      <c r="O5" s="739">
        <f>'4.2a Fall Enrollment'!O12</f>
        <v>0</v>
      </c>
      <c r="P5" s="739">
        <f>'4.2a Fall Enrollment'!P12</f>
        <v>0</v>
      </c>
      <c r="Q5" s="740">
        <f>'4.2a Fall Enrollment'!E13</f>
        <v>0</v>
      </c>
      <c r="R5" s="740">
        <f>'4.2a Fall Enrollment'!F13</f>
        <v>0</v>
      </c>
      <c r="S5" s="740">
        <f>'4.2a Fall Enrollment'!G13</f>
        <v>0</v>
      </c>
      <c r="T5" s="740">
        <f>'4.2a Fall Enrollment'!H13</f>
        <v>0</v>
      </c>
      <c r="U5" s="740">
        <f>'4.2a Fall Enrollment'!I13</f>
        <v>0</v>
      </c>
      <c r="V5" s="740">
        <f>'4.2a Fall Enrollment'!J13</f>
        <v>0</v>
      </c>
      <c r="W5" s="740">
        <f>'4.2a Fall Enrollment'!K13</f>
        <v>0</v>
      </c>
      <c r="X5" s="740">
        <f>'4.2a Fall Enrollment'!L13</f>
        <v>0</v>
      </c>
      <c r="Y5" s="740">
        <f>'4.2a Fall Enrollment'!M13</f>
        <v>0</v>
      </c>
      <c r="Z5" s="740">
        <f>'4.2a Fall Enrollment'!N13</f>
        <v>0</v>
      </c>
      <c r="AA5" s="740">
        <f>'4.2a Fall Enrollment'!O13</f>
        <v>0</v>
      </c>
      <c r="AB5" s="740">
        <f>'4.2a Fall Enrollment'!P13</f>
        <v>0</v>
      </c>
    </row>
    <row r="6" spans="1:28" x14ac:dyDescent="0.25">
      <c r="A6" s="701" t="str">
        <f>'1.1 Institutional Profile'!$B$5</f>
        <v>Little Big Horn College</v>
      </c>
      <c r="B6" s="701" t="str">
        <f>'4.2a Fall Enrollment'!A14</f>
        <v>American Indian Studies</v>
      </c>
      <c r="C6" s="701" t="str">
        <f>'4.2a Fall Enrollment'!B14</f>
        <v>Crow Studies</v>
      </c>
      <c r="D6" s="701" t="str">
        <f>'4.2a Fall Enrollment'!C14</f>
        <v>AA</v>
      </c>
      <c r="E6" s="739">
        <f>'4.2a Fall Enrollment'!E14</f>
        <v>5</v>
      </c>
      <c r="F6" s="739">
        <f>'4.2a Fall Enrollment'!F14</f>
        <v>1</v>
      </c>
      <c r="G6" s="739">
        <f>'4.2a Fall Enrollment'!G14</f>
        <v>0</v>
      </c>
      <c r="H6" s="739">
        <f>'4.2a Fall Enrollment'!H14</f>
        <v>0</v>
      </c>
      <c r="I6" s="739">
        <f>'4.2a Fall Enrollment'!I14</f>
        <v>0</v>
      </c>
      <c r="J6" s="739">
        <f>'4.2a Fall Enrollment'!J14</f>
        <v>0</v>
      </c>
      <c r="K6" s="739">
        <f>'4.2a Fall Enrollment'!K14</f>
        <v>0</v>
      </c>
      <c r="L6" s="739">
        <f>'4.2a Fall Enrollment'!L14</f>
        <v>2</v>
      </c>
      <c r="M6" s="739">
        <f>'4.2a Fall Enrollment'!M14</f>
        <v>0</v>
      </c>
      <c r="N6" s="739">
        <f>'4.2a Fall Enrollment'!N14</f>
        <v>0</v>
      </c>
      <c r="O6" s="739">
        <f>'4.2a Fall Enrollment'!O14</f>
        <v>0</v>
      </c>
      <c r="P6" s="739">
        <f>'4.2a Fall Enrollment'!P14</f>
        <v>0</v>
      </c>
      <c r="Q6" s="740">
        <f>'4.2a Fall Enrollment'!E15</f>
        <v>3</v>
      </c>
      <c r="R6" s="740">
        <f>'4.2a Fall Enrollment'!F15</f>
        <v>1</v>
      </c>
      <c r="S6" s="740">
        <f>'4.2a Fall Enrollment'!G15</f>
        <v>0</v>
      </c>
      <c r="T6" s="740">
        <f>'4.2a Fall Enrollment'!H15</f>
        <v>0</v>
      </c>
      <c r="U6" s="740">
        <f>'4.2a Fall Enrollment'!I15</f>
        <v>0</v>
      </c>
      <c r="V6" s="740">
        <f>'4.2a Fall Enrollment'!J15</f>
        <v>0</v>
      </c>
      <c r="W6" s="740">
        <f>'4.2a Fall Enrollment'!K15</f>
        <v>0</v>
      </c>
      <c r="X6" s="740">
        <f>'4.2a Fall Enrollment'!L15</f>
        <v>0</v>
      </c>
      <c r="Y6" s="740">
        <f>'4.2a Fall Enrollment'!M15</f>
        <v>0</v>
      </c>
      <c r="Z6" s="740">
        <f>'4.2a Fall Enrollment'!N15</f>
        <v>0</v>
      </c>
      <c r="AA6" s="740">
        <f>'4.2a Fall Enrollment'!O15</f>
        <v>0</v>
      </c>
      <c r="AB6" s="740">
        <f>'4.2a Fall Enrollment'!P15</f>
        <v>0</v>
      </c>
    </row>
    <row r="7" spans="1:28" x14ac:dyDescent="0.25">
      <c r="A7" s="701" t="str">
        <f>'1.1 Institutional Profile'!$B$5</f>
        <v>Little Big Horn College</v>
      </c>
      <c r="B7" s="701" t="str">
        <f>'4.2a Fall Enrollment'!A16</f>
        <v>Biology</v>
      </c>
      <c r="C7" s="701" t="str">
        <f>'4.2a Fall Enrollment'!B16</f>
        <v>Biology/Natural Resources</v>
      </c>
      <c r="D7" s="701" t="str">
        <f>'4.2a Fall Enrollment'!C16</f>
        <v>AS</v>
      </c>
      <c r="E7" s="739">
        <f>'4.2a Fall Enrollment'!E16</f>
        <v>6</v>
      </c>
      <c r="F7" s="739">
        <f>'4.2a Fall Enrollment'!F16</f>
        <v>5</v>
      </c>
      <c r="G7" s="739">
        <f>'4.2a Fall Enrollment'!G16</f>
        <v>0</v>
      </c>
      <c r="H7" s="739">
        <f>'4.2a Fall Enrollment'!H16</f>
        <v>0</v>
      </c>
      <c r="I7" s="739">
        <f>'4.2a Fall Enrollment'!I16</f>
        <v>1</v>
      </c>
      <c r="J7" s="739">
        <f>'4.2a Fall Enrollment'!J16</f>
        <v>0</v>
      </c>
      <c r="K7" s="739">
        <f>'4.2a Fall Enrollment'!K16</f>
        <v>0</v>
      </c>
      <c r="L7" s="739">
        <f>'4.2a Fall Enrollment'!L16</f>
        <v>0</v>
      </c>
      <c r="M7" s="739">
        <f>'4.2a Fall Enrollment'!M16</f>
        <v>0</v>
      </c>
      <c r="N7" s="739">
        <f>'4.2a Fall Enrollment'!N16</f>
        <v>0</v>
      </c>
      <c r="O7" s="739">
        <f>'4.2a Fall Enrollment'!O16</f>
        <v>0</v>
      </c>
      <c r="P7" s="739">
        <f>'4.2a Fall Enrollment'!P16</f>
        <v>0</v>
      </c>
      <c r="Q7" s="740">
        <f>'4.2a Fall Enrollment'!E17</f>
        <v>5</v>
      </c>
      <c r="R7" s="740">
        <f>'4.2a Fall Enrollment'!F17</f>
        <v>4</v>
      </c>
      <c r="S7" s="740">
        <f>'4.2a Fall Enrollment'!G17</f>
        <v>0</v>
      </c>
      <c r="T7" s="740">
        <f>'4.2a Fall Enrollment'!H17</f>
        <v>0</v>
      </c>
      <c r="U7" s="740">
        <f>'4.2a Fall Enrollment'!I17</f>
        <v>1</v>
      </c>
      <c r="V7" s="740">
        <f>'4.2a Fall Enrollment'!J17</f>
        <v>0</v>
      </c>
      <c r="W7" s="740">
        <f>'4.2a Fall Enrollment'!K17</f>
        <v>0</v>
      </c>
      <c r="X7" s="740">
        <f>'4.2a Fall Enrollment'!L17</f>
        <v>0</v>
      </c>
      <c r="Y7" s="740">
        <f>'4.2a Fall Enrollment'!M17</f>
        <v>0</v>
      </c>
      <c r="Z7" s="740">
        <f>'4.2a Fall Enrollment'!N17</f>
        <v>0</v>
      </c>
      <c r="AA7" s="740">
        <f>'4.2a Fall Enrollment'!O17</f>
        <v>0</v>
      </c>
      <c r="AB7" s="740">
        <f>'4.2a Fall Enrollment'!P17</f>
        <v>0</v>
      </c>
    </row>
    <row r="8" spans="1:28" x14ac:dyDescent="0.25">
      <c r="A8" s="701" t="str">
        <f>'1.1 Institutional Profile'!$B$5</f>
        <v>Little Big Horn College</v>
      </c>
      <c r="B8" s="701" t="str">
        <f>'4.2a Fall Enrollment'!A18</f>
        <v>Building Trades</v>
      </c>
      <c r="C8" s="701" t="str">
        <f>'4.2a Fall Enrollment'!B18</f>
        <v>Highway Construction(Pilot)</v>
      </c>
      <c r="D8" s="701" t="str">
        <f>'4.2a Fall Enrollment'!C18</f>
        <v>Certificate</v>
      </c>
      <c r="E8" s="739">
        <f>'4.2a Fall Enrollment'!E18</f>
        <v>3</v>
      </c>
      <c r="F8" s="739">
        <f>'4.2a Fall Enrollment'!F18</f>
        <v>1</v>
      </c>
      <c r="G8" s="739">
        <f>'4.2a Fall Enrollment'!G18</f>
        <v>0</v>
      </c>
      <c r="H8" s="739">
        <f>'4.2a Fall Enrollment'!H18</f>
        <v>0</v>
      </c>
      <c r="I8" s="739">
        <f>'4.2a Fall Enrollment'!I18</f>
        <v>0</v>
      </c>
      <c r="J8" s="739">
        <f>'4.2a Fall Enrollment'!J18</f>
        <v>0</v>
      </c>
      <c r="K8" s="739">
        <f>'4.2a Fall Enrollment'!K18</f>
        <v>0</v>
      </c>
      <c r="L8" s="739">
        <f>'4.2a Fall Enrollment'!L18</f>
        <v>0</v>
      </c>
      <c r="M8" s="739">
        <f>'4.2a Fall Enrollment'!M18</f>
        <v>0</v>
      </c>
      <c r="N8" s="739">
        <f>'4.2a Fall Enrollment'!N18</f>
        <v>0</v>
      </c>
      <c r="O8" s="739">
        <f>'4.2a Fall Enrollment'!O18</f>
        <v>0</v>
      </c>
      <c r="P8" s="739">
        <f>'4.2a Fall Enrollment'!P18</f>
        <v>0</v>
      </c>
      <c r="Q8" s="740">
        <f>'4.2a Fall Enrollment'!E19</f>
        <v>2</v>
      </c>
      <c r="R8" s="740">
        <f>'4.2a Fall Enrollment'!F19</f>
        <v>1</v>
      </c>
      <c r="S8" s="740">
        <f>'4.2a Fall Enrollment'!G19</f>
        <v>0</v>
      </c>
      <c r="T8" s="740">
        <f>'4.2a Fall Enrollment'!H19</f>
        <v>0</v>
      </c>
      <c r="U8" s="740">
        <f>'4.2a Fall Enrollment'!I19</f>
        <v>0</v>
      </c>
      <c r="V8" s="740">
        <f>'4.2a Fall Enrollment'!J19</f>
        <v>0</v>
      </c>
      <c r="W8" s="740">
        <f>'4.2a Fall Enrollment'!K19</f>
        <v>0</v>
      </c>
      <c r="X8" s="740">
        <f>'4.2a Fall Enrollment'!L19</f>
        <v>0</v>
      </c>
      <c r="Y8" s="740">
        <f>'4.2a Fall Enrollment'!M19</f>
        <v>0</v>
      </c>
      <c r="Z8" s="740">
        <f>'4.2a Fall Enrollment'!N19</f>
        <v>0</v>
      </c>
      <c r="AA8" s="740">
        <f>'4.2a Fall Enrollment'!O19</f>
        <v>0</v>
      </c>
      <c r="AB8" s="740">
        <f>'4.2a Fall Enrollment'!P19</f>
        <v>0</v>
      </c>
    </row>
    <row r="9" spans="1:28" x14ac:dyDescent="0.25">
      <c r="A9" s="701" t="str">
        <f>'1.1 Institutional Profile'!$B$5</f>
        <v>Little Big Horn College</v>
      </c>
      <c r="B9" s="701" t="str">
        <f>'4.2a Fall Enrollment'!A20</f>
        <v>Building Trades</v>
      </c>
      <c r="C9" s="701" t="str">
        <f>'4.2a Fall Enrollment'!B20</f>
        <v>Welding Technology &amp; Fabrication (Pilot)</v>
      </c>
      <c r="D9" s="701" t="str">
        <f>'4.2a Fall Enrollment'!C20</f>
        <v>Certificate</v>
      </c>
      <c r="E9" s="739">
        <f>'4.2a Fall Enrollment'!E20</f>
        <v>0</v>
      </c>
      <c r="F9" s="739">
        <f>'4.2a Fall Enrollment'!F20</f>
        <v>0</v>
      </c>
      <c r="G9" s="739">
        <f>'4.2a Fall Enrollment'!G20</f>
        <v>0</v>
      </c>
      <c r="H9" s="739">
        <f>'4.2a Fall Enrollment'!H20</f>
        <v>0</v>
      </c>
      <c r="I9" s="739">
        <f>'4.2a Fall Enrollment'!I20</f>
        <v>0</v>
      </c>
      <c r="J9" s="739">
        <f>'4.2a Fall Enrollment'!J20</f>
        <v>0</v>
      </c>
      <c r="K9" s="739">
        <f>'4.2a Fall Enrollment'!K20</f>
        <v>0</v>
      </c>
      <c r="L9" s="739">
        <f>'4.2a Fall Enrollment'!L20</f>
        <v>0</v>
      </c>
      <c r="M9" s="739">
        <f>'4.2a Fall Enrollment'!M20</f>
        <v>0</v>
      </c>
      <c r="N9" s="739">
        <f>'4.2a Fall Enrollment'!N20</f>
        <v>0</v>
      </c>
      <c r="O9" s="739">
        <f>'4.2a Fall Enrollment'!O20</f>
        <v>0</v>
      </c>
      <c r="P9" s="739">
        <f>'4.2a Fall Enrollment'!P20</f>
        <v>0</v>
      </c>
      <c r="Q9" s="740">
        <f>'4.2a Fall Enrollment'!E21</f>
        <v>0</v>
      </c>
      <c r="R9" s="740">
        <f>'4.2a Fall Enrollment'!F21</f>
        <v>0</v>
      </c>
      <c r="S9" s="740">
        <f>'4.2a Fall Enrollment'!G21</f>
        <v>0</v>
      </c>
      <c r="T9" s="740">
        <f>'4.2a Fall Enrollment'!H21</f>
        <v>0</v>
      </c>
      <c r="U9" s="740">
        <f>'4.2a Fall Enrollment'!I21</f>
        <v>0</v>
      </c>
      <c r="V9" s="740">
        <f>'4.2a Fall Enrollment'!J21</f>
        <v>0</v>
      </c>
      <c r="W9" s="740">
        <f>'4.2a Fall Enrollment'!K21</f>
        <v>0</v>
      </c>
      <c r="X9" s="740">
        <f>'4.2a Fall Enrollment'!L21</f>
        <v>0</v>
      </c>
      <c r="Y9" s="740">
        <f>'4.2a Fall Enrollment'!M21</f>
        <v>0</v>
      </c>
      <c r="Z9" s="740">
        <f>'4.2a Fall Enrollment'!N21</f>
        <v>0</v>
      </c>
      <c r="AA9" s="740">
        <f>'4.2a Fall Enrollment'!O21</f>
        <v>0</v>
      </c>
      <c r="AB9" s="740">
        <f>'4.2a Fall Enrollment'!P21</f>
        <v>0</v>
      </c>
    </row>
    <row r="10" spans="1:28" x14ac:dyDescent="0.25">
      <c r="A10" s="701" t="str">
        <f>'1.1 Institutional Profile'!$B$5</f>
        <v>Little Big Horn College</v>
      </c>
      <c r="B10" s="701" t="str">
        <f>'4.2a Fall Enrollment'!A22</f>
        <v>Business</v>
      </c>
      <c r="C10" s="701" t="str">
        <f>'4.2a Fall Enrollment'!B22</f>
        <v>Business</v>
      </c>
      <c r="D10" s="701" t="str">
        <f>'4.2a Fall Enrollment'!C22</f>
        <v>AA</v>
      </c>
      <c r="E10" s="739">
        <f>'4.2a Fall Enrollment'!E22</f>
        <v>11</v>
      </c>
      <c r="F10" s="739">
        <f>'4.2a Fall Enrollment'!F22</f>
        <v>12</v>
      </c>
      <c r="G10" s="739">
        <f>'4.2a Fall Enrollment'!G22</f>
        <v>0</v>
      </c>
      <c r="H10" s="739">
        <f>'4.2a Fall Enrollment'!H22</f>
        <v>0</v>
      </c>
      <c r="I10" s="739">
        <f>'4.2a Fall Enrollment'!I22</f>
        <v>0</v>
      </c>
      <c r="J10" s="739">
        <f>'4.2a Fall Enrollment'!J22</f>
        <v>0</v>
      </c>
      <c r="K10" s="739">
        <f>'4.2a Fall Enrollment'!K22</f>
        <v>4</v>
      </c>
      <c r="L10" s="739">
        <f>'4.2a Fall Enrollment'!L22</f>
        <v>1</v>
      </c>
      <c r="M10" s="739">
        <f>'4.2a Fall Enrollment'!M22</f>
        <v>0</v>
      </c>
      <c r="N10" s="739">
        <f>'4.2a Fall Enrollment'!N22</f>
        <v>0</v>
      </c>
      <c r="O10" s="739">
        <f>'4.2a Fall Enrollment'!O22</f>
        <v>0</v>
      </c>
      <c r="P10" s="739">
        <f>'4.2a Fall Enrollment'!P22</f>
        <v>0</v>
      </c>
      <c r="Q10" s="740">
        <f>'4.2a Fall Enrollment'!E23</f>
        <v>9</v>
      </c>
      <c r="R10" s="740">
        <f>'4.2a Fall Enrollment'!F23</f>
        <v>10</v>
      </c>
      <c r="S10" s="740">
        <f>'4.2a Fall Enrollment'!G23</f>
        <v>0</v>
      </c>
      <c r="T10" s="740">
        <f>'4.2a Fall Enrollment'!H23</f>
        <v>0</v>
      </c>
      <c r="U10" s="740">
        <f>'4.2a Fall Enrollment'!I23</f>
        <v>0</v>
      </c>
      <c r="V10" s="740">
        <f>'4.2a Fall Enrollment'!J23</f>
        <v>0</v>
      </c>
      <c r="W10" s="740">
        <f>'4.2a Fall Enrollment'!K23</f>
        <v>4</v>
      </c>
      <c r="X10" s="740">
        <f>'4.2a Fall Enrollment'!L23</f>
        <v>1</v>
      </c>
      <c r="Y10" s="740">
        <f>'4.2a Fall Enrollment'!M23</f>
        <v>0</v>
      </c>
      <c r="Z10" s="740">
        <f>'4.2a Fall Enrollment'!N23</f>
        <v>0</v>
      </c>
      <c r="AA10" s="740">
        <f>'4.2a Fall Enrollment'!O23</f>
        <v>0</v>
      </c>
      <c r="AB10" s="740">
        <f>'4.2a Fall Enrollment'!P23</f>
        <v>0</v>
      </c>
    </row>
    <row r="11" spans="1:28" x14ac:dyDescent="0.25">
      <c r="A11" s="701" t="str">
        <f>'1.1 Institutional Profile'!$B$5</f>
        <v>Little Big Horn College</v>
      </c>
      <c r="B11" s="701" t="str">
        <f>'4.2a Fall Enrollment'!A24</f>
        <v>Business</v>
      </c>
      <c r="C11" s="701" t="str">
        <f>'4.2a Fall Enrollment'!B24</f>
        <v>Business: Accounting Assistant (Pilot Program)</v>
      </c>
      <c r="D11" s="701" t="str">
        <f>'4.2a Fall Enrollment'!C24</f>
        <v>Certificate</v>
      </c>
      <c r="E11" s="739">
        <f>'4.2a Fall Enrollment'!E24</f>
        <v>0</v>
      </c>
      <c r="F11" s="739">
        <f>'4.2a Fall Enrollment'!F24</f>
        <v>0</v>
      </c>
      <c r="G11" s="739">
        <f>'4.2a Fall Enrollment'!G24</f>
        <v>0</v>
      </c>
      <c r="H11" s="739">
        <f>'4.2a Fall Enrollment'!H24</f>
        <v>0</v>
      </c>
      <c r="I11" s="739">
        <f>'4.2a Fall Enrollment'!I24</f>
        <v>0</v>
      </c>
      <c r="J11" s="739">
        <f>'4.2a Fall Enrollment'!J24</f>
        <v>0</v>
      </c>
      <c r="K11" s="739">
        <f>'4.2a Fall Enrollment'!K24</f>
        <v>0</v>
      </c>
      <c r="L11" s="739">
        <f>'4.2a Fall Enrollment'!L24</f>
        <v>0</v>
      </c>
      <c r="M11" s="739">
        <f>'4.2a Fall Enrollment'!M24</f>
        <v>0</v>
      </c>
      <c r="N11" s="739">
        <f>'4.2a Fall Enrollment'!N24</f>
        <v>0</v>
      </c>
      <c r="O11" s="739">
        <f>'4.2a Fall Enrollment'!O24</f>
        <v>0</v>
      </c>
      <c r="P11" s="739">
        <f>'4.2a Fall Enrollment'!P24</f>
        <v>0</v>
      </c>
      <c r="Q11" s="740">
        <f>'4.2a Fall Enrollment'!E25</f>
        <v>0</v>
      </c>
      <c r="R11" s="740">
        <f>'4.2a Fall Enrollment'!F25</f>
        <v>0</v>
      </c>
      <c r="S11" s="740">
        <f>'4.2a Fall Enrollment'!G25</f>
        <v>0</v>
      </c>
      <c r="T11" s="740">
        <f>'4.2a Fall Enrollment'!H25</f>
        <v>0</v>
      </c>
      <c r="U11" s="740">
        <f>'4.2a Fall Enrollment'!I25</f>
        <v>0</v>
      </c>
      <c r="V11" s="740">
        <f>'4.2a Fall Enrollment'!J25</f>
        <v>0</v>
      </c>
      <c r="W11" s="740">
        <f>'4.2a Fall Enrollment'!K25</f>
        <v>0</v>
      </c>
      <c r="X11" s="740">
        <f>'4.2a Fall Enrollment'!L25</f>
        <v>0</v>
      </c>
      <c r="Y11" s="740">
        <f>'4.2a Fall Enrollment'!M25</f>
        <v>0</v>
      </c>
      <c r="Z11" s="740">
        <f>'4.2a Fall Enrollment'!N25</f>
        <v>0</v>
      </c>
      <c r="AA11" s="740">
        <f>'4.2a Fall Enrollment'!O25</f>
        <v>0</v>
      </c>
      <c r="AB11" s="740">
        <f>'4.2a Fall Enrollment'!P25</f>
        <v>0</v>
      </c>
    </row>
    <row r="12" spans="1:28" x14ac:dyDescent="0.25">
      <c r="A12" s="701" t="str">
        <f>'1.1 Institutional Profile'!$B$5</f>
        <v>Little Big Horn College</v>
      </c>
      <c r="B12" s="701" t="str">
        <f>'4.2a Fall Enrollment'!A26</f>
        <v>Business</v>
      </c>
      <c r="C12" s="701" t="str">
        <f>'4.2a Fall Enrollment'!B26</f>
        <v>Business: Tribal Management</v>
      </c>
      <c r="D12" s="701" t="str">
        <f>'4.2a Fall Enrollment'!C26</f>
        <v>Certificate</v>
      </c>
      <c r="E12" s="739">
        <f>'4.2a Fall Enrollment'!E26</f>
        <v>0</v>
      </c>
      <c r="F12" s="739">
        <f>'4.2a Fall Enrollment'!F26</f>
        <v>0</v>
      </c>
      <c r="G12" s="739">
        <f>'4.2a Fall Enrollment'!G26</f>
        <v>0</v>
      </c>
      <c r="H12" s="739">
        <f>'4.2a Fall Enrollment'!H26</f>
        <v>0</v>
      </c>
      <c r="I12" s="739">
        <f>'4.2a Fall Enrollment'!I26</f>
        <v>0</v>
      </c>
      <c r="J12" s="739">
        <f>'4.2a Fall Enrollment'!J26</f>
        <v>0</v>
      </c>
      <c r="K12" s="739">
        <f>'4.2a Fall Enrollment'!K26</f>
        <v>0</v>
      </c>
      <c r="L12" s="739">
        <f>'4.2a Fall Enrollment'!L26</f>
        <v>0</v>
      </c>
      <c r="M12" s="739">
        <f>'4.2a Fall Enrollment'!M26</f>
        <v>0</v>
      </c>
      <c r="N12" s="739">
        <f>'4.2a Fall Enrollment'!N26</f>
        <v>0</v>
      </c>
      <c r="O12" s="739">
        <f>'4.2a Fall Enrollment'!O26</f>
        <v>0</v>
      </c>
      <c r="P12" s="739">
        <f>'4.2a Fall Enrollment'!P26</f>
        <v>0</v>
      </c>
      <c r="Q12" s="740">
        <f>'4.2a Fall Enrollment'!E27</f>
        <v>0</v>
      </c>
      <c r="R12" s="740">
        <f>'4.2a Fall Enrollment'!F27</f>
        <v>0</v>
      </c>
      <c r="S12" s="740">
        <f>'4.2a Fall Enrollment'!G27</f>
        <v>0</v>
      </c>
      <c r="T12" s="740">
        <f>'4.2a Fall Enrollment'!H27</f>
        <v>0</v>
      </c>
      <c r="U12" s="740">
        <f>'4.2a Fall Enrollment'!I27</f>
        <v>0</v>
      </c>
      <c r="V12" s="740">
        <f>'4.2a Fall Enrollment'!J27</f>
        <v>0</v>
      </c>
      <c r="W12" s="740">
        <f>'4.2a Fall Enrollment'!K27</f>
        <v>0</v>
      </c>
      <c r="X12" s="740">
        <f>'4.2a Fall Enrollment'!L27</f>
        <v>0</v>
      </c>
      <c r="Y12" s="740">
        <f>'4.2a Fall Enrollment'!M27</f>
        <v>0</v>
      </c>
      <c r="Z12" s="740">
        <f>'4.2a Fall Enrollment'!N27</f>
        <v>0</v>
      </c>
      <c r="AA12" s="740">
        <f>'4.2a Fall Enrollment'!O27</f>
        <v>0</v>
      </c>
      <c r="AB12" s="740">
        <f>'4.2a Fall Enrollment'!P27</f>
        <v>0</v>
      </c>
    </row>
    <row r="13" spans="1:28" x14ac:dyDescent="0.25">
      <c r="A13" s="701" t="str">
        <f>'1.1 Institutional Profile'!$B$5</f>
        <v>Little Big Horn College</v>
      </c>
      <c r="B13" s="701" t="str">
        <f>'4.2a Fall Enrollment'!A28</f>
        <v>Computer Technology</v>
      </c>
      <c r="C13" s="701" t="str">
        <f>'4.2a Fall Enrollment'!B28</f>
        <v>Associate of Applied Science in Information Systems: Information Technology</v>
      </c>
      <c r="D13" s="701" t="str">
        <f>'4.2a Fall Enrollment'!C28</f>
        <v>AAS</v>
      </c>
      <c r="E13" s="739">
        <f>'4.2a Fall Enrollment'!E28</f>
        <v>0</v>
      </c>
      <c r="F13" s="739">
        <f>'4.2a Fall Enrollment'!F28</f>
        <v>1</v>
      </c>
      <c r="G13" s="739">
        <f>'4.2a Fall Enrollment'!G28</f>
        <v>0</v>
      </c>
      <c r="H13" s="739">
        <f>'4.2a Fall Enrollment'!H28</f>
        <v>0</v>
      </c>
      <c r="I13" s="739">
        <f>'4.2a Fall Enrollment'!I28</f>
        <v>0</v>
      </c>
      <c r="J13" s="739">
        <f>'4.2a Fall Enrollment'!J28</f>
        <v>0</v>
      </c>
      <c r="K13" s="739">
        <f>'4.2a Fall Enrollment'!K28</f>
        <v>0</v>
      </c>
      <c r="L13" s="739">
        <f>'4.2a Fall Enrollment'!L28</f>
        <v>0</v>
      </c>
      <c r="M13" s="739">
        <f>'4.2a Fall Enrollment'!M28</f>
        <v>0</v>
      </c>
      <c r="N13" s="739">
        <f>'4.2a Fall Enrollment'!N28</f>
        <v>0</v>
      </c>
      <c r="O13" s="739">
        <f>'4.2a Fall Enrollment'!O28</f>
        <v>0</v>
      </c>
      <c r="P13" s="739">
        <f>'4.2a Fall Enrollment'!P28</f>
        <v>0</v>
      </c>
      <c r="Q13" s="740">
        <f>'4.2a Fall Enrollment'!E29</f>
        <v>0</v>
      </c>
      <c r="R13" s="740">
        <f>'4.2a Fall Enrollment'!F29</f>
        <v>1</v>
      </c>
      <c r="S13" s="740">
        <f>'4.2a Fall Enrollment'!G29</f>
        <v>0</v>
      </c>
      <c r="T13" s="740">
        <f>'4.2a Fall Enrollment'!H29</f>
        <v>0</v>
      </c>
      <c r="U13" s="740">
        <f>'4.2a Fall Enrollment'!I29</f>
        <v>0</v>
      </c>
      <c r="V13" s="740">
        <f>'4.2a Fall Enrollment'!J29</f>
        <v>0</v>
      </c>
      <c r="W13" s="740">
        <f>'4.2a Fall Enrollment'!K29</f>
        <v>0</v>
      </c>
      <c r="X13" s="740">
        <f>'4.2a Fall Enrollment'!L29</f>
        <v>0</v>
      </c>
      <c r="Y13" s="740">
        <f>'4.2a Fall Enrollment'!M29</f>
        <v>0</v>
      </c>
      <c r="Z13" s="740">
        <f>'4.2a Fall Enrollment'!N29</f>
        <v>0</v>
      </c>
      <c r="AA13" s="740">
        <f>'4.2a Fall Enrollment'!O29</f>
        <v>0</v>
      </c>
      <c r="AB13" s="740">
        <f>'4.2a Fall Enrollment'!P29</f>
        <v>0</v>
      </c>
    </row>
    <row r="14" spans="1:28" x14ac:dyDescent="0.25">
      <c r="A14" s="701" t="str">
        <f>'1.1 Institutional Profile'!$B$5</f>
        <v>Little Big Horn College</v>
      </c>
      <c r="B14" s="701" t="str">
        <f>'4.2a Fall Enrollment'!A30</f>
        <v>Computer Technology</v>
      </c>
      <c r="C14" s="701" t="str">
        <f>'4.2a Fall Enrollment'!B30</f>
        <v>Information Systems: Office Assistant</v>
      </c>
      <c r="D14" s="701" t="str">
        <f>'4.2a Fall Enrollment'!C30</f>
        <v>Certificate</v>
      </c>
      <c r="E14" s="739">
        <f>'4.2a Fall Enrollment'!E30</f>
        <v>0</v>
      </c>
      <c r="F14" s="739">
        <f>'4.2a Fall Enrollment'!F30</f>
        <v>0</v>
      </c>
      <c r="G14" s="739">
        <f>'4.2a Fall Enrollment'!G30</f>
        <v>0</v>
      </c>
      <c r="H14" s="739">
        <f>'4.2a Fall Enrollment'!H30</f>
        <v>0</v>
      </c>
      <c r="I14" s="739">
        <f>'4.2a Fall Enrollment'!I30</f>
        <v>0</v>
      </c>
      <c r="J14" s="739">
        <f>'4.2a Fall Enrollment'!J30</f>
        <v>0</v>
      </c>
      <c r="K14" s="739">
        <f>'4.2a Fall Enrollment'!K30</f>
        <v>0</v>
      </c>
      <c r="L14" s="739">
        <f>'4.2a Fall Enrollment'!L30</f>
        <v>0</v>
      </c>
      <c r="M14" s="739">
        <f>'4.2a Fall Enrollment'!M30</f>
        <v>0</v>
      </c>
      <c r="N14" s="739">
        <f>'4.2a Fall Enrollment'!N30</f>
        <v>0</v>
      </c>
      <c r="O14" s="739">
        <f>'4.2a Fall Enrollment'!O30</f>
        <v>0</v>
      </c>
      <c r="P14" s="739">
        <f>'4.2a Fall Enrollment'!P30</f>
        <v>0</v>
      </c>
      <c r="Q14" s="740">
        <f>'4.2a Fall Enrollment'!E31</f>
        <v>0</v>
      </c>
      <c r="R14" s="740">
        <f>'4.2a Fall Enrollment'!F31</f>
        <v>0</v>
      </c>
      <c r="S14" s="740">
        <f>'4.2a Fall Enrollment'!G31</f>
        <v>0</v>
      </c>
      <c r="T14" s="740">
        <f>'4.2a Fall Enrollment'!H31</f>
        <v>0</v>
      </c>
      <c r="U14" s="740">
        <f>'4.2a Fall Enrollment'!I31</f>
        <v>0</v>
      </c>
      <c r="V14" s="740">
        <f>'4.2a Fall Enrollment'!J31</f>
        <v>0</v>
      </c>
      <c r="W14" s="740">
        <f>'4.2a Fall Enrollment'!K31</f>
        <v>0</v>
      </c>
      <c r="X14" s="740">
        <f>'4.2a Fall Enrollment'!L31</f>
        <v>0</v>
      </c>
      <c r="Y14" s="740">
        <f>'4.2a Fall Enrollment'!M31</f>
        <v>0</v>
      </c>
      <c r="Z14" s="740">
        <f>'4.2a Fall Enrollment'!N31</f>
        <v>0</v>
      </c>
      <c r="AA14" s="740">
        <f>'4.2a Fall Enrollment'!O31</f>
        <v>0</v>
      </c>
      <c r="AB14" s="740">
        <f>'4.2a Fall Enrollment'!P31</f>
        <v>0</v>
      </c>
    </row>
    <row r="15" spans="1:28" x14ac:dyDescent="0.25">
      <c r="A15" s="701" t="str">
        <f>'1.1 Institutional Profile'!$B$5</f>
        <v>Little Big Horn College</v>
      </c>
      <c r="B15" s="701" t="str">
        <f>'4.2a Fall Enrollment'!A32</f>
        <v>Computer Technology</v>
      </c>
      <c r="C15" s="701" t="str">
        <f>'4.2a Fall Enrollment'!B32</f>
        <v>Information Systems: Technology Assistant</v>
      </c>
      <c r="D15" s="701" t="str">
        <f>'4.2a Fall Enrollment'!C32</f>
        <v>Certificate</v>
      </c>
      <c r="E15" s="739">
        <f>'4.2a Fall Enrollment'!E32</f>
        <v>0</v>
      </c>
      <c r="F15" s="739">
        <f>'4.2a Fall Enrollment'!F32</f>
        <v>0</v>
      </c>
      <c r="G15" s="739">
        <f>'4.2a Fall Enrollment'!G32</f>
        <v>0</v>
      </c>
      <c r="H15" s="739">
        <f>'4.2a Fall Enrollment'!H32</f>
        <v>0</v>
      </c>
      <c r="I15" s="739">
        <f>'4.2a Fall Enrollment'!I32</f>
        <v>0</v>
      </c>
      <c r="J15" s="739">
        <f>'4.2a Fall Enrollment'!J32</f>
        <v>0</v>
      </c>
      <c r="K15" s="739">
        <f>'4.2a Fall Enrollment'!K32</f>
        <v>0</v>
      </c>
      <c r="L15" s="739">
        <f>'4.2a Fall Enrollment'!L32</f>
        <v>0</v>
      </c>
      <c r="M15" s="739">
        <f>'4.2a Fall Enrollment'!M32</f>
        <v>0</v>
      </c>
      <c r="N15" s="739">
        <f>'4.2a Fall Enrollment'!N32</f>
        <v>0</v>
      </c>
      <c r="O15" s="739">
        <f>'4.2a Fall Enrollment'!O32</f>
        <v>0</v>
      </c>
      <c r="P15" s="739">
        <f>'4.2a Fall Enrollment'!P32</f>
        <v>0</v>
      </c>
      <c r="Q15" s="740">
        <f>'4.2a Fall Enrollment'!E33</f>
        <v>0</v>
      </c>
      <c r="R15" s="740">
        <f>'4.2a Fall Enrollment'!F33</f>
        <v>0</v>
      </c>
      <c r="S15" s="740">
        <f>'4.2a Fall Enrollment'!G33</f>
        <v>0</v>
      </c>
      <c r="T15" s="740">
        <f>'4.2a Fall Enrollment'!H33</f>
        <v>0</v>
      </c>
      <c r="U15" s="740">
        <f>'4.2a Fall Enrollment'!I33</f>
        <v>0</v>
      </c>
      <c r="V15" s="740">
        <f>'4.2a Fall Enrollment'!J33</f>
        <v>0</v>
      </c>
      <c r="W15" s="740">
        <f>'4.2a Fall Enrollment'!K33</f>
        <v>0</v>
      </c>
      <c r="X15" s="740">
        <f>'4.2a Fall Enrollment'!L33</f>
        <v>0</v>
      </c>
      <c r="Y15" s="740">
        <f>'4.2a Fall Enrollment'!M33</f>
        <v>0</v>
      </c>
      <c r="Z15" s="740">
        <f>'4.2a Fall Enrollment'!N33</f>
        <v>0</v>
      </c>
      <c r="AA15" s="740">
        <f>'4.2a Fall Enrollment'!O33</f>
        <v>0</v>
      </c>
      <c r="AB15" s="740">
        <f>'4.2a Fall Enrollment'!P33</f>
        <v>0</v>
      </c>
    </row>
    <row r="16" spans="1:28" x14ac:dyDescent="0.25">
      <c r="A16" s="701" t="str">
        <f>'1.1 Institutional Profile'!$B$5</f>
        <v>Little Big Horn College</v>
      </c>
      <c r="B16" s="701" t="str">
        <f>'4.2a Fall Enrollment'!A34</f>
        <v>Education-Professional</v>
      </c>
      <c r="C16" s="701" t="str">
        <f>'4.2a Fall Enrollment'!B34</f>
        <v>Early Childhood Education (Pilot Program)</v>
      </c>
      <c r="D16" s="701" t="str">
        <f>'4.2a Fall Enrollment'!C34</f>
        <v>Certificate</v>
      </c>
      <c r="E16" s="739">
        <f>'4.2a Fall Enrollment'!E34</f>
        <v>0</v>
      </c>
      <c r="F16" s="739">
        <f>'4.2a Fall Enrollment'!F34</f>
        <v>0</v>
      </c>
      <c r="G16" s="739">
        <f>'4.2a Fall Enrollment'!G34</f>
        <v>0</v>
      </c>
      <c r="H16" s="739">
        <f>'4.2a Fall Enrollment'!H34</f>
        <v>0</v>
      </c>
      <c r="I16" s="739">
        <f>'4.2a Fall Enrollment'!I34</f>
        <v>0</v>
      </c>
      <c r="J16" s="739">
        <f>'4.2a Fall Enrollment'!J34</f>
        <v>0</v>
      </c>
      <c r="K16" s="739">
        <f>'4.2a Fall Enrollment'!K34</f>
        <v>0</v>
      </c>
      <c r="L16" s="739">
        <f>'4.2a Fall Enrollment'!L34</f>
        <v>0</v>
      </c>
      <c r="M16" s="739">
        <f>'4.2a Fall Enrollment'!M34</f>
        <v>0</v>
      </c>
      <c r="N16" s="739">
        <f>'4.2a Fall Enrollment'!N34</f>
        <v>0</v>
      </c>
      <c r="O16" s="739">
        <f>'4.2a Fall Enrollment'!O34</f>
        <v>0</v>
      </c>
      <c r="P16" s="739">
        <f>'4.2a Fall Enrollment'!P34</f>
        <v>0</v>
      </c>
      <c r="Q16" s="740">
        <f>'4.2a Fall Enrollment'!E35</f>
        <v>0</v>
      </c>
      <c r="R16" s="740">
        <f>'4.2a Fall Enrollment'!F35</f>
        <v>0</v>
      </c>
      <c r="S16" s="740">
        <f>'4.2a Fall Enrollment'!G35</f>
        <v>0</v>
      </c>
      <c r="T16" s="740">
        <f>'4.2a Fall Enrollment'!H35</f>
        <v>0</v>
      </c>
      <c r="U16" s="740">
        <f>'4.2a Fall Enrollment'!I35</f>
        <v>0</v>
      </c>
      <c r="V16" s="740">
        <f>'4.2a Fall Enrollment'!J35</f>
        <v>0</v>
      </c>
      <c r="W16" s="740">
        <f>'4.2a Fall Enrollment'!K35</f>
        <v>0</v>
      </c>
      <c r="X16" s="740">
        <f>'4.2a Fall Enrollment'!L35</f>
        <v>0</v>
      </c>
      <c r="Y16" s="740">
        <f>'4.2a Fall Enrollment'!M35</f>
        <v>0</v>
      </c>
      <c r="Z16" s="740">
        <f>'4.2a Fall Enrollment'!N35</f>
        <v>0</v>
      </c>
      <c r="AA16" s="740">
        <f>'4.2a Fall Enrollment'!O35</f>
        <v>0</v>
      </c>
      <c r="AB16" s="740">
        <f>'4.2a Fall Enrollment'!P35</f>
        <v>0</v>
      </c>
    </row>
    <row r="17" spans="1:28" x14ac:dyDescent="0.25">
      <c r="A17" s="701" t="str">
        <f>'1.1 Institutional Profile'!$B$5</f>
        <v>Little Big Horn College</v>
      </c>
      <c r="B17" s="701" t="str">
        <f>'4.2a Fall Enrollment'!A36</f>
        <v>Education-Professional</v>
      </c>
      <c r="C17" s="701" t="str">
        <f>'4.2a Fall Enrollment'!B36</f>
        <v>Education</v>
      </c>
      <c r="D17" s="701" t="str">
        <f>'4.2a Fall Enrollment'!C36</f>
        <v>AA</v>
      </c>
      <c r="E17" s="739">
        <f>'4.2a Fall Enrollment'!E36</f>
        <v>0</v>
      </c>
      <c r="F17" s="739">
        <f>'4.2a Fall Enrollment'!F36</f>
        <v>11</v>
      </c>
      <c r="G17" s="739">
        <f>'4.2a Fall Enrollment'!G36</f>
        <v>0</v>
      </c>
      <c r="H17" s="739">
        <f>'4.2a Fall Enrollment'!H36</f>
        <v>0</v>
      </c>
      <c r="I17" s="739">
        <f>'4.2a Fall Enrollment'!I36</f>
        <v>0</v>
      </c>
      <c r="J17" s="739">
        <f>'4.2a Fall Enrollment'!J36</f>
        <v>0</v>
      </c>
      <c r="K17" s="739">
        <f>'4.2a Fall Enrollment'!K36</f>
        <v>0</v>
      </c>
      <c r="L17" s="739">
        <f>'4.2a Fall Enrollment'!L36</f>
        <v>17</v>
      </c>
      <c r="M17" s="739">
        <f>'4.2a Fall Enrollment'!M36</f>
        <v>0</v>
      </c>
      <c r="N17" s="739">
        <f>'4.2a Fall Enrollment'!N36</f>
        <v>0</v>
      </c>
      <c r="O17" s="739">
        <f>'4.2a Fall Enrollment'!O36</f>
        <v>1</v>
      </c>
      <c r="P17" s="739">
        <f>'4.2a Fall Enrollment'!P36</f>
        <v>0</v>
      </c>
      <c r="Q17" s="740">
        <f>'4.2a Fall Enrollment'!E37</f>
        <v>0</v>
      </c>
      <c r="R17" s="740">
        <f>'4.2a Fall Enrollment'!F37</f>
        <v>7</v>
      </c>
      <c r="S17" s="740">
        <f>'4.2a Fall Enrollment'!G37</f>
        <v>0</v>
      </c>
      <c r="T17" s="740">
        <f>'4.2a Fall Enrollment'!H37</f>
        <v>0</v>
      </c>
      <c r="U17" s="740">
        <f>'4.2a Fall Enrollment'!I37</f>
        <v>0</v>
      </c>
      <c r="V17" s="740">
        <f>'4.2a Fall Enrollment'!J37</f>
        <v>0</v>
      </c>
      <c r="W17" s="740">
        <f>'4.2a Fall Enrollment'!K37</f>
        <v>0</v>
      </c>
      <c r="X17" s="740">
        <f>'4.2a Fall Enrollment'!L37</f>
        <v>1</v>
      </c>
      <c r="Y17" s="740">
        <f>'4.2a Fall Enrollment'!M37</f>
        <v>0</v>
      </c>
      <c r="Z17" s="740">
        <f>'4.2a Fall Enrollment'!N37</f>
        <v>0</v>
      </c>
      <c r="AA17" s="740">
        <f>'4.2a Fall Enrollment'!O37</f>
        <v>0</v>
      </c>
      <c r="AB17" s="740">
        <f>'4.2a Fall Enrollment'!P37</f>
        <v>0</v>
      </c>
    </row>
    <row r="18" spans="1:28" x14ac:dyDescent="0.25">
      <c r="A18" s="701" t="str">
        <f>'1.1 Institutional Profile'!$B$5</f>
        <v>Little Big Horn College</v>
      </c>
      <c r="B18" s="701" t="str">
        <f>'4.2a Fall Enrollment'!A38</f>
        <v>Health Careers</v>
      </c>
      <c r="C18" s="701" t="str">
        <f>'4.2a Fall Enrollment'!B38</f>
        <v>Health</v>
      </c>
      <c r="D18" s="701" t="str">
        <f>'4.2a Fall Enrollment'!C38</f>
        <v>AS</v>
      </c>
      <c r="E18" s="739">
        <f>'4.2a Fall Enrollment'!E38</f>
        <v>0</v>
      </c>
      <c r="F18" s="739">
        <f>'4.2a Fall Enrollment'!F38</f>
        <v>3</v>
      </c>
      <c r="G18" s="739">
        <f>'4.2a Fall Enrollment'!G38</f>
        <v>0</v>
      </c>
      <c r="H18" s="739">
        <f>'4.2a Fall Enrollment'!H38</f>
        <v>1</v>
      </c>
      <c r="I18" s="739">
        <f>'4.2a Fall Enrollment'!I38</f>
        <v>0</v>
      </c>
      <c r="J18" s="739">
        <f>'4.2a Fall Enrollment'!J38</f>
        <v>0</v>
      </c>
      <c r="K18" s="739">
        <f>'4.2a Fall Enrollment'!K38</f>
        <v>0</v>
      </c>
      <c r="L18" s="739">
        <f>'4.2a Fall Enrollment'!L38</f>
        <v>1</v>
      </c>
      <c r="M18" s="739">
        <f>'4.2a Fall Enrollment'!M38</f>
        <v>0</v>
      </c>
      <c r="N18" s="739">
        <f>'4.2a Fall Enrollment'!N38</f>
        <v>0</v>
      </c>
      <c r="O18" s="739">
        <f>'4.2a Fall Enrollment'!O38</f>
        <v>0</v>
      </c>
      <c r="P18" s="739">
        <f>'4.2a Fall Enrollment'!P38</f>
        <v>0</v>
      </c>
      <c r="Q18" s="740">
        <f>'4.2a Fall Enrollment'!E39</f>
        <v>0</v>
      </c>
      <c r="R18" s="740">
        <f>'4.2a Fall Enrollment'!F39</f>
        <v>3</v>
      </c>
      <c r="S18" s="740">
        <f>'4.2a Fall Enrollment'!G39</f>
        <v>0</v>
      </c>
      <c r="T18" s="740">
        <f>'4.2a Fall Enrollment'!H39</f>
        <v>0</v>
      </c>
      <c r="U18" s="740">
        <f>'4.2a Fall Enrollment'!I39</f>
        <v>0</v>
      </c>
      <c r="V18" s="740">
        <f>'4.2a Fall Enrollment'!J39</f>
        <v>0</v>
      </c>
      <c r="W18" s="740">
        <f>'4.2a Fall Enrollment'!K39</f>
        <v>0</v>
      </c>
      <c r="X18" s="740">
        <f>'4.2a Fall Enrollment'!L39</f>
        <v>0</v>
      </c>
      <c r="Y18" s="740">
        <f>'4.2a Fall Enrollment'!M39</f>
        <v>0</v>
      </c>
      <c r="Z18" s="740">
        <f>'4.2a Fall Enrollment'!N39</f>
        <v>0</v>
      </c>
      <c r="AA18" s="740">
        <f>'4.2a Fall Enrollment'!O39</f>
        <v>0</v>
      </c>
      <c r="AB18" s="740">
        <f>'4.2a Fall Enrollment'!P39</f>
        <v>0</v>
      </c>
    </row>
    <row r="19" spans="1:28" x14ac:dyDescent="0.25">
      <c r="A19" s="701" t="str">
        <f>'1.1 Institutional Profile'!$B$5</f>
        <v>Little Big Horn College</v>
      </c>
      <c r="B19" s="701" t="str">
        <f>'4.2a Fall Enrollment'!A40</f>
        <v>Human Services</v>
      </c>
      <c r="C19" s="701" t="str">
        <f>'4.2a Fall Enrollment'!B40</f>
        <v>Human Services</v>
      </c>
      <c r="D19" s="701" t="str">
        <f>'4.2a Fall Enrollment'!C40</f>
        <v>AA</v>
      </c>
      <c r="E19" s="739">
        <f>'4.2a Fall Enrollment'!E40</f>
        <v>7</v>
      </c>
      <c r="F19" s="739">
        <f>'4.2a Fall Enrollment'!F40</f>
        <v>15</v>
      </c>
      <c r="G19" s="739">
        <f>'4.2a Fall Enrollment'!G40</f>
        <v>0</v>
      </c>
      <c r="H19" s="739">
        <f>'4.2a Fall Enrollment'!H40</f>
        <v>0</v>
      </c>
      <c r="I19" s="739">
        <f>'4.2a Fall Enrollment'!I40</f>
        <v>0</v>
      </c>
      <c r="J19" s="739">
        <f>'4.2a Fall Enrollment'!J40</f>
        <v>0</v>
      </c>
      <c r="K19" s="739">
        <f>'4.2a Fall Enrollment'!K40</f>
        <v>1</v>
      </c>
      <c r="L19" s="739">
        <f>'4.2a Fall Enrollment'!L40</f>
        <v>3</v>
      </c>
      <c r="M19" s="739">
        <f>'4.2a Fall Enrollment'!M40</f>
        <v>0</v>
      </c>
      <c r="N19" s="739">
        <f>'4.2a Fall Enrollment'!N40</f>
        <v>0</v>
      </c>
      <c r="O19" s="739">
        <f>'4.2a Fall Enrollment'!O40</f>
        <v>0</v>
      </c>
      <c r="P19" s="739">
        <f>'4.2a Fall Enrollment'!P40</f>
        <v>0</v>
      </c>
      <c r="Q19" s="740">
        <f>'4.2a Fall Enrollment'!E41</f>
        <v>3</v>
      </c>
      <c r="R19" s="740">
        <f>'4.2a Fall Enrollment'!F41</f>
        <v>9</v>
      </c>
      <c r="S19" s="740">
        <f>'4.2a Fall Enrollment'!G41</f>
        <v>0</v>
      </c>
      <c r="T19" s="740">
        <f>'4.2a Fall Enrollment'!H41</f>
        <v>0</v>
      </c>
      <c r="U19" s="740">
        <f>'4.2a Fall Enrollment'!I41</f>
        <v>0</v>
      </c>
      <c r="V19" s="740">
        <f>'4.2a Fall Enrollment'!J41</f>
        <v>0</v>
      </c>
      <c r="W19" s="740">
        <f>'4.2a Fall Enrollment'!K41</f>
        <v>1</v>
      </c>
      <c r="X19" s="740">
        <f>'4.2a Fall Enrollment'!L41</f>
        <v>0</v>
      </c>
      <c r="Y19" s="740">
        <f>'4.2a Fall Enrollment'!M41</f>
        <v>0</v>
      </c>
      <c r="Z19" s="740">
        <f>'4.2a Fall Enrollment'!N41</f>
        <v>0</v>
      </c>
      <c r="AA19" s="740">
        <f>'4.2a Fall Enrollment'!O41</f>
        <v>0</v>
      </c>
      <c r="AB19" s="740">
        <f>'4.2a Fall Enrollment'!P41</f>
        <v>0</v>
      </c>
    </row>
    <row r="20" spans="1:28" x14ac:dyDescent="0.25">
      <c r="A20" s="701" t="str">
        <f>'1.1 Institutional Profile'!$B$5</f>
        <v>Little Big Horn College</v>
      </c>
      <c r="B20" s="701" t="str">
        <f>'4.2a Fall Enrollment'!A42</f>
        <v>Individualized Program</v>
      </c>
      <c r="C20" s="701" t="str">
        <f>'4.2a Fall Enrollment'!B42</f>
        <v>Directed Individualized Studies</v>
      </c>
      <c r="D20" s="701" t="str">
        <f>'4.2a Fall Enrollment'!C42</f>
        <v>AA</v>
      </c>
      <c r="E20" s="739">
        <f>'4.2a Fall Enrollment'!E42</f>
        <v>0</v>
      </c>
      <c r="F20" s="739">
        <f>'4.2a Fall Enrollment'!F42</f>
        <v>0</v>
      </c>
      <c r="G20" s="739">
        <f>'4.2a Fall Enrollment'!G42</f>
        <v>0</v>
      </c>
      <c r="H20" s="739">
        <f>'4.2a Fall Enrollment'!H42</f>
        <v>0</v>
      </c>
      <c r="I20" s="739">
        <f>'4.2a Fall Enrollment'!I42</f>
        <v>0</v>
      </c>
      <c r="J20" s="739">
        <f>'4.2a Fall Enrollment'!J42</f>
        <v>0</v>
      </c>
      <c r="K20" s="739">
        <f>'4.2a Fall Enrollment'!K42</f>
        <v>0</v>
      </c>
      <c r="L20" s="739">
        <f>'4.2a Fall Enrollment'!L42</f>
        <v>0</v>
      </c>
      <c r="M20" s="739">
        <f>'4.2a Fall Enrollment'!M42</f>
        <v>0</v>
      </c>
      <c r="N20" s="739">
        <f>'4.2a Fall Enrollment'!N42</f>
        <v>0</v>
      </c>
      <c r="O20" s="739">
        <f>'4.2a Fall Enrollment'!O42</f>
        <v>0</v>
      </c>
      <c r="P20" s="739">
        <f>'4.2a Fall Enrollment'!P42</f>
        <v>0</v>
      </c>
      <c r="Q20" s="740">
        <f>'4.2a Fall Enrollment'!E43</f>
        <v>0</v>
      </c>
      <c r="R20" s="740">
        <f>'4.2a Fall Enrollment'!F43</f>
        <v>0</v>
      </c>
      <c r="S20" s="740">
        <f>'4.2a Fall Enrollment'!G43</f>
        <v>0</v>
      </c>
      <c r="T20" s="740">
        <f>'4.2a Fall Enrollment'!H43</f>
        <v>0</v>
      </c>
      <c r="U20" s="740">
        <f>'4.2a Fall Enrollment'!I43</f>
        <v>0</v>
      </c>
      <c r="V20" s="740">
        <f>'4.2a Fall Enrollment'!J43</f>
        <v>0</v>
      </c>
      <c r="W20" s="740">
        <f>'4.2a Fall Enrollment'!K43</f>
        <v>0</v>
      </c>
      <c r="X20" s="740">
        <f>'4.2a Fall Enrollment'!L43</f>
        <v>0</v>
      </c>
      <c r="Y20" s="740">
        <f>'4.2a Fall Enrollment'!M43</f>
        <v>0</v>
      </c>
      <c r="Z20" s="740">
        <f>'4.2a Fall Enrollment'!N43</f>
        <v>0</v>
      </c>
      <c r="AA20" s="740">
        <f>'4.2a Fall Enrollment'!O43</f>
        <v>0</v>
      </c>
      <c r="AB20" s="740">
        <f>'4.2a Fall Enrollment'!P43</f>
        <v>0</v>
      </c>
    </row>
    <row r="21" spans="1:28" x14ac:dyDescent="0.25">
      <c r="A21" s="701" t="str">
        <f>'1.1 Institutional Profile'!$B$5</f>
        <v>Little Big Horn College</v>
      </c>
      <c r="B21" s="701" t="str">
        <f>'4.2a Fall Enrollment'!A44</f>
        <v>Liberal Arts/General Studies</v>
      </c>
      <c r="C21" s="701" t="str">
        <f>'4.2a Fall Enrollment'!B44</f>
        <v>Liberal Arts</v>
      </c>
      <c r="D21" s="701" t="str">
        <f>'4.2a Fall Enrollment'!C44</f>
        <v>AA</v>
      </c>
      <c r="E21" s="739">
        <f>'4.2a Fall Enrollment'!E44</f>
        <v>18</v>
      </c>
      <c r="F21" s="739">
        <f>'4.2a Fall Enrollment'!F44</f>
        <v>29</v>
      </c>
      <c r="G21" s="739">
        <f>'4.2a Fall Enrollment'!G44</f>
        <v>0</v>
      </c>
      <c r="H21" s="739">
        <f>'4.2a Fall Enrollment'!H44</f>
        <v>0</v>
      </c>
      <c r="I21" s="739">
        <f>'4.2a Fall Enrollment'!I44</f>
        <v>1</v>
      </c>
      <c r="J21" s="739">
        <f>'4.2a Fall Enrollment'!J44</f>
        <v>0</v>
      </c>
      <c r="K21" s="739">
        <f>'4.2a Fall Enrollment'!K44</f>
        <v>5</v>
      </c>
      <c r="L21" s="739">
        <f>'4.2a Fall Enrollment'!L44</f>
        <v>13</v>
      </c>
      <c r="M21" s="739">
        <f>'4.2a Fall Enrollment'!M44</f>
        <v>0</v>
      </c>
      <c r="N21" s="739">
        <f>'4.2a Fall Enrollment'!N44</f>
        <v>1</v>
      </c>
      <c r="O21" s="739">
        <f>'4.2a Fall Enrollment'!O44</f>
        <v>2</v>
      </c>
      <c r="P21" s="739">
        <f>'4.2a Fall Enrollment'!P44</f>
        <v>0</v>
      </c>
      <c r="Q21" s="740">
        <f>'4.2a Fall Enrollment'!E45</f>
        <v>13</v>
      </c>
      <c r="R21" s="740">
        <f>'4.2a Fall Enrollment'!F45</f>
        <v>22</v>
      </c>
      <c r="S21" s="740">
        <f>'4.2a Fall Enrollment'!G45</f>
        <v>0</v>
      </c>
      <c r="T21" s="740">
        <f>'4.2a Fall Enrollment'!H45</f>
        <v>0</v>
      </c>
      <c r="U21" s="740">
        <f>'4.2a Fall Enrollment'!I45</f>
        <v>1</v>
      </c>
      <c r="V21" s="740">
        <f>'4.2a Fall Enrollment'!J45</f>
        <v>0</v>
      </c>
      <c r="W21" s="740">
        <f>'4.2a Fall Enrollment'!K45</f>
        <v>5</v>
      </c>
      <c r="X21" s="740">
        <f>'4.2a Fall Enrollment'!L45</f>
        <v>0</v>
      </c>
      <c r="Y21" s="740">
        <f>'4.2a Fall Enrollment'!M45</f>
        <v>0</v>
      </c>
      <c r="Z21" s="740">
        <f>'4.2a Fall Enrollment'!N45</f>
        <v>0</v>
      </c>
      <c r="AA21" s="740">
        <f>'4.2a Fall Enrollment'!O45</f>
        <v>0</v>
      </c>
      <c r="AB21" s="740">
        <f>'4.2a Fall Enrollment'!P45</f>
        <v>0</v>
      </c>
    </row>
    <row r="22" spans="1:28" x14ac:dyDescent="0.25">
      <c r="A22" s="701" t="str">
        <f>'1.1 Institutional Profile'!$B$5</f>
        <v>Little Big Horn College</v>
      </c>
      <c r="B22" s="701" t="str">
        <f>'4.2a Fall Enrollment'!A46</f>
        <v>Mathematics</v>
      </c>
      <c r="C22" s="701" t="str">
        <f>'4.2a Fall Enrollment'!B46</f>
        <v>Mathematics</v>
      </c>
      <c r="D22" s="701" t="str">
        <f>'4.2a Fall Enrollment'!C46</f>
        <v>AS</v>
      </c>
      <c r="E22" s="739">
        <f>'4.2a Fall Enrollment'!E46</f>
        <v>2</v>
      </c>
      <c r="F22" s="739">
        <f>'4.2a Fall Enrollment'!F46</f>
        <v>1</v>
      </c>
      <c r="G22" s="739">
        <f>'4.2a Fall Enrollment'!G46</f>
        <v>0</v>
      </c>
      <c r="H22" s="739">
        <f>'4.2a Fall Enrollment'!H46</f>
        <v>0</v>
      </c>
      <c r="I22" s="739">
        <f>'4.2a Fall Enrollment'!I46</f>
        <v>0</v>
      </c>
      <c r="J22" s="739">
        <f>'4.2a Fall Enrollment'!J46</f>
        <v>0</v>
      </c>
      <c r="K22" s="739">
        <f>'4.2a Fall Enrollment'!K46</f>
        <v>1</v>
      </c>
      <c r="L22" s="739">
        <f>'4.2a Fall Enrollment'!L46</f>
        <v>0</v>
      </c>
      <c r="M22" s="739">
        <f>'4.2a Fall Enrollment'!M46</f>
        <v>0</v>
      </c>
      <c r="N22" s="739">
        <f>'4.2a Fall Enrollment'!N46</f>
        <v>0</v>
      </c>
      <c r="O22" s="739">
        <f>'4.2a Fall Enrollment'!O46</f>
        <v>0</v>
      </c>
      <c r="P22" s="739">
        <f>'4.2a Fall Enrollment'!P46</f>
        <v>0</v>
      </c>
      <c r="Q22" s="740">
        <f>'4.2a Fall Enrollment'!E47</f>
        <v>1</v>
      </c>
      <c r="R22" s="740">
        <f>'4.2a Fall Enrollment'!F47</f>
        <v>1</v>
      </c>
      <c r="S22" s="740">
        <f>'4.2a Fall Enrollment'!G47</f>
        <v>0</v>
      </c>
      <c r="T22" s="740">
        <f>'4.2a Fall Enrollment'!H47</f>
        <v>0</v>
      </c>
      <c r="U22" s="740">
        <f>'4.2a Fall Enrollment'!I47</f>
        <v>0</v>
      </c>
      <c r="V22" s="740">
        <f>'4.2a Fall Enrollment'!J47</f>
        <v>0</v>
      </c>
      <c r="W22" s="740">
        <f>'4.2a Fall Enrollment'!K47</f>
        <v>0</v>
      </c>
      <c r="X22" s="740">
        <f>'4.2a Fall Enrollment'!L47</f>
        <v>0</v>
      </c>
      <c r="Y22" s="740">
        <f>'4.2a Fall Enrollment'!M47</f>
        <v>0</v>
      </c>
      <c r="Z22" s="740">
        <f>'4.2a Fall Enrollment'!N47</f>
        <v>0</v>
      </c>
      <c r="AA22" s="740">
        <f>'4.2a Fall Enrollment'!O47</f>
        <v>0</v>
      </c>
      <c r="AB22" s="740">
        <f>'4.2a Fall Enrollment'!P47</f>
        <v>0</v>
      </c>
    </row>
    <row r="23" spans="1:28" x14ac:dyDescent="0.25">
      <c r="A23" s="701" t="str">
        <f>'1.1 Institutional Profile'!$B$5</f>
        <v>Little Big Horn College</v>
      </c>
      <c r="B23" s="701" t="str">
        <f>'4.2a Fall Enrollment'!A48</f>
        <v>Life Science</v>
      </c>
      <c r="C23" s="701" t="str">
        <f>'4.2a Fall Enrollment'!B48</f>
        <v>Pre-Nursing/Pre-Medicine</v>
      </c>
      <c r="D23" s="701" t="str">
        <f>'4.2a Fall Enrollment'!C48</f>
        <v>AS</v>
      </c>
      <c r="E23" s="739">
        <f>'4.2a Fall Enrollment'!E48</f>
        <v>2</v>
      </c>
      <c r="F23" s="739">
        <f>'4.2a Fall Enrollment'!F48</f>
        <v>15</v>
      </c>
      <c r="G23" s="739">
        <f>'4.2a Fall Enrollment'!G48</f>
        <v>0</v>
      </c>
      <c r="H23" s="739">
        <f>'4.2a Fall Enrollment'!H48</f>
        <v>1</v>
      </c>
      <c r="I23" s="739">
        <f>'4.2a Fall Enrollment'!I48</f>
        <v>2</v>
      </c>
      <c r="J23" s="739">
        <f>'4.2a Fall Enrollment'!J48</f>
        <v>0</v>
      </c>
      <c r="K23" s="739">
        <f>'4.2a Fall Enrollment'!K48</f>
        <v>0</v>
      </c>
      <c r="L23" s="739">
        <f>'4.2a Fall Enrollment'!L48</f>
        <v>2</v>
      </c>
      <c r="M23" s="739">
        <f>'4.2a Fall Enrollment'!M48</f>
        <v>0</v>
      </c>
      <c r="N23" s="739">
        <f>'4.2a Fall Enrollment'!N48</f>
        <v>0</v>
      </c>
      <c r="O23" s="739">
        <f>'4.2a Fall Enrollment'!O48</f>
        <v>0</v>
      </c>
      <c r="P23" s="739">
        <f>'4.2a Fall Enrollment'!P48</f>
        <v>0</v>
      </c>
      <c r="Q23" s="740">
        <f>'4.2a Fall Enrollment'!E49</f>
        <v>2</v>
      </c>
      <c r="R23" s="740">
        <f>'4.2a Fall Enrollment'!F49</f>
        <v>13</v>
      </c>
      <c r="S23" s="740">
        <f>'4.2a Fall Enrollment'!G49</f>
        <v>0</v>
      </c>
      <c r="T23" s="740">
        <f>'4.2a Fall Enrollment'!H49</f>
        <v>0</v>
      </c>
      <c r="U23" s="740">
        <f>'4.2a Fall Enrollment'!I49</f>
        <v>2</v>
      </c>
      <c r="V23" s="740">
        <f>'4.2a Fall Enrollment'!J49</f>
        <v>0</v>
      </c>
      <c r="W23" s="740">
        <f>'4.2a Fall Enrollment'!K49</f>
        <v>0</v>
      </c>
      <c r="X23" s="740">
        <f>'4.2a Fall Enrollment'!L49</f>
        <v>1</v>
      </c>
      <c r="Y23" s="740">
        <f>'4.2a Fall Enrollment'!M49</f>
        <v>0</v>
      </c>
      <c r="Z23" s="740">
        <f>'4.2a Fall Enrollment'!N49</f>
        <v>0</v>
      </c>
      <c r="AA23" s="740">
        <f>'4.2a Fall Enrollment'!O49</f>
        <v>0</v>
      </c>
      <c r="AB23" s="740">
        <f>'4.2a Fall Enrollment'!P49</f>
        <v>0</v>
      </c>
    </row>
    <row r="24" spans="1:28" x14ac:dyDescent="0.25">
      <c r="A24" s="701" t="str">
        <f>'1.1 Institutional Profile'!$B$5</f>
        <v>Little Big Horn College</v>
      </c>
      <c r="B24" s="701">
        <f>'4.2a Fall Enrollment'!A50</f>
        <v>0</v>
      </c>
      <c r="C24" s="701">
        <f>'4.2a Fall Enrollment'!B50</f>
        <v>0</v>
      </c>
      <c r="D24" s="701">
        <f>'4.2a Fall Enrollment'!C50</f>
        <v>0</v>
      </c>
      <c r="E24" s="739">
        <f>'4.2a Fall Enrollment'!E50</f>
        <v>0</v>
      </c>
      <c r="F24" s="739">
        <f>'4.2a Fall Enrollment'!F50</f>
        <v>0</v>
      </c>
      <c r="G24" s="739">
        <f>'4.2a Fall Enrollment'!G50</f>
        <v>0</v>
      </c>
      <c r="H24" s="739">
        <f>'4.2a Fall Enrollment'!H50</f>
        <v>0</v>
      </c>
      <c r="I24" s="739">
        <f>'4.2a Fall Enrollment'!I50</f>
        <v>0</v>
      </c>
      <c r="J24" s="739">
        <f>'4.2a Fall Enrollment'!J50</f>
        <v>0</v>
      </c>
      <c r="K24" s="739">
        <f>'4.2a Fall Enrollment'!K50</f>
        <v>0</v>
      </c>
      <c r="L24" s="739">
        <f>'4.2a Fall Enrollment'!L50</f>
        <v>0</v>
      </c>
      <c r="M24" s="739">
        <f>'4.2a Fall Enrollment'!M50</f>
        <v>0</v>
      </c>
      <c r="N24" s="739">
        <f>'4.2a Fall Enrollment'!N50</f>
        <v>0</v>
      </c>
      <c r="O24" s="739">
        <f>'4.2a Fall Enrollment'!O50</f>
        <v>0</v>
      </c>
      <c r="P24" s="739">
        <f>'4.2a Fall Enrollment'!P50</f>
        <v>0</v>
      </c>
      <c r="Q24" s="740">
        <f>'4.2a Fall Enrollment'!E51</f>
        <v>0</v>
      </c>
      <c r="R24" s="740">
        <f>'4.2a Fall Enrollment'!F51</f>
        <v>0</v>
      </c>
      <c r="S24" s="740">
        <f>'4.2a Fall Enrollment'!G51</f>
        <v>0</v>
      </c>
      <c r="T24" s="740">
        <f>'4.2a Fall Enrollment'!H51</f>
        <v>0</v>
      </c>
      <c r="U24" s="740">
        <f>'4.2a Fall Enrollment'!I51</f>
        <v>0</v>
      </c>
      <c r="V24" s="740">
        <f>'4.2a Fall Enrollment'!J51</f>
        <v>0</v>
      </c>
      <c r="W24" s="740">
        <f>'4.2a Fall Enrollment'!K51</f>
        <v>0</v>
      </c>
      <c r="X24" s="740">
        <f>'4.2a Fall Enrollment'!L51</f>
        <v>0</v>
      </c>
      <c r="Y24" s="740">
        <f>'4.2a Fall Enrollment'!M51</f>
        <v>0</v>
      </c>
      <c r="Z24" s="740">
        <f>'4.2a Fall Enrollment'!N51</f>
        <v>0</v>
      </c>
      <c r="AA24" s="740">
        <f>'4.2a Fall Enrollment'!O51</f>
        <v>0</v>
      </c>
      <c r="AB24" s="740">
        <f>'4.2a Fall Enrollment'!P51</f>
        <v>0</v>
      </c>
    </row>
    <row r="25" spans="1:28" x14ac:dyDescent="0.25">
      <c r="A25" s="701" t="str">
        <f>'1.1 Institutional Profile'!$B$5</f>
        <v>Little Big Horn College</v>
      </c>
      <c r="B25" s="701">
        <f>'4.2a Fall Enrollment'!A52</f>
        <v>0</v>
      </c>
      <c r="C25" s="701">
        <f>'4.2a Fall Enrollment'!B52</f>
        <v>0</v>
      </c>
      <c r="D25" s="701">
        <f>'4.2a Fall Enrollment'!C52</f>
        <v>0</v>
      </c>
      <c r="E25" s="739">
        <f>'4.2a Fall Enrollment'!E52</f>
        <v>0</v>
      </c>
      <c r="F25" s="739">
        <f>'4.2a Fall Enrollment'!F52</f>
        <v>0</v>
      </c>
      <c r="G25" s="739">
        <f>'4.2a Fall Enrollment'!G52</f>
        <v>0</v>
      </c>
      <c r="H25" s="739">
        <f>'4.2a Fall Enrollment'!H52</f>
        <v>0</v>
      </c>
      <c r="I25" s="739">
        <f>'4.2a Fall Enrollment'!I52</f>
        <v>0</v>
      </c>
      <c r="J25" s="739">
        <f>'4.2a Fall Enrollment'!J52</f>
        <v>0</v>
      </c>
      <c r="K25" s="739">
        <f>'4.2a Fall Enrollment'!K52</f>
        <v>0</v>
      </c>
      <c r="L25" s="739">
        <f>'4.2a Fall Enrollment'!L52</f>
        <v>0</v>
      </c>
      <c r="M25" s="739">
        <f>'4.2a Fall Enrollment'!M52</f>
        <v>0</v>
      </c>
      <c r="N25" s="739">
        <f>'4.2a Fall Enrollment'!N52</f>
        <v>0</v>
      </c>
      <c r="O25" s="739">
        <f>'4.2a Fall Enrollment'!O52</f>
        <v>0</v>
      </c>
      <c r="P25" s="739">
        <f>'4.2a Fall Enrollment'!P52</f>
        <v>0</v>
      </c>
      <c r="Q25" s="740">
        <f>'4.2a Fall Enrollment'!E53</f>
        <v>0</v>
      </c>
      <c r="R25" s="740">
        <f>'4.2a Fall Enrollment'!F53</f>
        <v>0</v>
      </c>
      <c r="S25" s="740">
        <f>'4.2a Fall Enrollment'!G53</f>
        <v>0</v>
      </c>
      <c r="T25" s="740">
        <f>'4.2a Fall Enrollment'!H53</f>
        <v>0</v>
      </c>
      <c r="U25" s="740">
        <f>'4.2a Fall Enrollment'!I53</f>
        <v>0</v>
      </c>
      <c r="V25" s="740">
        <f>'4.2a Fall Enrollment'!J53</f>
        <v>0</v>
      </c>
      <c r="W25" s="740">
        <f>'4.2a Fall Enrollment'!K53</f>
        <v>0</v>
      </c>
      <c r="X25" s="740">
        <f>'4.2a Fall Enrollment'!L53</f>
        <v>0</v>
      </c>
      <c r="Y25" s="740">
        <f>'4.2a Fall Enrollment'!M53</f>
        <v>0</v>
      </c>
      <c r="Z25" s="740">
        <f>'4.2a Fall Enrollment'!N53</f>
        <v>0</v>
      </c>
      <c r="AA25" s="740">
        <f>'4.2a Fall Enrollment'!O53</f>
        <v>0</v>
      </c>
      <c r="AB25" s="740">
        <f>'4.2a Fall Enrollment'!P53</f>
        <v>0</v>
      </c>
    </row>
    <row r="26" spans="1:28" x14ac:dyDescent="0.25">
      <c r="A26" s="701" t="str">
        <f>'1.1 Institutional Profile'!$B$5</f>
        <v>Little Big Horn College</v>
      </c>
      <c r="B26" s="701">
        <f>'4.2a Fall Enrollment'!A54</f>
        <v>0</v>
      </c>
      <c r="C26" s="701">
        <f>'4.2a Fall Enrollment'!B54</f>
        <v>0</v>
      </c>
      <c r="D26" s="701">
        <f>'4.2a Fall Enrollment'!C54</f>
        <v>0</v>
      </c>
      <c r="E26" s="739">
        <f>'4.2a Fall Enrollment'!E54</f>
        <v>0</v>
      </c>
      <c r="F26" s="739">
        <f>'4.2a Fall Enrollment'!F54</f>
        <v>0</v>
      </c>
      <c r="G26" s="739">
        <f>'4.2a Fall Enrollment'!G54</f>
        <v>0</v>
      </c>
      <c r="H26" s="739">
        <f>'4.2a Fall Enrollment'!H54</f>
        <v>0</v>
      </c>
      <c r="I26" s="739">
        <f>'4.2a Fall Enrollment'!I54</f>
        <v>0</v>
      </c>
      <c r="J26" s="739">
        <f>'4.2a Fall Enrollment'!J54</f>
        <v>0</v>
      </c>
      <c r="K26" s="739">
        <f>'4.2a Fall Enrollment'!K54</f>
        <v>0</v>
      </c>
      <c r="L26" s="739">
        <f>'4.2a Fall Enrollment'!L54</f>
        <v>0</v>
      </c>
      <c r="M26" s="739">
        <f>'4.2a Fall Enrollment'!M54</f>
        <v>0</v>
      </c>
      <c r="N26" s="739">
        <f>'4.2a Fall Enrollment'!N54</f>
        <v>0</v>
      </c>
      <c r="O26" s="739">
        <f>'4.2a Fall Enrollment'!O54</f>
        <v>0</v>
      </c>
      <c r="P26" s="739">
        <f>'4.2a Fall Enrollment'!P54</f>
        <v>0</v>
      </c>
      <c r="Q26" s="740">
        <f>'4.2a Fall Enrollment'!E55</f>
        <v>0</v>
      </c>
      <c r="R26" s="740">
        <f>'4.2a Fall Enrollment'!F55</f>
        <v>0</v>
      </c>
      <c r="S26" s="740">
        <f>'4.2a Fall Enrollment'!G55</f>
        <v>0</v>
      </c>
      <c r="T26" s="740">
        <f>'4.2a Fall Enrollment'!H55</f>
        <v>0</v>
      </c>
      <c r="U26" s="740">
        <f>'4.2a Fall Enrollment'!I55</f>
        <v>0</v>
      </c>
      <c r="V26" s="740">
        <f>'4.2a Fall Enrollment'!J55</f>
        <v>0</v>
      </c>
      <c r="W26" s="740">
        <f>'4.2a Fall Enrollment'!K55</f>
        <v>0</v>
      </c>
      <c r="X26" s="740">
        <f>'4.2a Fall Enrollment'!L55</f>
        <v>0</v>
      </c>
      <c r="Y26" s="740">
        <f>'4.2a Fall Enrollment'!M55</f>
        <v>0</v>
      </c>
      <c r="Z26" s="740">
        <f>'4.2a Fall Enrollment'!N55</f>
        <v>0</v>
      </c>
      <c r="AA26" s="740">
        <f>'4.2a Fall Enrollment'!O55</f>
        <v>0</v>
      </c>
      <c r="AB26" s="740">
        <f>'4.2a Fall Enrollment'!P55</f>
        <v>0</v>
      </c>
    </row>
    <row r="27" spans="1:28" x14ac:dyDescent="0.25">
      <c r="A27" s="701" t="str">
        <f>'1.1 Institutional Profile'!$B$5</f>
        <v>Little Big Horn College</v>
      </c>
      <c r="B27" s="701">
        <f>'4.2a Fall Enrollment'!A56</f>
        <v>0</v>
      </c>
      <c r="C27" s="701">
        <f>'4.2a Fall Enrollment'!B56</f>
        <v>0</v>
      </c>
      <c r="D27" s="701">
        <f>'4.2a Fall Enrollment'!C56</f>
        <v>0</v>
      </c>
      <c r="E27" s="739">
        <f>'4.2a Fall Enrollment'!E56</f>
        <v>0</v>
      </c>
      <c r="F27" s="739">
        <f>'4.2a Fall Enrollment'!F56</f>
        <v>0</v>
      </c>
      <c r="G27" s="739">
        <f>'4.2a Fall Enrollment'!G56</f>
        <v>0</v>
      </c>
      <c r="H27" s="739">
        <f>'4.2a Fall Enrollment'!H56</f>
        <v>0</v>
      </c>
      <c r="I27" s="739">
        <f>'4.2a Fall Enrollment'!I56</f>
        <v>0</v>
      </c>
      <c r="J27" s="739">
        <f>'4.2a Fall Enrollment'!J56</f>
        <v>0</v>
      </c>
      <c r="K27" s="739">
        <f>'4.2a Fall Enrollment'!K56</f>
        <v>0</v>
      </c>
      <c r="L27" s="739">
        <f>'4.2a Fall Enrollment'!L56</f>
        <v>0</v>
      </c>
      <c r="M27" s="739">
        <f>'4.2a Fall Enrollment'!M56</f>
        <v>0</v>
      </c>
      <c r="N27" s="739">
        <f>'4.2a Fall Enrollment'!N56</f>
        <v>0</v>
      </c>
      <c r="O27" s="739">
        <f>'4.2a Fall Enrollment'!O56</f>
        <v>0</v>
      </c>
      <c r="P27" s="739">
        <f>'4.2a Fall Enrollment'!P56</f>
        <v>0</v>
      </c>
      <c r="Q27" s="740">
        <f>'4.2a Fall Enrollment'!E57</f>
        <v>0</v>
      </c>
      <c r="R27" s="740">
        <f>'4.2a Fall Enrollment'!F57</f>
        <v>0</v>
      </c>
      <c r="S27" s="740">
        <f>'4.2a Fall Enrollment'!G57</f>
        <v>0</v>
      </c>
      <c r="T27" s="740">
        <f>'4.2a Fall Enrollment'!H57</f>
        <v>0</v>
      </c>
      <c r="U27" s="740">
        <f>'4.2a Fall Enrollment'!I57</f>
        <v>0</v>
      </c>
      <c r="V27" s="740">
        <f>'4.2a Fall Enrollment'!J57</f>
        <v>0</v>
      </c>
      <c r="W27" s="740">
        <f>'4.2a Fall Enrollment'!K57</f>
        <v>0</v>
      </c>
      <c r="X27" s="740">
        <f>'4.2a Fall Enrollment'!L57</f>
        <v>0</v>
      </c>
      <c r="Y27" s="740">
        <f>'4.2a Fall Enrollment'!M57</f>
        <v>0</v>
      </c>
      <c r="Z27" s="740">
        <f>'4.2a Fall Enrollment'!N57</f>
        <v>0</v>
      </c>
      <c r="AA27" s="740">
        <f>'4.2a Fall Enrollment'!O57</f>
        <v>0</v>
      </c>
      <c r="AB27" s="740">
        <f>'4.2a Fall Enrollment'!P57</f>
        <v>0</v>
      </c>
    </row>
    <row r="28" spans="1:28" x14ac:dyDescent="0.25">
      <c r="A28" s="701" t="str">
        <f>'1.1 Institutional Profile'!$B$5</f>
        <v>Little Big Horn College</v>
      </c>
      <c r="B28" s="701">
        <f>'4.2a Fall Enrollment'!A58</f>
        <v>0</v>
      </c>
      <c r="C28" s="701">
        <f>'4.2a Fall Enrollment'!B58</f>
        <v>0</v>
      </c>
      <c r="D28" s="701">
        <f>'4.2a Fall Enrollment'!C58</f>
        <v>0</v>
      </c>
      <c r="E28" s="739">
        <f>'4.2a Fall Enrollment'!E58</f>
        <v>0</v>
      </c>
      <c r="F28" s="739">
        <f>'4.2a Fall Enrollment'!F58</f>
        <v>0</v>
      </c>
      <c r="G28" s="739">
        <f>'4.2a Fall Enrollment'!G58</f>
        <v>0</v>
      </c>
      <c r="H28" s="739">
        <f>'4.2a Fall Enrollment'!H58</f>
        <v>0</v>
      </c>
      <c r="I28" s="739">
        <f>'4.2a Fall Enrollment'!I58</f>
        <v>0</v>
      </c>
      <c r="J28" s="739">
        <f>'4.2a Fall Enrollment'!J58</f>
        <v>0</v>
      </c>
      <c r="K28" s="739">
        <f>'4.2a Fall Enrollment'!K58</f>
        <v>0</v>
      </c>
      <c r="L28" s="739">
        <f>'4.2a Fall Enrollment'!L58</f>
        <v>0</v>
      </c>
      <c r="M28" s="739">
        <f>'4.2a Fall Enrollment'!M58</f>
        <v>0</v>
      </c>
      <c r="N28" s="739">
        <f>'4.2a Fall Enrollment'!N58</f>
        <v>0</v>
      </c>
      <c r="O28" s="739">
        <f>'4.2a Fall Enrollment'!O58</f>
        <v>0</v>
      </c>
      <c r="P28" s="739">
        <f>'4.2a Fall Enrollment'!P58</f>
        <v>0</v>
      </c>
      <c r="Q28" s="740">
        <f>'4.2a Fall Enrollment'!E59</f>
        <v>0</v>
      </c>
      <c r="R28" s="740">
        <f>'4.2a Fall Enrollment'!F59</f>
        <v>0</v>
      </c>
      <c r="S28" s="740">
        <f>'4.2a Fall Enrollment'!G59</f>
        <v>0</v>
      </c>
      <c r="T28" s="740">
        <f>'4.2a Fall Enrollment'!H59</f>
        <v>0</v>
      </c>
      <c r="U28" s="740">
        <f>'4.2a Fall Enrollment'!I59</f>
        <v>0</v>
      </c>
      <c r="V28" s="740">
        <f>'4.2a Fall Enrollment'!J59</f>
        <v>0</v>
      </c>
      <c r="W28" s="740">
        <f>'4.2a Fall Enrollment'!K59</f>
        <v>0</v>
      </c>
      <c r="X28" s="740">
        <f>'4.2a Fall Enrollment'!L59</f>
        <v>0</v>
      </c>
      <c r="Y28" s="740">
        <f>'4.2a Fall Enrollment'!M59</f>
        <v>0</v>
      </c>
      <c r="Z28" s="740">
        <f>'4.2a Fall Enrollment'!N59</f>
        <v>0</v>
      </c>
      <c r="AA28" s="740">
        <f>'4.2a Fall Enrollment'!O59</f>
        <v>0</v>
      </c>
      <c r="AB28" s="740">
        <f>'4.2a Fall Enrollment'!P59</f>
        <v>0</v>
      </c>
    </row>
    <row r="29" spans="1:28" x14ac:dyDescent="0.25">
      <c r="A29" s="701" t="str">
        <f>'1.1 Institutional Profile'!$B$5</f>
        <v>Little Big Horn College</v>
      </c>
      <c r="B29" s="701">
        <f>'4.2a Fall Enrollment'!A60</f>
        <v>0</v>
      </c>
      <c r="C29" s="701">
        <f>'4.2a Fall Enrollment'!B60</f>
        <v>0</v>
      </c>
      <c r="D29" s="701">
        <f>'4.2a Fall Enrollment'!C60</f>
        <v>0</v>
      </c>
      <c r="E29" s="739">
        <f>'4.2a Fall Enrollment'!E60</f>
        <v>0</v>
      </c>
      <c r="F29" s="739">
        <f>'4.2a Fall Enrollment'!F60</f>
        <v>0</v>
      </c>
      <c r="G29" s="739">
        <f>'4.2a Fall Enrollment'!G60</f>
        <v>0</v>
      </c>
      <c r="H29" s="739">
        <f>'4.2a Fall Enrollment'!H60</f>
        <v>0</v>
      </c>
      <c r="I29" s="739">
        <f>'4.2a Fall Enrollment'!I60</f>
        <v>0</v>
      </c>
      <c r="J29" s="739">
        <f>'4.2a Fall Enrollment'!J60</f>
        <v>0</v>
      </c>
      <c r="K29" s="739">
        <f>'4.2a Fall Enrollment'!K60</f>
        <v>0</v>
      </c>
      <c r="L29" s="739">
        <f>'4.2a Fall Enrollment'!L60</f>
        <v>0</v>
      </c>
      <c r="M29" s="739">
        <f>'4.2a Fall Enrollment'!M60</f>
        <v>0</v>
      </c>
      <c r="N29" s="739">
        <f>'4.2a Fall Enrollment'!N60</f>
        <v>0</v>
      </c>
      <c r="O29" s="739">
        <f>'4.2a Fall Enrollment'!O60</f>
        <v>0</v>
      </c>
      <c r="P29" s="739">
        <f>'4.2a Fall Enrollment'!P60</f>
        <v>0</v>
      </c>
      <c r="Q29" s="740">
        <f>'4.2a Fall Enrollment'!E61</f>
        <v>0</v>
      </c>
      <c r="R29" s="740">
        <f>'4.2a Fall Enrollment'!F61</f>
        <v>0</v>
      </c>
      <c r="S29" s="740">
        <f>'4.2a Fall Enrollment'!G61</f>
        <v>0</v>
      </c>
      <c r="T29" s="740">
        <f>'4.2a Fall Enrollment'!H61</f>
        <v>0</v>
      </c>
      <c r="U29" s="740">
        <f>'4.2a Fall Enrollment'!I61</f>
        <v>0</v>
      </c>
      <c r="V29" s="740">
        <f>'4.2a Fall Enrollment'!J61</f>
        <v>0</v>
      </c>
      <c r="W29" s="740">
        <f>'4.2a Fall Enrollment'!K61</f>
        <v>0</v>
      </c>
      <c r="X29" s="740">
        <f>'4.2a Fall Enrollment'!L61</f>
        <v>0</v>
      </c>
      <c r="Y29" s="740">
        <f>'4.2a Fall Enrollment'!M61</f>
        <v>0</v>
      </c>
      <c r="Z29" s="740">
        <f>'4.2a Fall Enrollment'!N61</f>
        <v>0</v>
      </c>
      <c r="AA29" s="740">
        <f>'4.2a Fall Enrollment'!O61</f>
        <v>0</v>
      </c>
      <c r="AB29" s="740">
        <f>'4.2a Fall Enrollment'!P61</f>
        <v>0</v>
      </c>
    </row>
    <row r="30" spans="1:28" x14ac:dyDescent="0.25">
      <c r="A30" s="701" t="str">
        <f>'1.1 Institutional Profile'!$B$5</f>
        <v>Little Big Horn College</v>
      </c>
      <c r="B30" s="701">
        <f>'4.2a Fall Enrollment'!A62</f>
        <v>0</v>
      </c>
      <c r="C30" s="701">
        <f>'4.2a Fall Enrollment'!B62</f>
        <v>0</v>
      </c>
      <c r="D30" s="701">
        <f>'4.2a Fall Enrollment'!C62</f>
        <v>0</v>
      </c>
      <c r="E30" s="739">
        <f>'4.2a Fall Enrollment'!E62</f>
        <v>0</v>
      </c>
      <c r="F30" s="739">
        <f>'4.2a Fall Enrollment'!F62</f>
        <v>0</v>
      </c>
      <c r="G30" s="739">
        <f>'4.2a Fall Enrollment'!G62</f>
        <v>0</v>
      </c>
      <c r="H30" s="739">
        <f>'4.2a Fall Enrollment'!H62</f>
        <v>0</v>
      </c>
      <c r="I30" s="739">
        <f>'4.2a Fall Enrollment'!I62</f>
        <v>0</v>
      </c>
      <c r="J30" s="739">
        <f>'4.2a Fall Enrollment'!J62</f>
        <v>0</v>
      </c>
      <c r="K30" s="739">
        <f>'4.2a Fall Enrollment'!K62</f>
        <v>0</v>
      </c>
      <c r="L30" s="739">
        <f>'4.2a Fall Enrollment'!L62</f>
        <v>0</v>
      </c>
      <c r="M30" s="739">
        <f>'4.2a Fall Enrollment'!M62</f>
        <v>0</v>
      </c>
      <c r="N30" s="739">
        <f>'4.2a Fall Enrollment'!N62</f>
        <v>0</v>
      </c>
      <c r="O30" s="739">
        <f>'4.2a Fall Enrollment'!O62</f>
        <v>0</v>
      </c>
      <c r="P30" s="739">
        <f>'4.2a Fall Enrollment'!P62</f>
        <v>0</v>
      </c>
      <c r="Q30" s="740">
        <f>'4.2a Fall Enrollment'!E63</f>
        <v>0</v>
      </c>
      <c r="R30" s="740">
        <f>'4.2a Fall Enrollment'!F63</f>
        <v>0</v>
      </c>
      <c r="S30" s="740">
        <f>'4.2a Fall Enrollment'!G63</f>
        <v>0</v>
      </c>
      <c r="T30" s="740">
        <f>'4.2a Fall Enrollment'!H63</f>
        <v>0</v>
      </c>
      <c r="U30" s="740">
        <f>'4.2a Fall Enrollment'!I63</f>
        <v>0</v>
      </c>
      <c r="V30" s="740">
        <f>'4.2a Fall Enrollment'!J63</f>
        <v>0</v>
      </c>
      <c r="W30" s="740">
        <f>'4.2a Fall Enrollment'!K63</f>
        <v>0</v>
      </c>
      <c r="X30" s="740">
        <f>'4.2a Fall Enrollment'!L63</f>
        <v>0</v>
      </c>
      <c r="Y30" s="740">
        <f>'4.2a Fall Enrollment'!M63</f>
        <v>0</v>
      </c>
      <c r="Z30" s="740">
        <f>'4.2a Fall Enrollment'!N63</f>
        <v>0</v>
      </c>
      <c r="AA30" s="740">
        <f>'4.2a Fall Enrollment'!O63</f>
        <v>0</v>
      </c>
      <c r="AB30" s="740">
        <f>'4.2a Fall Enrollment'!P63</f>
        <v>0</v>
      </c>
    </row>
    <row r="31" spans="1:28" x14ac:dyDescent="0.25">
      <c r="A31" s="701" t="str">
        <f>'1.1 Institutional Profile'!$B$5</f>
        <v>Little Big Horn College</v>
      </c>
      <c r="B31" s="701">
        <f>'4.2a Fall Enrollment'!A64</f>
        <v>0</v>
      </c>
      <c r="C31" s="701">
        <f>'4.2a Fall Enrollment'!B64</f>
        <v>0</v>
      </c>
      <c r="D31" s="701">
        <f>'4.2a Fall Enrollment'!C64</f>
        <v>0</v>
      </c>
      <c r="E31" s="739">
        <f>'4.2a Fall Enrollment'!E64</f>
        <v>0</v>
      </c>
      <c r="F31" s="739">
        <f>'4.2a Fall Enrollment'!F64</f>
        <v>0</v>
      </c>
      <c r="G31" s="739">
        <f>'4.2a Fall Enrollment'!G64</f>
        <v>0</v>
      </c>
      <c r="H31" s="739">
        <f>'4.2a Fall Enrollment'!H64</f>
        <v>0</v>
      </c>
      <c r="I31" s="739">
        <f>'4.2a Fall Enrollment'!I64</f>
        <v>0</v>
      </c>
      <c r="J31" s="739">
        <f>'4.2a Fall Enrollment'!J64</f>
        <v>0</v>
      </c>
      <c r="K31" s="739">
        <f>'4.2a Fall Enrollment'!K64</f>
        <v>0</v>
      </c>
      <c r="L31" s="739">
        <f>'4.2a Fall Enrollment'!L64</f>
        <v>0</v>
      </c>
      <c r="M31" s="739">
        <f>'4.2a Fall Enrollment'!M64</f>
        <v>0</v>
      </c>
      <c r="N31" s="739">
        <f>'4.2a Fall Enrollment'!N64</f>
        <v>0</v>
      </c>
      <c r="O31" s="739">
        <f>'4.2a Fall Enrollment'!O64</f>
        <v>0</v>
      </c>
      <c r="P31" s="739">
        <f>'4.2a Fall Enrollment'!P64</f>
        <v>0</v>
      </c>
      <c r="Q31" s="740">
        <f>'4.2a Fall Enrollment'!E65</f>
        <v>0</v>
      </c>
      <c r="R31" s="740">
        <f>'4.2a Fall Enrollment'!F65</f>
        <v>0</v>
      </c>
      <c r="S31" s="740">
        <f>'4.2a Fall Enrollment'!G65</f>
        <v>0</v>
      </c>
      <c r="T31" s="740">
        <f>'4.2a Fall Enrollment'!H65</f>
        <v>0</v>
      </c>
      <c r="U31" s="740">
        <f>'4.2a Fall Enrollment'!I65</f>
        <v>0</v>
      </c>
      <c r="V31" s="740">
        <f>'4.2a Fall Enrollment'!J65</f>
        <v>0</v>
      </c>
      <c r="W31" s="740">
        <f>'4.2a Fall Enrollment'!K65</f>
        <v>0</v>
      </c>
      <c r="X31" s="740">
        <f>'4.2a Fall Enrollment'!L65</f>
        <v>0</v>
      </c>
      <c r="Y31" s="740">
        <f>'4.2a Fall Enrollment'!M65</f>
        <v>0</v>
      </c>
      <c r="Z31" s="740">
        <f>'4.2a Fall Enrollment'!N65</f>
        <v>0</v>
      </c>
      <c r="AA31" s="740">
        <f>'4.2a Fall Enrollment'!O65</f>
        <v>0</v>
      </c>
      <c r="AB31" s="740">
        <f>'4.2a Fall Enrollment'!P65</f>
        <v>0</v>
      </c>
    </row>
    <row r="32" spans="1:28" x14ac:dyDescent="0.25">
      <c r="A32" s="701" t="str">
        <f>'1.1 Institutional Profile'!$B$5</f>
        <v>Little Big Horn College</v>
      </c>
      <c r="B32" s="701">
        <f>'4.2a Fall Enrollment'!A66</f>
        <v>0</v>
      </c>
      <c r="C32" s="701">
        <f>'4.2a Fall Enrollment'!B66</f>
        <v>0</v>
      </c>
      <c r="D32" s="701">
        <f>'4.2a Fall Enrollment'!C66</f>
        <v>0</v>
      </c>
      <c r="E32" s="739">
        <f>'4.2a Fall Enrollment'!E66</f>
        <v>0</v>
      </c>
      <c r="F32" s="739">
        <f>'4.2a Fall Enrollment'!F66</f>
        <v>0</v>
      </c>
      <c r="G32" s="739">
        <f>'4.2a Fall Enrollment'!G66</f>
        <v>0</v>
      </c>
      <c r="H32" s="739">
        <f>'4.2a Fall Enrollment'!H66</f>
        <v>0</v>
      </c>
      <c r="I32" s="739">
        <f>'4.2a Fall Enrollment'!I66</f>
        <v>0</v>
      </c>
      <c r="J32" s="739">
        <f>'4.2a Fall Enrollment'!J66</f>
        <v>0</v>
      </c>
      <c r="K32" s="739">
        <f>'4.2a Fall Enrollment'!K66</f>
        <v>0</v>
      </c>
      <c r="L32" s="739">
        <f>'4.2a Fall Enrollment'!L66</f>
        <v>0</v>
      </c>
      <c r="M32" s="739">
        <f>'4.2a Fall Enrollment'!M66</f>
        <v>0</v>
      </c>
      <c r="N32" s="739">
        <f>'4.2a Fall Enrollment'!N66</f>
        <v>0</v>
      </c>
      <c r="O32" s="739">
        <f>'4.2a Fall Enrollment'!O66</f>
        <v>0</v>
      </c>
      <c r="P32" s="739">
        <f>'4.2a Fall Enrollment'!P66</f>
        <v>0</v>
      </c>
      <c r="Q32" s="740">
        <f>'4.2a Fall Enrollment'!E67</f>
        <v>0</v>
      </c>
      <c r="R32" s="740">
        <f>'4.2a Fall Enrollment'!F67</f>
        <v>0</v>
      </c>
      <c r="S32" s="740">
        <f>'4.2a Fall Enrollment'!G67</f>
        <v>0</v>
      </c>
      <c r="T32" s="740">
        <f>'4.2a Fall Enrollment'!H67</f>
        <v>0</v>
      </c>
      <c r="U32" s="740">
        <f>'4.2a Fall Enrollment'!I67</f>
        <v>0</v>
      </c>
      <c r="V32" s="740">
        <f>'4.2a Fall Enrollment'!J67</f>
        <v>0</v>
      </c>
      <c r="W32" s="740">
        <f>'4.2a Fall Enrollment'!K67</f>
        <v>0</v>
      </c>
      <c r="X32" s="740">
        <f>'4.2a Fall Enrollment'!L67</f>
        <v>0</v>
      </c>
      <c r="Y32" s="740">
        <f>'4.2a Fall Enrollment'!M67</f>
        <v>0</v>
      </c>
      <c r="Z32" s="740">
        <f>'4.2a Fall Enrollment'!N67</f>
        <v>0</v>
      </c>
      <c r="AA32" s="740">
        <f>'4.2a Fall Enrollment'!O67</f>
        <v>0</v>
      </c>
      <c r="AB32" s="740">
        <f>'4.2a Fall Enrollment'!P67</f>
        <v>0</v>
      </c>
    </row>
    <row r="33" spans="1:28" x14ac:dyDescent="0.25">
      <c r="A33" s="701" t="str">
        <f>'1.1 Institutional Profile'!$B$5</f>
        <v>Little Big Horn College</v>
      </c>
      <c r="B33" s="701">
        <f>'4.2a Fall Enrollment'!A68</f>
        <v>0</v>
      </c>
      <c r="C33" s="701">
        <f>'4.2a Fall Enrollment'!B68</f>
        <v>0</v>
      </c>
      <c r="D33" s="701">
        <f>'4.2a Fall Enrollment'!C68</f>
        <v>0</v>
      </c>
      <c r="E33" s="739">
        <f>'4.2a Fall Enrollment'!E68</f>
        <v>0</v>
      </c>
      <c r="F33" s="739">
        <f>'4.2a Fall Enrollment'!F68</f>
        <v>0</v>
      </c>
      <c r="G33" s="739">
        <f>'4.2a Fall Enrollment'!G68</f>
        <v>0</v>
      </c>
      <c r="H33" s="739">
        <f>'4.2a Fall Enrollment'!H68</f>
        <v>0</v>
      </c>
      <c r="I33" s="739">
        <f>'4.2a Fall Enrollment'!I68</f>
        <v>0</v>
      </c>
      <c r="J33" s="739">
        <f>'4.2a Fall Enrollment'!J68</f>
        <v>0</v>
      </c>
      <c r="K33" s="739">
        <f>'4.2a Fall Enrollment'!K68</f>
        <v>0</v>
      </c>
      <c r="L33" s="739">
        <f>'4.2a Fall Enrollment'!L68</f>
        <v>0</v>
      </c>
      <c r="M33" s="739">
        <f>'4.2a Fall Enrollment'!M68</f>
        <v>0</v>
      </c>
      <c r="N33" s="739">
        <f>'4.2a Fall Enrollment'!N68</f>
        <v>0</v>
      </c>
      <c r="O33" s="739">
        <f>'4.2a Fall Enrollment'!O68</f>
        <v>0</v>
      </c>
      <c r="P33" s="739">
        <f>'4.2a Fall Enrollment'!P68</f>
        <v>0</v>
      </c>
      <c r="Q33" s="740">
        <f>'4.2a Fall Enrollment'!E69</f>
        <v>0</v>
      </c>
      <c r="R33" s="740">
        <f>'4.2a Fall Enrollment'!F69</f>
        <v>0</v>
      </c>
      <c r="S33" s="740">
        <f>'4.2a Fall Enrollment'!G69</f>
        <v>0</v>
      </c>
      <c r="T33" s="740">
        <f>'4.2a Fall Enrollment'!H69</f>
        <v>0</v>
      </c>
      <c r="U33" s="740">
        <f>'4.2a Fall Enrollment'!I69</f>
        <v>0</v>
      </c>
      <c r="V33" s="740">
        <f>'4.2a Fall Enrollment'!J69</f>
        <v>0</v>
      </c>
      <c r="W33" s="740">
        <f>'4.2a Fall Enrollment'!K69</f>
        <v>0</v>
      </c>
      <c r="X33" s="740">
        <f>'4.2a Fall Enrollment'!L69</f>
        <v>0</v>
      </c>
      <c r="Y33" s="740">
        <f>'4.2a Fall Enrollment'!M69</f>
        <v>0</v>
      </c>
      <c r="Z33" s="740">
        <f>'4.2a Fall Enrollment'!N69</f>
        <v>0</v>
      </c>
      <c r="AA33" s="740">
        <f>'4.2a Fall Enrollment'!O69</f>
        <v>0</v>
      </c>
      <c r="AB33" s="740">
        <f>'4.2a Fall Enrollment'!P69</f>
        <v>0</v>
      </c>
    </row>
    <row r="34" spans="1:28" x14ac:dyDescent="0.25">
      <c r="A34" s="701" t="str">
        <f>'1.1 Institutional Profile'!$B$5</f>
        <v>Little Big Horn College</v>
      </c>
      <c r="B34" s="701">
        <f>'4.2a Fall Enrollment'!A70</f>
        <v>0</v>
      </c>
      <c r="C34" s="701">
        <f>'4.2a Fall Enrollment'!B70</f>
        <v>0</v>
      </c>
      <c r="D34" s="701">
        <f>'4.2a Fall Enrollment'!C70</f>
        <v>0</v>
      </c>
      <c r="E34" s="739">
        <f>'4.2a Fall Enrollment'!E70</f>
        <v>0</v>
      </c>
      <c r="F34" s="739">
        <f>'4.2a Fall Enrollment'!F70</f>
        <v>0</v>
      </c>
      <c r="G34" s="739">
        <f>'4.2a Fall Enrollment'!G70</f>
        <v>0</v>
      </c>
      <c r="H34" s="739">
        <f>'4.2a Fall Enrollment'!H70</f>
        <v>0</v>
      </c>
      <c r="I34" s="739">
        <f>'4.2a Fall Enrollment'!I70</f>
        <v>0</v>
      </c>
      <c r="J34" s="739">
        <f>'4.2a Fall Enrollment'!J70</f>
        <v>0</v>
      </c>
      <c r="K34" s="739">
        <f>'4.2a Fall Enrollment'!K70</f>
        <v>0</v>
      </c>
      <c r="L34" s="739">
        <f>'4.2a Fall Enrollment'!L70</f>
        <v>0</v>
      </c>
      <c r="M34" s="739">
        <f>'4.2a Fall Enrollment'!M70</f>
        <v>0</v>
      </c>
      <c r="N34" s="739">
        <f>'4.2a Fall Enrollment'!N70</f>
        <v>0</v>
      </c>
      <c r="O34" s="739">
        <f>'4.2a Fall Enrollment'!O70</f>
        <v>0</v>
      </c>
      <c r="P34" s="739">
        <f>'4.2a Fall Enrollment'!P70</f>
        <v>0</v>
      </c>
      <c r="Q34" s="740">
        <f>'4.2a Fall Enrollment'!E71</f>
        <v>0</v>
      </c>
      <c r="R34" s="740">
        <f>'4.2a Fall Enrollment'!F71</f>
        <v>0</v>
      </c>
      <c r="S34" s="740">
        <f>'4.2a Fall Enrollment'!G71</f>
        <v>0</v>
      </c>
      <c r="T34" s="740">
        <f>'4.2a Fall Enrollment'!H71</f>
        <v>0</v>
      </c>
      <c r="U34" s="740">
        <f>'4.2a Fall Enrollment'!I71</f>
        <v>0</v>
      </c>
      <c r="V34" s="740">
        <f>'4.2a Fall Enrollment'!J71</f>
        <v>0</v>
      </c>
      <c r="W34" s="740">
        <f>'4.2a Fall Enrollment'!K71</f>
        <v>0</v>
      </c>
      <c r="X34" s="740">
        <f>'4.2a Fall Enrollment'!L71</f>
        <v>0</v>
      </c>
      <c r="Y34" s="740">
        <f>'4.2a Fall Enrollment'!M71</f>
        <v>0</v>
      </c>
      <c r="Z34" s="740">
        <f>'4.2a Fall Enrollment'!N71</f>
        <v>0</v>
      </c>
      <c r="AA34" s="740">
        <f>'4.2a Fall Enrollment'!O71</f>
        <v>0</v>
      </c>
      <c r="AB34" s="740">
        <f>'4.2a Fall Enrollment'!P71</f>
        <v>0</v>
      </c>
    </row>
    <row r="35" spans="1:28" x14ac:dyDescent="0.25">
      <c r="A35" s="701" t="str">
        <f>'1.1 Institutional Profile'!$B$5</f>
        <v>Little Big Horn College</v>
      </c>
      <c r="B35" s="701">
        <f>'4.2a Fall Enrollment'!A72</f>
        <v>0</v>
      </c>
      <c r="C35" s="701">
        <f>'4.2a Fall Enrollment'!B72</f>
        <v>0</v>
      </c>
      <c r="D35" s="701">
        <f>'4.2a Fall Enrollment'!C72</f>
        <v>0</v>
      </c>
      <c r="E35" s="739">
        <f>'4.2a Fall Enrollment'!E72</f>
        <v>0</v>
      </c>
      <c r="F35" s="739">
        <f>'4.2a Fall Enrollment'!F72</f>
        <v>0</v>
      </c>
      <c r="G35" s="739">
        <f>'4.2a Fall Enrollment'!G72</f>
        <v>0</v>
      </c>
      <c r="H35" s="739">
        <f>'4.2a Fall Enrollment'!H72</f>
        <v>0</v>
      </c>
      <c r="I35" s="739">
        <f>'4.2a Fall Enrollment'!I72</f>
        <v>0</v>
      </c>
      <c r="J35" s="739">
        <f>'4.2a Fall Enrollment'!J72</f>
        <v>0</v>
      </c>
      <c r="K35" s="739">
        <f>'4.2a Fall Enrollment'!K72</f>
        <v>0</v>
      </c>
      <c r="L35" s="739">
        <f>'4.2a Fall Enrollment'!L72</f>
        <v>0</v>
      </c>
      <c r="M35" s="739">
        <f>'4.2a Fall Enrollment'!M72</f>
        <v>0</v>
      </c>
      <c r="N35" s="739">
        <f>'4.2a Fall Enrollment'!N72</f>
        <v>0</v>
      </c>
      <c r="O35" s="739">
        <f>'4.2a Fall Enrollment'!O72</f>
        <v>0</v>
      </c>
      <c r="P35" s="739">
        <f>'4.2a Fall Enrollment'!P72</f>
        <v>0</v>
      </c>
      <c r="Q35" s="740">
        <f>'4.2a Fall Enrollment'!E73</f>
        <v>0</v>
      </c>
      <c r="R35" s="740">
        <f>'4.2a Fall Enrollment'!F73</f>
        <v>0</v>
      </c>
      <c r="S35" s="740">
        <f>'4.2a Fall Enrollment'!G73</f>
        <v>0</v>
      </c>
      <c r="T35" s="740">
        <f>'4.2a Fall Enrollment'!H73</f>
        <v>0</v>
      </c>
      <c r="U35" s="740">
        <f>'4.2a Fall Enrollment'!I73</f>
        <v>0</v>
      </c>
      <c r="V35" s="740">
        <f>'4.2a Fall Enrollment'!J73</f>
        <v>0</v>
      </c>
      <c r="W35" s="740">
        <f>'4.2a Fall Enrollment'!K73</f>
        <v>0</v>
      </c>
      <c r="X35" s="740">
        <f>'4.2a Fall Enrollment'!L73</f>
        <v>0</v>
      </c>
      <c r="Y35" s="740">
        <f>'4.2a Fall Enrollment'!M73</f>
        <v>0</v>
      </c>
      <c r="Z35" s="740">
        <f>'4.2a Fall Enrollment'!N73</f>
        <v>0</v>
      </c>
      <c r="AA35" s="740">
        <f>'4.2a Fall Enrollment'!O73</f>
        <v>0</v>
      </c>
      <c r="AB35" s="740">
        <f>'4.2a Fall Enrollment'!P73</f>
        <v>0</v>
      </c>
    </row>
    <row r="36" spans="1:28" x14ac:dyDescent="0.25">
      <c r="A36" s="701" t="str">
        <f>'1.1 Institutional Profile'!$B$5</f>
        <v>Little Big Horn College</v>
      </c>
      <c r="B36" s="701">
        <f>'4.2a Fall Enrollment'!A74</f>
        <v>0</v>
      </c>
      <c r="C36" s="701">
        <f>'4.2a Fall Enrollment'!B74</f>
        <v>0</v>
      </c>
      <c r="D36" s="701">
        <f>'4.2a Fall Enrollment'!C74</f>
        <v>0</v>
      </c>
      <c r="E36" s="739">
        <f>'4.2a Fall Enrollment'!E74</f>
        <v>0</v>
      </c>
      <c r="F36" s="739">
        <f>'4.2a Fall Enrollment'!F74</f>
        <v>0</v>
      </c>
      <c r="G36" s="739">
        <f>'4.2a Fall Enrollment'!G74</f>
        <v>0</v>
      </c>
      <c r="H36" s="739">
        <f>'4.2a Fall Enrollment'!H74</f>
        <v>0</v>
      </c>
      <c r="I36" s="739">
        <f>'4.2a Fall Enrollment'!I74</f>
        <v>0</v>
      </c>
      <c r="J36" s="739">
        <f>'4.2a Fall Enrollment'!J74</f>
        <v>0</v>
      </c>
      <c r="K36" s="739">
        <f>'4.2a Fall Enrollment'!K74</f>
        <v>0</v>
      </c>
      <c r="L36" s="739">
        <f>'4.2a Fall Enrollment'!L74</f>
        <v>0</v>
      </c>
      <c r="M36" s="739">
        <f>'4.2a Fall Enrollment'!M74</f>
        <v>0</v>
      </c>
      <c r="N36" s="739">
        <f>'4.2a Fall Enrollment'!N74</f>
        <v>0</v>
      </c>
      <c r="O36" s="739">
        <f>'4.2a Fall Enrollment'!O74</f>
        <v>0</v>
      </c>
      <c r="P36" s="739">
        <f>'4.2a Fall Enrollment'!P74</f>
        <v>0</v>
      </c>
      <c r="Q36" s="740">
        <f>'4.2a Fall Enrollment'!E75</f>
        <v>0</v>
      </c>
      <c r="R36" s="740">
        <f>'4.2a Fall Enrollment'!F75</f>
        <v>0</v>
      </c>
      <c r="S36" s="740">
        <f>'4.2a Fall Enrollment'!G75</f>
        <v>0</v>
      </c>
      <c r="T36" s="740">
        <f>'4.2a Fall Enrollment'!H75</f>
        <v>0</v>
      </c>
      <c r="U36" s="740">
        <f>'4.2a Fall Enrollment'!I75</f>
        <v>0</v>
      </c>
      <c r="V36" s="740">
        <f>'4.2a Fall Enrollment'!J75</f>
        <v>0</v>
      </c>
      <c r="W36" s="740">
        <f>'4.2a Fall Enrollment'!K75</f>
        <v>0</v>
      </c>
      <c r="X36" s="740">
        <f>'4.2a Fall Enrollment'!L75</f>
        <v>0</v>
      </c>
      <c r="Y36" s="740">
        <f>'4.2a Fall Enrollment'!M75</f>
        <v>0</v>
      </c>
      <c r="Z36" s="740">
        <f>'4.2a Fall Enrollment'!N75</f>
        <v>0</v>
      </c>
      <c r="AA36" s="740">
        <f>'4.2a Fall Enrollment'!O75</f>
        <v>0</v>
      </c>
      <c r="AB36" s="740">
        <f>'4.2a Fall Enrollment'!P75</f>
        <v>0</v>
      </c>
    </row>
    <row r="37" spans="1:28" x14ac:dyDescent="0.25">
      <c r="A37" s="701" t="str">
        <f>'1.1 Institutional Profile'!$B$5</f>
        <v>Little Big Horn College</v>
      </c>
      <c r="B37" s="701">
        <f>'4.2a Fall Enrollment'!A76</f>
        <v>0</v>
      </c>
      <c r="C37" s="701">
        <f>'4.2a Fall Enrollment'!B76</f>
        <v>0</v>
      </c>
      <c r="D37" s="701">
        <f>'4.2a Fall Enrollment'!C76</f>
        <v>0</v>
      </c>
      <c r="E37" s="739">
        <f>'4.2a Fall Enrollment'!E76</f>
        <v>0</v>
      </c>
      <c r="F37" s="739">
        <f>'4.2a Fall Enrollment'!F76</f>
        <v>0</v>
      </c>
      <c r="G37" s="739">
        <f>'4.2a Fall Enrollment'!G76</f>
        <v>0</v>
      </c>
      <c r="H37" s="739">
        <f>'4.2a Fall Enrollment'!H76</f>
        <v>0</v>
      </c>
      <c r="I37" s="739">
        <f>'4.2a Fall Enrollment'!I76</f>
        <v>0</v>
      </c>
      <c r="J37" s="739">
        <f>'4.2a Fall Enrollment'!J76</f>
        <v>0</v>
      </c>
      <c r="K37" s="739">
        <f>'4.2a Fall Enrollment'!K76</f>
        <v>0</v>
      </c>
      <c r="L37" s="739">
        <f>'4.2a Fall Enrollment'!L76</f>
        <v>0</v>
      </c>
      <c r="M37" s="739">
        <f>'4.2a Fall Enrollment'!M76</f>
        <v>0</v>
      </c>
      <c r="N37" s="739">
        <f>'4.2a Fall Enrollment'!N76</f>
        <v>0</v>
      </c>
      <c r="O37" s="739">
        <f>'4.2a Fall Enrollment'!O76</f>
        <v>0</v>
      </c>
      <c r="P37" s="739">
        <f>'4.2a Fall Enrollment'!P76</f>
        <v>0</v>
      </c>
      <c r="Q37" s="740">
        <f>'4.2a Fall Enrollment'!E77</f>
        <v>0</v>
      </c>
      <c r="R37" s="740">
        <f>'4.2a Fall Enrollment'!F77</f>
        <v>0</v>
      </c>
      <c r="S37" s="740">
        <f>'4.2a Fall Enrollment'!G77</f>
        <v>0</v>
      </c>
      <c r="T37" s="740">
        <f>'4.2a Fall Enrollment'!H77</f>
        <v>0</v>
      </c>
      <c r="U37" s="740">
        <f>'4.2a Fall Enrollment'!I77</f>
        <v>0</v>
      </c>
      <c r="V37" s="740">
        <f>'4.2a Fall Enrollment'!J77</f>
        <v>0</v>
      </c>
      <c r="W37" s="740">
        <f>'4.2a Fall Enrollment'!K77</f>
        <v>0</v>
      </c>
      <c r="X37" s="740">
        <f>'4.2a Fall Enrollment'!L77</f>
        <v>0</v>
      </c>
      <c r="Y37" s="740">
        <f>'4.2a Fall Enrollment'!M77</f>
        <v>0</v>
      </c>
      <c r="Z37" s="740">
        <f>'4.2a Fall Enrollment'!N77</f>
        <v>0</v>
      </c>
      <c r="AA37" s="740">
        <f>'4.2a Fall Enrollment'!O77</f>
        <v>0</v>
      </c>
      <c r="AB37" s="740">
        <f>'4.2a Fall Enrollment'!P77</f>
        <v>0</v>
      </c>
    </row>
    <row r="38" spans="1:28" x14ac:dyDescent="0.25">
      <c r="A38" s="701" t="str">
        <f>'1.1 Institutional Profile'!$B$5</f>
        <v>Little Big Horn College</v>
      </c>
      <c r="B38" s="701">
        <f>'4.2a Fall Enrollment'!A78</f>
        <v>0</v>
      </c>
      <c r="C38" s="701">
        <f>'4.2a Fall Enrollment'!B78</f>
        <v>0</v>
      </c>
      <c r="D38" s="701">
        <f>'4.2a Fall Enrollment'!C78</f>
        <v>0</v>
      </c>
      <c r="E38" s="739">
        <f>'4.2a Fall Enrollment'!E78</f>
        <v>0</v>
      </c>
      <c r="F38" s="739">
        <f>'4.2a Fall Enrollment'!F78</f>
        <v>0</v>
      </c>
      <c r="G38" s="739">
        <f>'4.2a Fall Enrollment'!G78</f>
        <v>0</v>
      </c>
      <c r="H38" s="739">
        <f>'4.2a Fall Enrollment'!H78</f>
        <v>0</v>
      </c>
      <c r="I38" s="739">
        <f>'4.2a Fall Enrollment'!I78</f>
        <v>0</v>
      </c>
      <c r="J38" s="739">
        <f>'4.2a Fall Enrollment'!J78</f>
        <v>0</v>
      </c>
      <c r="K38" s="739">
        <f>'4.2a Fall Enrollment'!K78</f>
        <v>0</v>
      </c>
      <c r="L38" s="739">
        <f>'4.2a Fall Enrollment'!L78</f>
        <v>0</v>
      </c>
      <c r="M38" s="739">
        <f>'4.2a Fall Enrollment'!M78</f>
        <v>0</v>
      </c>
      <c r="N38" s="739">
        <f>'4.2a Fall Enrollment'!N78</f>
        <v>0</v>
      </c>
      <c r="O38" s="739">
        <f>'4.2a Fall Enrollment'!O78</f>
        <v>0</v>
      </c>
      <c r="P38" s="739">
        <f>'4.2a Fall Enrollment'!P78</f>
        <v>0</v>
      </c>
      <c r="Q38" s="740">
        <f>'4.2a Fall Enrollment'!E79</f>
        <v>0</v>
      </c>
      <c r="R38" s="740">
        <f>'4.2a Fall Enrollment'!F79</f>
        <v>0</v>
      </c>
      <c r="S38" s="740">
        <f>'4.2a Fall Enrollment'!G79</f>
        <v>0</v>
      </c>
      <c r="T38" s="740">
        <f>'4.2a Fall Enrollment'!H79</f>
        <v>0</v>
      </c>
      <c r="U38" s="740">
        <f>'4.2a Fall Enrollment'!I79</f>
        <v>0</v>
      </c>
      <c r="V38" s="740">
        <f>'4.2a Fall Enrollment'!J79</f>
        <v>0</v>
      </c>
      <c r="W38" s="740">
        <f>'4.2a Fall Enrollment'!K79</f>
        <v>0</v>
      </c>
      <c r="X38" s="740">
        <f>'4.2a Fall Enrollment'!L79</f>
        <v>0</v>
      </c>
      <c r="Y38" s="740">
        <f>'4.2a Fall Enrollment'!M79</f>
        <v>0</v>
      </c>
      <c r="Z38" s="740">
        <f>'4.2a Fall Enrollment'!N79</f>
        <v>0</v>
      </c>
      <c r="AA38" s="740">
        <f>'4.2a Fall Enrollment'!O79</f>
        <v>0</v>
      </c>
      <c r="AB38" s="740">
        <f>'4.2a Fall Enrollment'!P79</f>
        <v>0</v>
      </c>
    </row>
    <row r="39" spans="1:28" x14ac:dyDescent="0.25">
      <c r="A39" s="701" t="str">
        <f>'1.1 Institutional Profile'!$B$5</f>
        <v>Little Big Horn College</v>
      </c>
      <c r="B39" s="701">
        <f>'4.2a Fall Enrollment'!A80</f>
        <v>0</v>
      </c>
      <c r="C39" s="701">
        <f>'4.2a Fall Enrollment'!B80</f>
        <v>0</v>
      </c>
      <c r="D39" s="701">
        <f>'4.2a Fall Enrollment'!C80</f>
        <v>0</v>
      </c>
      <c r="E39" s="739">
        <f>'4.2a Fall Enrollment'!E80</f>
        <v>0</v>
      </c>
      <c r="F39" s="739">
        <f>'4.2a Fall Enrollment'!F80</f>
        <v>0</v>
      </c>
      <c r="G39" s="739">
        <f>'4.2a Fall Enrollment'!G80</f>
        <v>0</v>
      </c>
      <c r="H39" s="739">
        <f>'4.2a Fall Enrollment'!H80</f>
        <v>0</v>
      </c>
      <c r="I39" s="739">
        <f>'4.2a Fall Enrollment'!I80</f>
        <v>0</v>
      </c>
      <c r="J39" s="739">
        <f>'4.2a Fall Enrollment'!J80</f>
        <v>0</v>
      </c>
      <c r="K39" s="739">
        <f>'4.2a Fall Enrollment'!K80</f>
        <v>0</v>
      </c>
      <c r="L39" s="739">
        <f>'4.2a Fall Enrollment'!L80</f>
        <v>0</v>
      </c>
      <c r="M39" s="739">
        <f>'4.2a Fall Enrollment'!M80</f>
        <v>0</v>
      </c>
      <c r="N39" s="739">
        <f>'4.2a Fall Enrollment'!N80</f>
        <v>0</v>
      </c>
      <c r="O39" s="739">
        <f>'4.2a Fall Enrollment'!O80</f>
        <v>0</v>
      </c>
      <c r="P39" s="739">
        <f>'4.2a Fall Enrollment'!P80</f>
        <v>0</v>
      </c>
      <c r="Q39" s="740">
        <f>'4.2a Fall Enrollment'!E81</f>
        <v>0</v>
      </c>
      <c r="R39" s="740">
        <f>'4.2a Fall Enrollment'!F81</f>
        <v>0</v>
      </c>
      <c r="S39" s="740">
        <f>'4.2a Fall Enrollment'!G81</f>
        <v>0</v>
      </c>
      <c r="T39" s="740">
        <f>'4.2a Fall Enrollment'!H81</f>
        <v>0</v>
      </c>
      <c r="U39" s="740">
        <f>'4.2a Fall Enrollment'!I81</f>
        <v>0</v>
      </c>
      <c r="V39" s="740">
        <f>'4.2a Fall Enrollment'!J81</f>
        <v>0</v>
      </c>
      <c r="W39" s="740">
        <f>'4.2a Fall Enrollment'!K81</f>
        <v>0</v>
      </c>
      <c r="X39" s="740">
        <f>'4.2a Fall Enrollment'!L81</f>
        <v>0</v>
      </c>
      <c r="Y39" s="740">
        <f>'4.2a Fall Enrollment'!M81</f>
        <v>0</v>
      </c>
      <c r="Z39" s="740">
        <f>'4.2a Fall Enrollment'!N81</f>
        <v>0</v>
      </c>
      <c r="AA39" s="740">
        <f>'4.2a Fall Enrollment'!O81</f>
        <v>0</v>
      </c>
      <c r="AB39" s="740">
        <f>'4.2a Fall Enrollment'!P81</f>
        <v>0</v>
      </c>
    </row>
    <row r="40" spans="1:28" x14ac:dyDescent="0.25">
      <c r="A40" s="701" t="str">
        <f>'1.1 Institutional Profile'!$B$5</f>
        <v>Little Big Horn College</v>
      </c>
      <c r="B40" s="701">
        <f>'4.2a Fall Enrollment'!A82</f>
        <v>0</v>
      </c>
      <c r="C40" s="701">
        <f>'4.2a Fall Enrollment'!B82</f>
        <v>0</v>
      </c>
      <c r="D40" s="701">
        <f>'4.2a Fall Enrollment'!C82</f>
        <v>0</v>
      </c>
      <c r="E40" s="739">
        <f>'4.2a Fall Enrollment'!E82</f>
        <v>0</v>
      </c>
      <c r="F40" s="739">
        <f>'4.2a Fall Enrollment'!F82</f>
        <v>0</v>
      </c>
      <c r="G40" s="739">
        <f>'4.2a Fall Enrollment'!G82</f>
        <v>0</v>
      </c>
      <c r="H40" s="739">
        <f>'4.2a Fall Enrollment'!H82</f>
        <v>0</v>
      </c>
      <c r="I40" s="739">
        <f>'4.2a Fall Enrollment'!I82</f>
        <v>0</v>
      </c>
      <c r="J40" s="739">
        <f>'4.2a Fall Enrollment'!J82</f>
        <v>0</v>
      </c>
      <c r="K40" s="739">
        <f>'4.2a Fall Enrollment'!K82</f>
        <v>0</v>
      </c>
      <c r="L40" s="739">
        <f>'4.2a Fall Enrollment'!L82</f>
        <v>0</v>
      </c>
      <c r="M40" s="739">
        <f>'4.2a Fall Enrollment'!M82</f>
        <v>0</v>
      </c>
      <c r="N40" s="739">
        <f>'4.2a Fall Enrollment'!N82</f>
        <v>0</v>
      </c>
      <c r="O40" s="739">
        <f>'4.2a Fall Enrollment'!O82</f>
        <v>0</v>
      </c>
      <c r="P40" s="739">
        <f>'4.2a Fall Enrollment'!P82</f>
        <v>0</v>
      </c>
      <c r="Q40" s="740">
        <f>'4.2a Fall Enrollment'!E83</f>
        <v>0</v>
      </c>
      <c r="R40" s="740">
        <f>'4.2a Fall Enrollment'!F83</f>
        <v>0</v>
      </c>
      <c r="S40" s="740">
        <f>'4.2a Fall Enrollment'!G83</f>
        <v>0</v>
      </c>
      <c r="T40" s="740">
        <f>'4.2a Fall Enrollment'!H83</f>
        <v>0</v>
      </c>
      <c r="U40" s="740">
        <f>'4.2a Fall Enrollment'!I83</f>
        <v>0</v>
      </c>
      <c r="V40" s="740">
        <f>'4.2a Fall Enrollment'!J83</f>
        <v>0</v>
      </c>
      <c r="W40" s="740">
        <f>'4.2a Fall Enrollment'!K83</f>
        <v>0</v>
      </c>
      <c r="X40" s="740">
        <f>'4.2a Fall Enrollment'!L83</f>
        <v>0</v>
      </c>
      <c r="Y40" s="740">
        <f>'4.2a Fall Enrollment'!M83</f>
        <v>0</v>
      </c>
      <c r="Z40" s="740">
        <f>'4.2a Fall Enrollment'!N83</f>
        <v>0</v>
      </c>
      <c r="AA40" s="740">
        <f>'4.2a Fall Enrollment'!O83</f>
        <v>0</v>
      </c>
      <c r="AB40" s="740">
        <f>'4.2a Fall Enrollment'!P83</f>
        <v>0</v>
      </c>
    </row>
    <row r="41" spans="1:28" x14ac:dyDescent="0.25">
      <c r="A41" s="701" t="str">
        <f>'1.1 Institutional Profile'!$B$5</f>
        <v>Little Big Horn College</v>
      </c>
      <c r="B41" s="701">
        <f>'4.2a Fall Enrollment'!A84</f>
        <v>0</v>
      </c>
      <c r="C41" s="701">
        <f>'4.2a Fall Enrollment'!B84</f>
        <v>0</v>
      </c>
      <c r="D41" s="701">
        <f>'4.2a Fall Enrollment'!C84</f>
        <v>0</v>
      </c>
      <c r="E41" s="739">
        <f>'4.2a Fall Enrollment'!E84</f>
        <v>0</v>
      </c>
      <c r="F41" s="739">
        <f>'4.2a Fall Enrollment'!F84</f>
        <v>0</v>
      </c>
      <c r="G41" s="739">
        <f>'4.2a Fall Enrollment'!G84</f>
        <v>0</v>
      </c>
      <c r="H41" s="739">
        <f>'4.2a Fall Enrollment'!H84</f>
        <v>0</v>
      </c>
      <c r="I41" s="739">
        <f>'4.2a Fall Enrollment'!I84</f>
        <v>0</v>
      </c>
      <c r="J41" s="739">
        <f>'4.2a Fall Enrollment'!J84</f>
        <v>0</v>
      </c>
      <c r="K41" s="739">
        <f>'4.2a Fall Enrollment'!K84</f>
        <v>0</v>
      </c>
      <c r="L41" s="739">
        <f>'4.2a Fall Enrollment'!L84</f>
        <v>0</v>
      </c>
      <c r="M41" s="739">
        <f>'4.2a Fall Enrollment'!M84</f>
        <v>0</v>
      </c>
      <c r="N41" s="739">
        <f>'4.2a Fall Enrollment'!N84</f>
        <v>0</v>
      </c>
      <c r="O41" s="739">
        <f>'4.2a Fall Enrollment'!O84</f>
        <v>0</v>
      </c>
      <c r="P41" s="739">
        <f>'4.2a Fall Enrollment'!P84</f>
        <v>0</v>
      </c>
      <c r="Q41" s="740">
        <f>'4.2a Fall Enrollment'!E85</f>
        <v>0</v>
      </c>
      <c r="R41" s="740">
        <f>'4.2a Fall Enrollment'!F85</f>
        <v>0</v>
      </c>
      <c r="S41" s="740">
        <f>'4.2a Fall Enrollment'!G85</f>
        <v>0</v>
      </c>
      <c r="T41" s="740">
        <f>'4.2a Fall Enrollment'!H85</f>
        <v>0</v>
      </c>
      <c r="U41" s="740">
        <f>'4.2a Fall Enrollment'!I85</f>
        <v>0</v>
      </c>
      <c r="V41" s="740">
        <f>'4.2a Fall Enrollment'!J85</f>
        <v>0</v>
      </c>
      <c r="W41" s="740">
        <f>'4.2a Fall Enrollment'!K85</f>
        <v>0</v>
      </c>
      <c r="X41" s="740">
        <f>'4.2a Fall Enrollment'!L85</f>
        <v>0</v>
      </c>
      <c r="Y41" s="740">
        <f>'4.2a Fall Enrollment'!M85</f>
        <v>0</v>
      </c>
      <c r="Z41" s="740">
        <f>'4.2a Fall Enrollment'!N85</f>
        <v>0</v>
      </c>
      <c r="AA41" s="740">
        <f>'4.2a Fall Enrollment'!O85</f>
        <v>0</v>
      </c>
      <c r="AB41" s="740">
        <f>'4.2a Fall Enrollment'!P85</f>
        <v>0</v>
      </c>
    </row>
    <row r="42" spans="1:28" x14ac:dyDescent="0.25">
      <c r="A42" s="701" t="str">
        <f>'1.1 Institutional Profile'!$B$5</f>
        <v>Little Big Horn College</v>
      </c>
      <c r="B42" s="701">
        <f>'4.2a Fall Enrollment'!A86</f>
        <v>0</v>
      </c>
      <c r="C42" s="701">
        <f>'4.2a Fall Enrollment'!B86</f>
        <v>0</v>
      </c>
      <c r="D42" s="701">
        <f>'4.2a Fall Enrollment'!C86</f>
        <v>0</v>
      </c>
      <c r="E42" s="739">
        <f>'4.2a Fall Enrollment'!E86</f>
        <v>0</v>
      </c>
      <c r="F42" s="739">
        <f>'4.2a Fall Enrollment'!F86</f>
        <v>0</v>
      </c>
      <c r="G42" s="739">
        <f>'4.2a Fall Enrollment'!G86</f>
        <v>0</v>
      </c>
      <c r="H42" s="739">
        <f>'4.2a Fall Enrollment'!H86</f>
        <v>0</v>
      </c>
      <c r="I42" s="739">
        <f>'4.2a Fall Enrollment'!I86</f>
        <v>0</v>
      </c>
      <c r="J42" s="739">
        <f>'4.2a Fall Enrollment'!J86</f>
        <v>0</v>
      </c>
      <c r="K42" s="739">
        <f>'4.2a Fall Enrollment'!K86</f>
        <v>0</v>
      </c>
      <c r="L42" s="739">
        <f>'4.2a Fall Enrollment'!L86</f>
        <v>0</v>
      </c>
      <c r="M42" s="739">
        <f>'4.2a Fall Enrollment'!M86</f>
        <v>0</v>
      </c>
      <c r="N42" s="739">
        <f>'4.2a Fall Enrollment'!N86</f>
        <v>0</v>
      </c>
      <c r="O42" s="739">
        <f>'4.2a Fall Enrollment'!O86</f>
        <v>0</v>
      </c>
      <c r="P42" s="739">
        <f>'4.2a Fall Enrollment'!P86</f>
        <v>0</v>
      </c>
      <c r="Q42" s="740">
        <f>'4.2a Fall Enrollment'!E87</f>
        <v>0</v>
      </c>
      <c r="R42" s="740">
        <f>'4.2a Fall Enrollment'!F87</f>
        <v>0</v>
      </c>
      <c r="S42" s="740">
        <f>'4.2a Fall Enrollment'!G87</f>
        <v>0</v>
      </c>
      <c r="T42" s="740">
        <f>'4.2a Fall Enrollment'!H87</f>
        <v>0</v>
      </c>
      <c r="U42" s="740">
        <f>'4.2a Fall Enrollment'!I87</f>
        <v>0</v>
      </c>
      <c r="V42" s="740">
        <f>'4.2a Fall Enrollment'!J87</f>
        <v>0</v>
      </c>
      <c r="W42" s="740">
        <f>'4.2a Fall Enrollment'!K87</f>
        <v>0</v>
      </c>
      <c r="X42" s="740">
        <f>'4.2a Fall Enrollment'!L87</f>
        <v>0</v>
      </c>
      <c r="Y42" s="740">
        <f>'4.2a Fall Enrollment'!M87</f>
        <v>0</v>
      </c>
      <c r="Z42" s="740">
        <f>'4.2a Fall Enrollment'!N87</f>
        <v>0</v>
      </c>
      <c r="AA42" s="740">
        <f>'4.2a Fall Enrollment'!O87</f>
        <v>0</v>
      </c>
      <c r="AB42" s="740">
        <f>'4.2a Fall Enrollment'!P87</f>
        <v>0</v>
      </c>
    </row>
    <row r="43" spans="1:28" x14ac:dyDescent="0.25">
      <c r="A43" s="701" t="str">
        <f>'1.1 Institutional Profile'!$B$5</f>
        <v>Little Big Horn College</v>
      </c>
      <c r="B43" s="701">
        <f>'4.2a Fall Enrollment'!A88</f>
        <v>0</v>
      </c>
      <c r="C43" s="701">
        <f>'4.2a Fall Enrollment'!B88</f>
        <v>0</v>
      </c>
      <c r="D43" s="701">
        <f>'4.2a Fall Enrollment'!C88</f>
        <v>0</v>
      </c>
      <c r="E43" s="739">
        <f>'4.2a Fall Enrollment'!E88</f>
        <v>0</v>
      </c>
      <c r="F43" s="739">
        <f>'4.2a Fall Enrollment'!F88</f>
        <v>0</v>
      </c>
      <c r="G43" s="739">
        <f>'4.2a Fall Enrollment'!G88</f>
        <v>0</v>
      </c>
      <c r="H43" s="739">
        <f>'4.2a Fall Enrollment'!H88</f>
        <v>0</v>
      </c>
      <c r="I43" s="739">
        <f>'4.2a Fall Enrollment'!I88</f>
        <v>0</v>
      </c>
      <c r="J43" s="739">
        <f>'4.2a Fall Enrollment'!J88</f>
        <v>0</v>
      </c>
      <c r="K43" s="739">
        <f>'4.2a Fall Enrollment'!K88</f>
        <v>0</v>
      </c>
      <c r="L43" s="739">
        <f>'4.2a Fall Enrollment'!L88</f>
        <v>0</v>
      </c>
      <c r="M43" s="739">
        <f>'4.2a Fall Enrollment'!M88</f>
        <v>0</v>
      </c>
      <c r="N43" s="739">
        <f>'4.2a Fall Enrollment'!N88</f>
        <v>0</v>
      </c>
      <c r="O43" s="739">
        <f>'4.2a Fall Enrollment'!O88</f>
        <v>0</v>
      </c>
      <c r="P43" s="739">
        <f>'4.2a Fall Enrollment'!P88</f>
        <v>0</v>
      </c>
      <c r="Q43" s="740">
        <f>'4.2a Fall Enrollment'!E89</f>
        <v>0</v>
      </c>
      <c r="R43" s="740">
        <f>'4.2a Fall Enrollment'!F89</f>
        <v>0</v>
      </c>
      <c r="S43" s="740">
        <f>'4.2a Fall Enrollment'!G89</f>
        <v>0</v>
      </c>
      <c r="T43" s="740">
        <f>'4.2a Fall Enrollment'!H89</f>
        <v>0</v>
      </c>
      <c r="U43" s="740">
        <f>'4.2a Fall Enrollment'!I89</f>
        <v>0</v>
      </c>
      <c r="V43" s="740">
        <f>'4.2a Fall Enrollment'!J89</f>
        <v>0</v>
      </c>
      <c r="W43" s="740">
        <f>'4.2a Fall Enrollment'!K89</f>
        <v>0</v>
      </c>
      <c r="X43" s="740">
        <f>'4.2a Fall Enrollment'!L89</f>
        <v>0</v>
      </c>
      <c r="Y43" s="740">
        <f>'4.2a Fall Enrollment'!M89</f>
        <v>0</v>
      </c>
      <c r="Z43" s="740">
        <f>'4.2a Fall Enrollment'!N89</f>
        <v>0</v>
      </c>
      <c r="AA43" s="740">
        <f>'4.2a Fall Enrollment'!O89</f>
        <v>0</v>
      </c>
      <c r="AB43" s="740">
        <f>'4.2a Fall Enrollment'!P89</f>
        <v>0</v>
      </c>
    </row>
    <row r="44" spans="1:28" x14ac:dyDescent="0.25">
      <c r="A44" s="701" t="str">
        <f>'1.1 Institutional Profile'!$B$5</f>
        <v>Little Big Horn College</v>
      </c>
      <c r="B44" s="701">
        <f>'4.2a Fall Enrollment'!A90</f>
        <v>0</v>
      </c>
      <c r="C44" s="701">
        <f>'4.2a Fall Enrollment'!B90</f>
        <v>0</v>
      </c>
      <c r="D44" s="701">
        <f>'4.2a Fall Enrollment'!C90</f>
        <v>0</v>
      </c>
      <c r="E44" s="739">
        <f>'4.2a Fall Enrollment'!E90</f>
        <v>0</v>
      </c>
      <c r="F44" s="739">
        <f>'4.2a Fall Enrollment'!F90</f>
        <v>0</v>
      </c>
      <c r="G44" s="739">
        <f>'4.2a Fall Enrollment'!G90</f>
        <v>0</v>
      </c>
      <c r="H44" s="739">
        <f>'4.2a Fall Enrollment'!H90</f>
        <v>0</v>
      </c>
      <c r="I44" s="739">
        <f>'4.2a Fall Enrollment'!I90</f>
        <v>0</v>
      </c>
      <c r="J44" s="739">
        <f>'4.2a Fall Enrollment'!J90</f>
        <v>0</v>
      </c>
      <c r="K44" s="739">
        <f>'4.2a Fall Enrollment'!K90</f>
        <v>0</v>
      </c>
      <c r="L44" s="739">
        <f>'4.2a Fall Enrollment'!L90</f>
        <v>0</v>
      </c>
      <c r="M44" s="739">
        <f>'4.2a Fall Enrollment'!M90</f>
        <v>0</v>
      </c>
      <c r="N44" s="739">
        <f>'4.2a Fall Enrollment'!N90</f>
        <v>0</v>
      </c>
      <c r="O44" s="739">
        <f>'4.2a Fall Enrollment'!O90</f>
        <v>0</v>
      </c>
      <c r="P44" s="739">
        <f>'4.2a Fall Enrollment'!P90</f>
        <v>0</v>
      </c>
      <c r="Q44" s="740">
        <f>'4.2a Fall Enrollment'!E91</f>
        <v>0</v>
      </c>
      <c r="R44" s="740">
        <f>'4.2a Fall Enrollment'!F91</f>
        <v>0</v>
      </c>
      <c r="S44" s="740">
        <f>'4.2a Fall Enrollment'!G91</f>
        <v>0</v>
      </c>
      <c r="T44" s="740">
        <f>'4.2a Fall Enrollment'!H91</f>
        <v>0</v>
      </c>
      <c r="U44" s="740">
        <f>'4.2a Fall Enrollment'!I91</f>
        <v>0</v>
      </c>
      <c r="V44" s="740">
        <f>'4.2a Fall Enrollment'!J91</f>
        <v>0</v>
      </c>
      <c r="W44" s="740">
        <f>'4.2a Fall Enrollment'!K91</f>
        <v>0</v>
      </c>
      <c r="X44" s="740">
        <f>'4.2a Fall Enrollment'!L91</f>
        <v>0</v>
      </c>
      <c r="Y44" s="740">
        <f>'4.2a Fall Enrollment'!M91</f>
        <v>0</v>
      </c>
      <c r="Z44" s="740">
        <f>'4.2a Fall Enrollment'!N91</f>
        <v>0</v>
      </c>
      <c r="AA44" s="740">
        <f>'4.2a Fall Enrollment'!O91</f>
        <v>0</v>
      </c>
      <c r="AB44" s="740">
        <f>'4.2a Fall Enrollment'!P91</f>
        <v>0</v>
      </c>
    </row>
    <row r="45" spans="1:28" x14ac:dyDescent="0.25">
      <c r="A45" s="701" t="str">
        <f>'1.1 Institutional Profile'!$B$5</f>
        <v>Little Big Horn College</v>
      </c>
      <c r="B45" s="701">
        <f>'4.2a Fall Enrollment'!A92</f>
        <v>0</v>
      </c>
      <c r="C45" s="701">
        <f>'4.2a Fall Enrollment'!B92</f>
        <v>0</v>
      </c>
      <c r="D45" s="701">
        <f>'4.2a Fall Enrollment'!C92</f>
        <v>0</v>
      </c>
      <c r="E45" s="739">
        <f>'4.2a Fall Enrollment'!E92</f>
        <v>0</v>
      </c>
      <c r="F45" s="739">
        <f>'4.2a Fall Enrollment'!F92</f>
        <v>0</v>
      </c>
      <c r="G45" s="739">
        <f>'4.2a Fall Enrollment'!G92</f>
        <v>0</v>
      </c>
      <c r="H45" s="739">
        <f>'4.2a Fall Enrollment'!H92</f>
        <v>0</v>
      </c>
      <c r="I45" s="739">
        <f>'4.2a Fall Enrollment'!I92</f>
        <v>0</v>
      </c>
      <c r="J45" s="739">
        <f>'4.2a Fall Enrollment'!J92</f>
        <v>0</v>
      </c>
      <c r="K45" s="739">
        <f>'4.2a Fall Enrollment'!K92</f>
        <v>0</v>
      </c>
      <c r="L45" s="739">
        <f>'4.2a Fall Enrollment'!L92</f>
        <v>0</v>
      </c>
      <c r="M45" s="739">
        <f>'4.2a Fall Enrollment'!M92</f>
        <v>0</v>
      </c>
      <c r="N45" s="739">
        <f>'4.2a Fall Enrollment'!N92</f>
        <v>0</v>
      </c>
      <c r="O45" s="739">
        <f>'4.2a Fall Enrollment'!O92</f>
        <v>0</v>
      </c>
      <c r="P45" s="739">
        <f>'4.2a Fall Enrollment'!P92</f>
        <v>0</v>
      </c>
      <c r="Q45" s="740">
        <f>'4.2a Fall Enrollment'!E93</f>
        <v>0</v>
      </c>
      <c r="R45" s="740">
        <f>'4.2a Fall Enrollment'!F93</f>
        <v>0</v>
      </c>
      <c r="S45" s="740">
        <f>'4.2a Fall Enrollment'!G93</f>
        <v>0</v>
      </c>
      <c r="T45" s="740">
        <f>'4.2a Fall Enrollment'!H93</f>
        <v>0</v>
      </c>
      <c r="U45" s="740">
        <f>'4.2a Fall Enrollment'!I93</f>
        <v>0</v>
      </c>
      <c r="V45" s="740">
        <f>'4.2a Fall Enrollment'!J93</f>
        <v>0</v>
      </c>
      <c r="W45" s="740">
        <f>'4.2a Fall Enrollment'!K93</f>
        <v>0</v>
      </c>
      <c r="X45" s="740">
        <f>'4.2a Fall Enrollment'!L93</f>
        <v>0</v>
      </c>
      <c r="Y45" s="740">
        <f>'4.2a Fall Enrollment'!M93</f>
        <v>0</v>
      </c>
      <c r="Z45" s="740">
        <f>'4.2a Fall Enrollment'!N93</f>
        <v>0</v>
      </c>
      <c r="AA45" s="740">
        <f>'4.2a Fall Enrollment'!O93</f>
        <v>0</v>
      </c>
      <c r="AB45" s="740">
        <f>'4.2a Fall Enrollment'!P93</f>
        <v>0</v>
      </c>
    </row>
    <row r="46" spans="1:28" x14ac:dyDescent="0.25">
      <c r="A46" s="701" t="str">
        <f>'1.1 Institutional Profile'!$B$5</f>
        <v>Little Big Horn College</v>
      </c>
      <c r="B46" s="701">
        <f>'4.2a Fall Enrollment'!A94</f>
        <v>0</v>
      </c>
      <c r="C46" s="701">
        <f>'4.2a Fall Enrollment'!B94</f>
        <v>0</v>
      </c>
      <c r="D46" s="701">
        <f>'4.2a Fall Enrollment'!C94</f>
        <v>0</v>
      </c>
      <c r="E46" s="739">
        <f>'4.2a Fall Enrollment'!E94</f>
        <v>0</v>
      </c>
      <c r="F46" s="739">
        <f>'4.2a Fall Enrollment'!F94</f>
        <v>0</v>
      </c>
      <c r="G46" s="739">
        <f>'4.2a Fall Enrollment'!G94</f>
        <v>0</v>
      </c>
      <c r="H46" s="739">
        <f>'4.2a Fall Enrollment'!H94</f>
        <v>0</v>
      </c>
      <c r="I46" s="739">
        <f>'4.2a Fall Enrollment'!I94</f>
        <v>0</v>
      </c>
      <c r="J46" s="739">
        <f>'4.2a Fall Enrollment'!J94</f>
        <v>0</v>
      </c>
      <c r="K46" s="739">
        <f>'4.2a Fall Enrollment'!K94</f>
        <v>0</v>
      </c>
      <c r="L46" s="739">
        <f>'4.2a Fall Enrollment'!L94</f>
        <v>0</v>
      </c>
      <c r="M46" s="739">
        <f>'4.2a Fall Enrollment'!M94</f>
        <v>0</v>
      </c>
      <c r="N46" s="739">
        <f>'4.2a Fall Enrollment'!N94</f>
        <v>0</v>
      </c>
      <c r="O46" s="739">
        <f>'4.2a Fall Enrollment'!O94</f>
        <v>0</v>
      </c>
      <c r="P46" s="739">
        <f>'4.2a Fall Enrollment'!P94</f>
        <v>0</v>
      </c>
      <c r="Q46" s="740">
        <f>'4.2a Fall Enrollment'!E95</f>
        <v>0</v>
      </c>
      <c r="R46" s="740">
        <f>'4.2a Fall Enrollment'!F95</f>
        <v>0</v>
      </c>
      <c r="S46" s="740">
        <f>'4.2a Fall Enrollment'!G95</f>
        <v>0</v>
      </c>
      <c r="T46" s="740">
        <f>'4.2a Fall Enrollment'!H95</f>
        <v>0</v>
      </c>
      <c r="U46" s="740">
        <f>'4.2a Fall Enrollment'!I95</f>
        <v>0</v>
      </c>
      <c r="V46" s="740">
        <f>'4.2a Fall Enrollment'!J95</f>
        <v>0</v>
      </c>
      <c r="W46" s="740">
        <f>'4.2a Fall Enrollment'!K95</f>
        <v>0</v>
      </c>
      <c r="X46" s="740">
        <f>'4.2a Fall Enrollment'!L95</f>
        <v>0</v>
      </c>
      <c r="Y46" s="740">
        <f>'4.2a Fall Enrollment'!M95</f>
        <v>0</v>
      </c>
      <c r="Z46" s="740">
        <f>'4.2a Fall Enrollment'!N95</f>
        <v>0</v>
      </c>
      <c r="AA46" s="740">
        <f>'4.2a Fall Enrollment'!O95</f>
        <v>0</v>
      </c>
      <c r="AB46" s="740">
        <f>'4.2a Fall Enrollment'!P95</f>
        <v>0</v>
      </c>
    </row>
    <row r="47" spans="1:28" x14ac:dyDescent="0.25">
      <c r="A47" s="701" t="str">
        <f>'1.1 Institutional Profile'!$B$5</f>
        <v>Little Big Horn College</v>
      </c>
      <c r="B47" s="701">
        <f>'4.2a Fall Enrollment'!A96</f>
        <v>0</v>
      </c>
      <c r="C47" s="701">
        <f>'4.2a Fall Enrollment'!B96</f>
        <v>0</v>
      </c>
      <c r="D47" s="701">
        <f>'4.2a Fall Enrollment'!C96</f>
        <v>0</v>
      </c>
      <c r="E47" s="739">
        <f>'4.2a Fall Enrollment'!E96</f>
        <v>0</v>
      </c>
      <c r="F47" s="739">
        <f>'4.2a Fall Enrollment'!F96</f>
        <v>0</v>
      </c>
      <c r="G47" s="739">
        <f>'4.2a Fall Enrollment'!G96</f>
        <v>0</v>
      </c>
      <c r="H47" s="739">
        <f>'4.2a Fall Enrollment'!H96</f>
        <v>0</v>
      </c>
      <c r="I47" s="739">
        <f>'4.2a Fall Enrollment'!I96</f>
        <v>0</v>
      </c>
      <c r="J47" s="739">
        <f>'4.2a Fall Enrollment'!J96</f>
        <v>0</v>
      </c>
      <c r="K47" s="739">
        <f>'4.2a Fall Enrollment'!K96</f>
        <v>0</v>
      </c>
      <c r="L47" s="739">
        <f>'4.2a Fall Enrollment'!L96</f>
        <v>0</v>
      </c>
      <c r="M47" s="739">
        <f>'4.2a Fall Enrollment'!M96</f>
        <v>0</v>
      </c>
      <c r="N47" s="739">
        <f>'4.2a Fall Enrollment'!N96</f>
        <v>0</v>
      </c>
      <c r="O47" s="739">
        <f>'4.2a Fall Enrollment'!O96</f>
        <v>0</v>
      </c>
      <c r="P47" s="739">
        <f>'4.2a Fall Enrollment'!P96</f>
        <v>0</v>
      </c>
      <c r="Q47" s="740">
        <f>'4.2a Fall Enrollment'!E97</f>
        <v>0</v>
      </c>
      <c r="R47" s="740">
        <f>'4.2a Fall Enrollment'!F97</f>
        <v>0</v>
      </c>
      <c r="S47" s="740">
        <f>'4.2a Fall Enrollment'!G97</f>
        <v>0</v>
      </c>
      <c r="T47" s="740">
        <f>'4.2a Fall Enrollment'!H97</f>
        <v>0</v>
      </c>
      <c r="U47" s="740">
        <f>'4.2a Fall Enrollment'!I97</f>
        <v>0</v>
      </c>
      <c r="V47" s="740">
        <f>'4.2a Fall Enrollment'!J97</f>
        <v>0</v>
      </c>
      <c r="W47" s="740">
        <f>'4.2a Fall Enrollment'!K97</f>
        <v>0</v>
      </c>
      <c r="X47" s="740">
        <f>'4.2a Fall Enrollment'!L97</f>
        <v>0</v>
      </c>
      <c r="Y47" s="740">
        <f>'4.2a Fall Enrollment'!M97</f>
        <v>0</v>
      </c>
      <c r="Z47" s="740">
        <f>'4.2a Fall Enrollment'!N97</f>
        <v>0</v>
      </c>
      <c r="AA47" s="740">
        <f>'4.2a Fall Enrollment'!O97</f>
        <v>0</v>
      </c>
      <c r="AB47" s="740">
        <f>'4.2a Fall Enrollment'!P97</f>
        <v>0</v>
      </c>
    </row>
    <row r="48" spans="1:28" x14ac:dyDescent="0.25">
      <c r="A48" s="701" t="str">
        <f>'1.1 Institutional Profile'!$B$5</f>
        <v>Little Big Horn College</v>
      </c>
      <c r="B48" s="701">
        <f>'4.2a Fall Enrollment'!A98</f>
        <v>0</v>
      </c>
      <c r="C48" s="701">
        <f>'4.2a Fall Enrollment'!B98</f>
        <v>0</v>
      </c>
      <c r="D48" s="701">
        <f>'4.2a Fall Enrollment'!C98</f>
        <v>0</v>
      </c>
      <c r="E48" s="739">
        <f>'4.2a Fall Enrollment'!E98</f>
        <v>0</v>
      </c>
      <c r="F48" s="739">
        <f>'4.2a Fall Enrollment'!F98</f>
        <v>0</v>
      </c>
      <c r="G48" s="739">
        <f>'4.2a Fall Enrollment'!G98</f>
        <v>0</v>
      </c>
      <c r="H48" s="739">
        <f>'4.2a Fall Enrollment'!H98</f>
        <v>0</v>
      </c>
      <c r="I48" s="739">
        <f>'4.2a Fall Enrollment'!I98</f>
        <v>0</v>
      </c>
      <c r="J48" s="739">
        <f>'4.2a Fall Enrollment'!J98</f>
        <v>0</v>
      </c>
      <c r="K48" s="739">
        <f>'4.2a Fall Enrollment'!K98</f>
        <v>0</v>
      </c>
      <c r="L48" s="739">
        <f>'4.2a Fall Enrollment'!L98</f>
        <v>0</v>
      </c>
      <c r="M48" s="739">
        <f>'4.2a Fall Enrollment'!M98</f>
        <v>0</v>
      </c>
      <c r="N48" s="739">
        <f>'4.2a Fall Enrollment'!N98</f>
        <v>0</v>
      </c>
      <c r="O48" s="739">
        <f>'4.2a Fall Enrollment'!O98</f>
        <v>0</v>
      </c>
      <c r="P48" s="739">
        <f>'4.2a Fall Enrollment'!P98</f>
        <v>0</v>
      </c>
      <c r="Q48" s="740">
        <f>'4.2a Fall Enrollment'!E99</f>
        <v>0</v>
      </c>
      <c r="R48" s="740">
        <f>'4.2a Fall Enrollment'!F99</f>
        <v>0</v>
      </c>
      <c r="S48" s="740">
        <f>'4.2a Fall Enrollment'!G99</f>
        <v>0</v>
      </c>
      <c r="T48" s="740">
        <f>'4.2a Fall Enrollment'!H99</f>
        <v>0</v>
      </c>
      <c r="U48" s="740">
        <f>'4.2a Fall Enrollment'!I99</f>
        <v>0</v>
      </c>
      <c r="V48" s="740">
        <f>'4.2a Fall Enrollment'!J99</f>
        <v>0</v>
      </c>
      <c r="W48" s="740">
        <f>'4.2a Fall Enrollment'!K99</f>
        <v>0</v>
      </c>
      <c r="X48" s="740">
        <f>'4.2a Fall Enrollment'!L99</f>
        <v>0</v>
      </c>
      <c r="Y48" s="740">
        <f>'4.2a Fall Enrollment'!M99</f>
        <v>0</v>
      </c>
      <c r="Z48" s="740">
        <f>'4.2a Fall Enrollment'!N99</f>
        <v>0</v>
      </c>
      <c r="AA48" s="740">
        <f>'4.2a Fall Enrollment'!O99</f>
        <v>0</v>
      </c>
      <c r="AB48" s="740">
        <f>'4.2a Fall Enrollment'!P99</f>
        <v>0</v>
      </c>
    </row>
    <row r="49" spans="1:28" x14ac:dyDescent="0.25">
      <c r="A49" s="701" t="str">
        <f>'1.1 Institutional Profile'!$B$5</f>
        <v>Little Big Horn College</v>
      </c>
      <c r="B49" s="701">
        <f>'4.2a Fall Enrollment'!A100</f>
        <v>0</v>
      </c>
      <c r="C49" s="701">
        <f>'4.2a Fall Enrollment'!B100</f>
        <v>0</v>
      </c>
      <c r="D49" s="701">
        <f>'4.2a Fall Enrollment'!C100</f>
        <v>0</v>
      </c>
      <c r="E49" s="739">
        <f>'4.2a Fall Enrollment'!E100</f>
        <v>0</v>
      </c>
      <c r="F49" s="739">
        <f>'4.2a Fall Enrollment'!F100</f>
        <v>0</v>
      </c>
      <c r="G49" s="739">
        <f>'4.2a Fall Enrollment'!G100</f>
        <v>0</v>
      </c>
      <c r="H49" s="739">
        <f>'4.2a Fall Enrollment'!H100</f>
        <v>0</v>
      </c>
      <c r="I49" s="739">
        <f>'4.2a Fall Enrollment'!I100</f>
        <v>0</v>
      </c>
      <c r="J49" s="739">
        <f>'4.2a Fall Enrollment'!J100</f>
        <v>0</v>
      </c>
      <c r="K49" s="739">
        <f>'4.2a Fall Enrollment'!K100</f>
        <v>0</v>
      </c>
      <c r="L49" s="739">
        <f>'4.2a Fall Enrollment'!L100</f>
        <v>0</v>
      </c>
      <c r="M49" s="739">
        <f>'4.2a Fall Enrollment'!M100</f>
        <v>0</v>
      </c>
      <c r="N49" s="739">
        <f>'4.2a Fall Enrollment'!N100</f>
        <v>0</v>
      </c>
      <c r="O49" s="739">
        <f>'4.2a Fall Enrollment'!O100</f>
        <v>0</v>
      </c>
      <c r="P49" s="739">
        <f>'4.2a Fall Enrollment'!P100</f>
        <v>0</v>
      </c>
      <c r="Q49" s="740">
        <f>'4.2a Fall Enrollment'!E101</f>
        <v>0</v>
      </c>
      <c r="R49" s="740">
        <f>'4.2a Fall Enrollment'!F101</f>
        <v>0</v>
      </c>
      <c r="S49" s="740">
        <f>'4.2a Fall Enrollment'!G101</f>
        <v>0</v>
      </c>
      <c r="T49" s="740">
        <f>'4.2a Fall Enrollment'!H101</f>
        <v>0</v>
      </c>
      <c r="U49" s="740">
        <f>'4.2a Fall Enrollment'!I101</f>
        <v>0</v>
      </c>
      <c r="V49" s="740">
        <f>'4.2a Fall Enrollment'!J101</f>
        <v>0</v>
      </c>
      <c r="W49" s="740">
        <f>'4.2a Fall Enrollment'!K101</f>
        <v>0</v>
      </c>
      <c r="X49" s="740">
        <f>'4.2a Fall Enrollment'!L101</f>
        <v>0</v>
      </c>
      <c r="Y49" s="740">
        <f>'4.2a Fall Enrollment'!M101</f>
        <v>0</v>
      </c>
      <c r="Z49" s="740">
        <f>'4.2a Fall Enrollment'!N101</f>
        <v>0</v>
      </c>
      <c r="AA49" s="740">
        <f>'4.2a Fall Enrollment'!O101</f>
        <v>0</v>
      </c>
      <c r="AB49" s="740">
        <f>'4.2a Fall Enrollment'!P101</f>
        <v>0</v>
      </c>
    </row>
    <row r="50" spans="1:28" x14ac:dyDescent="0.25">
      <c r="A50" s="701" t="str">
        <f>'1.1 Institutional Profile'!$B$5</f>
        <v>Little Big Horn College</v>
      </c>
      <c r="B50" s="701">
        <f>'4.2a Fall Enrollment'!A102</f>
        <v>0</v>
      </c>
      <c r="C50" s="701">
        <f>'4.2a Fall Enrollment'!B102</f>
        <v>0</v>
      </c>
      <c r="D50" s="701">
        <f>'4.2a Fall Enrollment'!C102</f>
        <v>0</v>
      </c>
      <c r="E50" s="739">
        <f>'4.2a Fall Enrollment'!E102</f>
        <v>0</v>
      </c>
      <c r="F50" s="739">
        <f>'4.2a Fall Enrollment'!F102</f>
        <v>0</v>
      </c>
      <c r="G50" s="739">
        <f>'4.2a Fall Enrollment'!G102</f>
        <v>0</v>
      </c>
      <c r="H50" s="739">
        <f>'4.2a Fall Enrollment'!H102</f>
        <v>0</v>
      </c>
      <c r="I50" s="739">
        <f>'4.2a Fall Enrollment'!I102</f>
        <v>0</v>
      </c>
      <c r="J50" s="739">
        <f>'4.2a Fall Enrollment'!J102</f>
        <v>0</v>
      </c>
      <c r="K50" s="739">
        <f>'4.2a Fall Enrollment'!K102</f>
        <v>0</v>
      </c>
      <c r="L50" s="739">
        <f>'4.2a Fall Enrollment'!L102</f>
        <v>0</v>
      </c>
      <c r="M50" s="739">
        <f>'4.2a Fall Enrollment'!M102</f>
        <v>0</v>
      </c>
      <c r="N50" s="739">
        <f>'4.2a Fall Enrollment'!N102</f>
        <v>0</v>
      </c>
      <c r="O50" s="739">
        <f>'4.2a Fall Enrollment'!O102</f>
        <v>0</v>
      </c>
      <c r="P50" s="739">
        <f>'4.2a Fall Enrollment'!P102</f>
        <v>0</v>
      </c>
      <c r="Q50" s="740">
        <f>'4.2a Fall Enrollment'!E103</f>
        <v>0</v>
      </c>
      <c r="R50" s="740">
        <f>'4.2a Fall Enrollment'!F103</f>
        <v>0</v>
      </c>
      <c r="S50" s="740">
        <f>'4.2a Fall Enrollment'!G103</f>
        <v>0</v>
      </c>
      <c r="T50" s="740">
        <f>'4.2a Fall Enrollment'!H103</f>
        <v>0</v>
      </c>
      <c r="U50" s="740">
        <f>'4.2a Fall Enrollment'!I103</f>
        <v>0</v>
      </c>
      <c r="V50" s="740">
        <f>'4.2a Fall Enrollment'!J103</f>
        <v>0</v>
      </c>
      <c r="W50" s="740">
        <f>'4.2a Fall Enrollment'!K103</f>
        <v>0</v>
      </c>
      <c r="X50" s="740">
        <f>'4.2a Fall Enrollment'!L103</f>
        <v>0</v>
      </c>
      <c r="Y50" s="740">
        <f>'4.2a Fall Enrollment'!M103</f>
        <v>0</v>
      </c>
      <c r="Z50" s="740">
        <f>'4.2a Fall Enrollment'!N103</f>
        <v>0</v>
      </c>
      <c r="AA50" s="740">
        <f>'4.2a Fall Enrollment'!O103</f>
        <v>0</v>
      </c>
      <c r="AB50" s="740">
        <f>'4.2a Fall Enrollment'!P103</f>
        <v>0</v>
      </c>
    </row>
    <row r="51" spans="1:28" x14ac:dyDescent="0.25">
      <c r="A51" s="701" t="str">
        <f>'1.1 Institutional Profile'!$B$5</f>
        <v>Little Big Horn College</v>
      </c>
      <c r="B51" s="701">
        <f>'4.2a Fall Enrollment'!A104</f>
        <v>0</v>
      </c>
      <c r="C51" s="701">
        <f>'4.2a Fall Enrollment'!B104</f>
        <v>0</v>
      </c>
      <c r="D51" s="701">
        <f>'4.2a Fall Enrollment'!C104</f>
        <v>0</v>
      </c>
      <c r="E51" s="739">
        <f>'4.2a Fall Enrollment'!E104</f>
        <v>0</v>
      </c>
      <c r="F51" s="739">
        <f>'4.2a Fall Enrollment'!F104</f>
        <v>0</v>
      </c>
      <c r="G51" s="739">
        <f>'4.2a Fall Enrollment'!G104</f>
        <v>0</v>
      </c>
      <c r="H51" s="739">
        <f>'4.2a Fall Enrollment'!H104</f>
        <v>0</v>
      </c>
      <c r="I51" s="739">
        <f>'4.2a Fall Enrollment'!I104</f>
        <v>0</v>
      </c>
      <c r="J51" s="739">
        <f>'4.2a Fall Enrollment'!J104</f>
        <v>0</v>
      </c>
      <c r="K51" s="739">
        <f>'4.2a Fall Enrollment'!K104</f>
        <v>0</v>
      </c>
      <c r="L51" s="739">
        <f>'4.2a Fall Enrollment'!L104</f>
        <v>0</v>
      </c>
      <c r="M51" s="739">
        <f>'4.2a Fall Enrollment'!M104</f>
        <v>0</v>
      </c>
      <c r="N51" s="739">
        <f>'4.2a Fall Enrollment'!N104</f>
        <v>0</v>
      </c>
      <c r="O51" s="739">
        <f>'4.2a Fall Enrollment'!O104</f>
        <v>0</v>
      </c>
      <c r="P51" s="739">
        <f>'4.2a Fall Enrollment'!P104</f>
        <v>0</v>
      </c>
      <c r="Q51" s="740">
        <f>'4.2a Fall Enrollment'!E105</f>
        <v>0</v>
      </c>
      <c r="R51" s="740">
        <f>'4.2a Fall Enrollment'!F105</f>
        <v>0</v>
      </c>
      <c r="S51" s="740">
        <f>'4.2a Fall Enrollment'!G105</f>
        <v>0</v>
      </c>
      <c r="T51" s="740">
        <f>'4.2a Fall Enrollment'!H105</f>
        <v>0</v>
      </c>
      <c r="U51" s="740">
        <f>'4.2a Fall Enrollment'!I105</f>
        <v>0</v>
      </c>
      <c r="V51" s="740">
        <f>'4.2a Fall Enrollment'!J105</f>
        <v>0</v>
      </c>
      <c r="W51" s="740">
        <f>'4.2a Fall Enrollment'!K105</f>
        <v>0</v>
      </c>
      <c r="X51" s="740">
        <f>'4.2a Fall Enrollment'!L105</f>
        <v>0</v>
      </c>
      <c r="Y51" s="740">
        <f>'4.2a Fall Enrollment'!M105</f>
        <v>0</v>
      </c>
      <c r="Z51" s="740">
        <f>'4.2a Fall Enrollment'!N105</f>
        <v>0</v>
      </c>
      <c r="AA51" s="740">
        <f>'4.2a Fall Enrollment'!O105</f>
        <v>0</v>
      </c>
      <c r="AB51" s="740">
        <f>'4.2a Fall Enrollment'!P105</f>
        <v>0</v>
      </c>
    </row>
    <row r="52" spans="1:28" x14ac:dyDescent="0.25">
      <c r="A52" s="701" t="str">
        <f>'1.1 Institutional Profile'!$B$5</f>
        <v>Little Big Horn College</v>
      </c>
      <c r="B52" s="701">
        <f>'4.2a Fall Enrollment'!A106</f>
        <v>0</v>
      </c>
      <c r="C52" s="701">
        <f>'4.2a Fall Enrollment'!B106</f>
        <v>0</v>
      </c>
      <c r="D52" s="701">
        <f>'4.2a Fall Enrollment'!C106</f>
        <v>0</v>
      </c>
      <c r="E52" s="739">
        <f>'4.2a Fall Enrollment'!E106</f>
        <v>0</v>
      </c>
      <c r="F52" s="739">
        <f>'4.2a Fall Enrollment'!F106</f>
        <v>0</v>
      </c>
      <c r="G52" s="739">
        <f>'4.2a Fall Enrollment'!G106</f>
        <v>0</v>
      </c>
      <c r="H52" s="739">
        <f>'4.2a Fall Enrollment'!H106</f>
        <v>0</v>
      </c>
      <c r="I52" s="739">
        <f>'4.2a Fall Enrollment'!I106</f>
        <v>0</v>
      </c>
      <c r="J52" s="739">
        <f>'4.2a Fall Enrollment'!J106</f>
        <v>0</v>
      </c>
      <c r="K52" s="739">
        <f>'4.2a Fall Enrollment'!K106</f>
        <v>0</v>
      </c>
      <c r="L52" s="739">
        <f>'4.2a Fall Enrollment'!L106</f>
        <v>0</v>
      </c>
      <c r="M52" s="739">
        <f>'4.2a Fall Enrollment'!M106</f>
        <v>0</v>
      </c>
      <c r="N52" s="739">
        <f>'4.2a Fall Enrollment'!N106</f>
        <v>0</v>
      </c>
      <c r="O52" s="739">
        <f>'4.2a Fall Enrollment'!O106</f>
        <v>0</v>
      </c>
      <c r="P52" s="739">
        <f>'4.2a Fall Enrollment'!P106</f>
        <v>0</v>
      </c>
      <c r="Q52" s="740">
        <f>'4.2a Fall Enrollment'!E107</f>
        <v>0</v>
      </c>
      <c r="R52" s="740">
        <f>'4.2a Fall Enrollment'!F107</f>
        <v>0</v>
      </c>
      <c r="S52" s="740">
        <f>'4.2a Fall Enrollment'!G107</f>
        <v>0</v>
      </c>
      <c r="T52" s="740">
        <f>'4.2a Fall Enrollment'!H107</f>
        <v>0</v>
      </c>
      <c r="U52" s="740">
        <f>'4.2a Fall Enrollment'!I107</f>
        <v>0</v>
      </c>
      <c r="V52" s="740">
        <f>'4.2a Fall Enrollment'!J107</f>
        <v>0</v>
      </c>
      <c r="W52" s="740">
        <f>'4.2a Fall Enrollment'!K107</f>
        <v>0</v>
      </c>
      <c r="X52" s="740">
        <f>'4.2a Fall Enrollment'!L107</f>
        <v>0</v>
      </c>
      <c r="Y52" s="740">
        <f>'4.2a Fall Enrollment'!M107</f>
        <v>0</v>
      </c>
      <c r="Z52" s="740">
        <f>'4.2a Fall Enrollment'!N107</f>
        <v>0</v>
      </c>
      <c r="AA52" s="740">
        <f>'4.2a Fall Enrollment'!O107</f>
        <v>0</v>
      </c>
      <c r="AB52" s="740">
        <f>'4.2a Fall Enrollment'!P107</f>
        <v>0</v>
      </c>
    </row>
    <row r="53" spans="1:28" x14ac:dyDescent="0.25">
      <c r="A53" s="701" t="str">
        <f>'1.1 Institutional Profile'!$B$5</f>
        <v>Little Big Horn College</v>
      </c>
      <c r="B53" s="701">
        <f>'4.2a Fall Enrollment'!A108</f>
        <v>0</v>
      </c>
      <c r="C53" s="701">
        <f>'4.2a Fall Enrollment'!B108</f>
        <v>0</v>
      </c>
      <c r="D53" s="701">
        <f>'4.2a Fall Enrollment'!C108</f>
        <v>0</v>
      </c>
      <c r="E53" s="739">
        <f>'4.2a Fall Enrollment'!E108</f>
        <v>0</v>
      </c>
      <c r="F53" s="739">
        <f>'4.2a Fall Enrollment'!F108</f>
        <v>0</v>
      </c>
      <c r="G53" s="739">
        <f>'4.2a Fall Enrollment'!G108</f>
        <v>0</v>
      </c>
      <c r="H53" s="739">
        <f>'4.2a Fall Enrollment'!H108</f>
        <v>0</v>
      </c>
      <c r="I53" s="739">
        <f>'4.2a Fall Enrollment'!I108</f>
        <v>0</v>
      </c>
      <c r="J53" s="739">
        <f>'4.2a Fall Enrollment'!J108</f>
        <v>0</v>
      </c>
      <c r="K53" s="739">
        <f>'4.2a Fall Enrollment'!K108</f>
        <v>0</v>
      </c>
      <c r="L53" s="739">
        <f>'4.2a Fall Enrollment'!L108</f>
        <v>0</v>
      </c>
      <c r="M53" s="739">
        <f>'4.2a Fall Enrollment'!M108</f>
        <v>0</v>
      </c>
      <c r="N53" s="739">
        <f>'4.2a Fall Enrollment'!N108</f>
        <v>0</v>
      </c>
      <c r="O53" s="739">
        <f>'4.2a Fall Enrollment'!O108</f>
        <v>0</v>
      </c>
      <c r="P53" s="739">
        <f>'4.2a Fall Enrollment'!P108</f>
        <v>0</v>
      </c>
      <c r="Q53" s="740">
        <f>'4.2a Fall Enrollment'!E109</f>
        <v>0</v>
      </c>
      <c r="R53" s="740">
        <f>'4.2a Fall Enrollment'!F109</f>
        <v>0</v>
      </c>
      <c r="S53" s="740">
        <f>'4.2a Fall Enrollment'!G109</f>
        <v>0</v>
      </c>
      <c r="T53" s="740">
        <f>'4.2a Fall Enrollment'!H109</f>
        <v>0</v>
      </c>
      <c r="U53" s="740">
        <f>'4.2a Fall Enrollment'!I109</f>
        <v>0</v>
      </c>
      <c r="V53" s="740">
        <f>'4.2a Fall Enrollment'!J109</f>
        <v>0</v>
      </c>
      <c r="W53" s="740">
        <f>'4.2a Fall Enrollment'!K109</f>
        <v>0</v>
      </c>
      <c r="X53" s="740">
        <f>'4.2a Fall Enrollment'!L109</f>
        <v>0</v>
      </c>
      <c r="Y53" s="740">
        <f>'4.2a Fall Enrollment'!M109</f>
        <v>0</v>
      </c>
      <c r="Z53" s="740">
        <f>'4.2a Fall Enrollment'!N109</f>
        <v>0</v>
      </c>
      <c r="AA53" s="740">
        <f>'4.2a Fall Enrollment'!O109</f>
        <v>0</v>
      </c>
      <c r="AB53" s="740">
        <f>'4.2a Fall Enrollment'!P109</f>
        <v>0</v>
      </c>
    </row>
    <row r="54" spans="1:28" x14ac:dyDescent="0.25">
      <c r="A54" s="701" t="str">
        <f>'1.1 Institutional Profile'!$B$5</f>
        <v>Little Big Horn College</v>
      </c>
      <c r="B54" s="701">
        <f>'4.2a Fall Enrollment'!A110</f>
        <v>0</v>
      </c>
      <c r="C54" s="701">
        <f>'4.2a Fall Enrollment'!B110</f>
        <v>0</v>
      </c>
      <c r="D54" s="701">
        <f>'4.2a Fall Enrollment'!C110</f>
        <v>0</v>
      </c>
      <c r="E54" s="739">
        <f>'4.2a Fall Enrollment'!E110</f>
        <v>0</v>
      </c>
      <c r="F54" s="739">
        <f>'4.2a Fall Enrollment'!F110</f>
        <v>0</v>
      </c>
      <c r="G54" s="739">
        <f>'4.2a Fall Enrollment'!G110</f>
        <v>0</v>
      </c>
      <c r="H54" s="739">
        <f>'4.2a Fall Enrollment'!H110</f>
        <v>0</v>
      </c>
      <c r="I54" s="739">
        <f>'4.2a Fall Enrollment'!I110</f>
        <v>0</v>
      </c>
      <c r="J54" s="739">
        <f>'4.2a Fall Enrollment'!J110</f>
        <v>0</v>
      </c>
      <c r="K54" s="739">
        <f>'4.2a Fall Enrollment'!K110</f>
        <v>0</v>
      </c>
      <c r="L54" s="739">
        <f>'4.2a Fall Enrollment'!L110</f>
        <v>0</v>
      </c>
      <c r="M54" s="739">
        <f>'4.2a Fall Enrollment'!M110</f>
        <v>0</v>
      </c>
      <c r="N54" s="739">
        <f>'4.2a Fall Enrollment'!N110</f>
        <v>0</v>
      </c>
      <c r="O54" s="739">
        <f>'4.2a Fall Enrollment'!O110</f>
        <v>0</v>
      </c>
      <c r="P54" s="739">
        <f>'4.2a Fall Enrollment'!P110</f>
        <v>0</v>
      </c>
      <c r="Q54" s="740">
        <f>'4.2a Fall Enrollment'!E111</f>
        <v>0</v>
      </c>
      <c r="R54" s="740">
        <f>'4.2a Fall Enrollment'!F111</f>
        <v>0</v>
      </c>
      <c r="S54" s="740">
        <f>'4.2a Fall Enrollment'!G111</f>
        <v>0</v>
      </c>
      <c r="T54" s="740">
        <f>'4.2a Fall Enrollment'!H111</f>
        <v>0</v>
      </c>
      <c r="U54" s="740">
        <f>'4.2a Fall Enrollment'!I111</f>
        <v>0</v>
      </c>
      <c r="V54" s="740">
        <f>'4.2a Fall Enrollment'!J111</f>
        <v>0</v>
      </c>
      <c r="W54" s="740">
        <f>'4.2a Fall Enrollment'!K111</f>
        <v>0</v>
      </c>
      <c r="X54" s="740">
        <f>'4.2a Fall Enrollment'!L111</f>
        <v>0</v>
      </c>
      <c r="Y54" s="740">
        <f>'4.2a Fall Enrollment'!M111</f>
        <v>0</v>
      </c>
      <c r="Z54" s="740">
        <f>'4.2a Fall Enrollment'!N111</f>
        <v>0</v>
      </c>
      <c r="AA54" s="740">
        <f>'4.2a Fall Enrollment'!O111</f>
        <v>0</v>
      </c>
      <c r="AB54" s="740">
        <f>'4.2a Fall Enrollment'!P111</f>
        <v>0</v>
      </c>
    </row>
    <row r="55" spans="1:28" x14ac:dyDescent="0.25">
      <c r="A55" s="701" t="str">
        <f>'1.1 Institutional Profile'!$B$5</f>
        <v>Little Big Horn College</v>
      </c>
      <c r="B55" s="701">
        <f>'4.2a Fall Enrollment'!A112</f>
        <v>0</v>
      </c>
      <c r="C55" s="701">
        <f>'4.2a Fall Enrollment'!B112</f>
        <v>0</v>
      </c>
      <c r="D55" s="701">
        <f>'4.2a Fall Enrollment'!C112</f>
        <v>0</v>
      </c>
      <c r="E55" s="739">
        <f>'4.2a Fall Enrollment'!E112</f>
        <v>0</v>
      </c>
      <c r="F55" s="739">
        <f>'4.2a Fall Enrollment'!F112</f>
        <v>0</v>
      </c>
      <c r="G55" s="739">
        <f>'4.2a Fall Enrollment'!G112</f>
        <v>0</v>
      </c>
      <c r="H55" s="739">
        <f>'4.2a Fall Enrollment'!H112</f>
        <v>0</v>
      </c>
      <c r="I55" s="739">
        <f>'4.2a Fall Enrollment'!I112</f>
        <v>0</v>
      </c>
      <c r="J55" s="739">
        <f>'4.2a Fall Enrollment'!J112</f>
        <v>0</v>
      </c>
      <c r="K55" s="739">
        <f>'4.2a Fall Enrollment'!K112</f>
        <v>0</v>
      </c>
      <c r="L55" s="739">
        <f>'4.2a Fall Enrollment'!L112</f>
        <v>0</v>
      </c>
      <c r="M55" s="739">
        <f>'4.2a Fall Enrollment'!M112</f>
        <v>0</v>
      </c>
      <c r="N55" s="739">
        <f>'4.2a Fall Enrollment'!N112</f>
        <v>0</v>
      </c>
      <c r="O55" s="739">
        <f>'4.2a Fall Enrollment'!O112</f>
        <v>0</v>
      </c>
      <c r="P55" s="739">
        <f>'4.2a Fall Enrollment'!P112</f>
        <v>0</v>
      </c>
      <c r="Q55" s="740">
        <f>'4.2a Fall Enrollment'!E113</f>
        <v>0</v>
      </c>
      <c r="R55" s="740">
        <f>'4.2a Fall Enrollment'!F113</f>
        <v>0</v>
      </c>
      <c r="S55" s="740">
        <f>'4.2a Fall Enrollment'!G113</f>
        <v>0</v>
      </c>
      <c r="T55" s="740">
        <f>'4.2a Fall Enrollment'!H113</f>
        <v>0</v>
      </c>
      <c r="U55" s="740">
        <f>'4.2a Fall Enrollment'!I113</f>
        <v>0</v>
      </c>
      <c r="V55" s="740">
        <f>'4.2a Fall Enrollment'!J113</f>
        <v>0</v>
      </c>
      <c r="W55" s="740">
        <f>'4.2a Fall Enrollment'!K113</f>
        <v>0</v>
      </c>
      <c r="X55" s="740">
        <f>'4.2a Fall Enrollment'!L113</f>
        <v>0</v>
      </c>
      <c r="Y55" s="740">
        <f>'4.2a Fall Enrollment'!M113</f>
        <v>0</v>
      </c>
      <c r="Z55" s="740">
        <f>'4.2a Fall Enrollment'!N113</f>
        <v>0</v>
      </c>
      <c r="AA55" s="740">
        <f>'4.2a Fall Enrollment'!O113</f>
        <v>0</v>
      </c>
      <c r="AB55" s="740">
        <f>'4.2a Fall Enrollment'!P113</f>
        <v>0</v>
      </c>
    </row>
    <row r="56" spans="1:28" x14ac:dyDescent="0.25">
      <c r="A56" s="701" t="str">
        <f>'1.1 Institutional Profile'!$B$5</f>
        <v>Little Big Horn College</v>
      </c>
      <c r="B56" s="701">
        <f>'4.2a Fall Enrollment'!A114</f>
        <v>0</v>
      </c>
      <c r="C56" s="701">
        <f>'4.2a Fall Enrollment'!B114</f>
        <v>0</v>
      </c>
      <c r="D56" s="701">
        <f>'4.2a Fall Enrollment'!C114</f>
        <v>0</v>
      </c>
      <c r="E56" s="739">
        <f>'4.2a Fall Enrollment'!E114</f>
        <v>0</v>
      </c>
      <c r="F56" s="739">
        <f>'4.2a Fall Enrollment'!F114</f>
        <v>0</v>
      </c>
      <c r="G56" s="739">
        <f>'4.2a Fall Enrollment'!G114</f>
        <v>0</v>
      </c>
      <c r="H56" s="739">
        <f>'4.2a Fall Enrollment'!H114</f>
        <v>0</v>
      </c>
      <c r="I56" s="739">
        <f>'4.2a Fall Enrollment'!I114</f>
        <v>0</v>
      </c>
      <c r="J56" s="739">
        <f>'4.2a Fall Enrollment'!J114</f>
        <v>0</v>
      </c>
      <c r="K56" s="739">
        <f>'4.2a Fall Enrollment'!K114</f>
        <v>0</v>
      </c>
      <c r="L56" s="739">
        <f>'4.2a Fall Enrollment'!L114</f>
        <v>0</v>
      </c>
      <c r="M56" s="739">
        <f>'4.2a Fall Enrollment'!M114</f>
        <v>0</v>
      </c>
      <c r="N56" s="739">
        <f>'4.2a Fall Enrollment'!N114</f>
        <v>0</v>
      </c>
      <c r="O56" s="739">
        <f>'4.2a Fall Enrollment'!O114</f>
        <v>0</v>
      </c>
      <c r="P56" s="739">
        <f>'4.2a Fall Enrollment'!P114</f>
        <v>0</v>
      </c>
      <c r="Q56" s="740">
        <f>'4.2a Fall Enrollment'!E115</f>
        <v>0</v>
      </c>
      <c r="R56" s="740">
        <f>'4.2a Fall Enrollment'!F115</f>
        <v>0</v>
      </c>
      <c r="S56" s="740">
        <f>'4.2a Fall Enrollment'!G115</f>
        <v>0</v>
      </c>
      <c r="T56" s="740">
        <f>'4.2a Fall Enrollment'!H115</f>
        <v>0</v>
      </c>
      <c r="U56" s="740">
        <f>'4.2a Fall Enrollment'!I115</f>
        <v>0</v>
      </c>
      <c r="V56" s="740">
        <f>'4.2a Fall Enrollment'!J115</f>
        <v>0</v>
      </c>
      <c r="W56" s="740">
        <f>'4.2a Fall Enrollment'!K115</f>
        <v>0</v>
      </c>
      <c r="X56" s="740">
        <f>'4.2a Fall Enrollment'!L115</f>
        <v>0</v>
      </c>
      <c r="Y56" s="740">
        <f>'4.2a Fall Enrollment'!M115</f>
        <v>0</v>
      </c>
      <c r="Z56" s="740">
        <f>'4.2a Fall Enrollment'!N115</f>
        <v>0</v>
      </c>
      <c r="AA56" s="740">
        <f>'4.2a Fall Enrollment'!O115</f>
        <v>0</v>
      </c>
      <c r="AB56" s="740">
        <f>'4.2a Fall Enrollment'!P115</f>
        <v>0</v>
      </c>
    </row>
    <row r="57" spans="1:28" x14ac:dyDescent="0.25">
      <c r="A57" s="701" t="str">
        <f>'1.1 Institutional Profile'!$B$5</f>
        <v>Little Big Horn College</v>
      </c>
      <c r="B57" s="701">
        <f>'4.2a Fall Enrollment'!A116</f>
        <v>0</v>
      </c>
      <c r="C57" s="701">
        <f>'4.2a Fall Enrollment'!B116</f>
        <v>0</v>
      </c>
      <c r="D57" s="701">
        <f>'4.2a Fall Enrollment'!C116</f>
        <v>0</v>
      </c>
      <c r="E57" s="739">
        <f>'4.2a Fall Enrollment'!E116</f>
        <v>0</v>
      </c>
      <c r="F57" s="739">
        <f>'4.2a Fall Enrollment'!F116</f>
        <v>0</v>
      </c>
      <c r="G57" s="739">
        <f>'4.2a Fall Enrollment'!G116</f>
        <v>0</v>
      </c>
      <c r="H57" s="739">
        <f>'4.2a Fall Enrollment'!H116</f>
        <v>0</v>
      </c>
      <c r="I57" s="739">
        <f>'4.2a Fall Enrollment'!I116</f>
        <v>0</v>
      </c>
      <c r="J57" s="739">
        <f>'4.2a Fall Enrollment'!J116</f>
        <v>0</v>
      </c>
      <c r="K57" s="739">
        <f>'4.2a Fall Enrollment'!K116</f>
        <v>0</v>
      </c>
      <c r="L57" s="739">
        <f>'4.2a Fall Enrollment'!L116</f>
        <v>0</v>
      </c>
      <c r="M57" s="739">
        <f>'4.2a Fall Enrollment'!M116</f>
        <v>0</v>
      </c>
      <c r="N57" s="739">
        <f>'4.2a Fall Enrollment'!N116</f>
        <v>0</v>
      </c>
      <c r="O57" s="739">
        <f>'4.2a Fall Enrollment'!O116</f>
        <v>0</v>
      </c>
      <c r="P57" s="739">
        <f>'4.2a Fall Enrollment'!P116</f>
        <v>0</v>
      </c>
      <c r="Q57" s="740">
        <f>'4.2a Fall Enrollment'!E117</f>
        <v>0</v>
      </c>
      <c r="R57" s="740">
        <f>'4.2a Fall Enrollment'!F117</f>
        <v>0</v>
      </c>
      <c r="S57" s="740">
        <f>'4.2a Fall Enrollment'!G117</f>
        <v>0</v>
      </c>
      <c r="T57" s="740">
        <f>'4.2a Fall Enrollment'!H117</f>
        <v>0</v>
      </c>
      <c r="U57" s="740">
        <f>'4.2a Fall Enrollment'!I117</f>
        <v>0</v>
      </c>
      <c r="V57" s="740">
        <f>'4.2a Fall Enrollment'!J117</f>
        <v>0</v>
      </c>
      <c r="W57" s="740">
        <f>'4.2a Fall Enrollment'!K117</f>
        <v>0</v>
      </c>
      <c r="X57" s="740">
        <f>'4.2a Fall Enrollment'!L117</f>
        <v>0</v>
      </c>
      <c r="Y57" s="740">
        <f>'4.2a Fall Enrollment'!M117</f>
        <v>0</v>
      </c>
      <c r="Z57" s="740">
        <f>'4.2a Fall Enrollment'!N117</f>
        <v>0</v>
      </c>
      <c r="AA57" s="740">
        <f>'4.2a Fall Enrollment'!O117</f>
        <v>0</v>
      </c>
      <c r="AB57" s="740">
        <f>'4.2a Fall Enrollment'!P117</f>
        <v>0</v>
      </c>
    </row>
    <row r="58" spans="1:28" x14ac:dyDescent="0.25">
      <c r="A58" s="701" t="str">
        <f>'1.1 Institutional Profile'!$B$5</f>
        <v>Little Big Horn College</v>
      </c>
      <c r="B58" s="701">
        <f>'4.2a Fall Enrollment'!A118</f>
        <v>0</v>
      </c>
      <c r="C58" s="701">
        <f>'4.2a Fall Enrollment'!B118</f>
        <v>0</v>
      </c>
      <c r="D58" s="701">
        <f>'4.2a Fall Enrollment'!C118</f>
        <v>0</v>
      </c>
      <c r="E58" s="739">
        <f>'4.2a Fall Enrollment'!E118</f>
        <v>0</v>
      </c>
      <c r="F58" s="739">
        <f>'4.2a Fall Enrollment'!F118</f>
        <v>0</v>
      </c>
      <c r="G58" s="739">
        <f>'4.2a Fall Enrollment'!G118</f>
        <v>0</v>
      </c>
      <c r="H58" s="739">
        <f>'4.2a Fall Enrollment'!H118</f>
        <v>0</v>
      </c>
      <c r="I58" s="739">
        <f>'4.2a Fall Enrollment'!I118</f>
        <v>0</v>
      </c>
      <c r="J58" s="739">
        <f>'4.2a Fall Enrollment'!J118</f>
        <v>0</v>
      </c>
      <c r="K58" s="739">
        <f>'4.2a Fall Enrollment'!K118</f>
        <v>0</v>
      </c>
      <c r="L58" s="739">
        <f>'4.2a Fall Enrollment'!L118</f>
        <v>0</v>
      </c>
      <c r="M58" s="739">
        <f>'4.2a Fall Enrollment'!M118</f>
        <v>0</v>
      </c>
      <c r="N58" s="739">
        <f>'4.2a Fall Enrollment'!N118</f>
        <v>0</v>
      </c>
      <c r="O58" s="739">
        <f>'4.2a Fall Enrollment'!O118</f>
        <v>0</v>
      </c>
      <c r="P58" s="739">
        <f>'4.2a Fall Enrollment'!P118</f>
        <v>0</v>
      </c>
      <c r="Q58" s="740">
        <f>'4.2a Fall Enrollment'!E119</f>
        <v>0</v>
      </c>
      <c r="R58" s="740">
        <f>'4.2a Fall Enrollment'!F119</f>
        <v>0</v>
      </c>
      <c r="S58" s="740">
        <f>'4.2a Fall Enrollment'!G119</f>
        <v>0</v>
      </c>
      <c r="T58" s="740">
        <f>'4.2a Fall Enrollment'!H119</f>
        <v>0</v>
      </c>
      <c r="U58" s="740">
        <f>'4.2a Fall Enrollment'!I119</f>
        <v>0</v>
      </c>
      <c r="V58" s="740">
        <f>'4.2a Fall Enrollment'!J119</f>
        <v>0</v>
      </c>
      <c r="W58" s="740">
        <f>'4.2a Fall Enrollment'!K119</f>
        <v>0</v>
      </c>
      <c r="X58" s="740">
        <f>'4.2a Fall Enrollment'!L119</f>
        <v>0</v>
      </c>
      <c r="Y58" s="740">
        <f>'4.2a Fall Enrollment'!M119</f>
        <v>0</v>
      </c>
      <c r="Z58" s="740">
        <f>'4.2a Fall Enrollment'!N119</f>
        <v>0</v>
      </c>
      <c r="AA58" s="740">
        <f>'4.2a Fall Enrollment'!O119</f>
        <v>0</v>
      </c>
      <c r="AB58" s="740">
        <f>'4.2a Fall Enrollment'!P119</f>
        <v>0</v>
      </c>
    </row>
    <row r="59" spans="1:28" x14ac:dyDescent="0.25">
      <c r="A59" s="701" t="str">
        <f>'1.1 Institutional Profile'!$B$5</f>
        <v>Little Big Horn College</v>
      </c>
      <c r="B59" s="701">
        <f>'4.2a Fall Enrollment'!A120</f>
        <v>0</v>
      </c>
      <c r="C59" s="701">
        <f>'4.2a Fall Enrollment'!B120</f>
        <v>0</v>
      </c>
      <c r="D59" s="701">
        <f>'4.2a Fall Enrollment'!C120</f>
        <v>0</v>
      </c>
      <c r="E59" s="739">
        <f>'4.2a Fall Enrollment'!E120</f>
        <v>0</v>
      </c>
      <c r="F59" s="739">
        <f>'4.2a Fall Enrollment'!F120</f>
        <v>0</v>
      </c>
      <c r="G59" s="739">
        <f>'4.2a Fall Enrollment'!G120</f>
        <v>0</v>
      </c>
      <c r="H59" s="739">
        <f>'4.2a Fall Enrollment'!H120</f>
        <v>0</v>
      </c>
      <c r="I59" s="739">
        <f>'4.2a Fall Enrollment'!I120</f>
        <v>0</v>
      </c>
      <c r="J59" s="739">
        <f>'4.2a Fall Enrollment'!J120</f>
        <v>0</v>
      </c>
      <c r="K59" s="739">
        <f>'4.2a Fall Enrollment'!K120</f>
        <v>0</v>
      </c>
      <c r="L59" s="739">
        <f>'4.2a Fall Enrollment'!L120</f>
        <v>0</v>
      </c>
      <c r="M59" s="739">
        <f>'4.2a Fall Enrollment'!M120</f>
        <v>0</v>
      </c>
      <c r="N59" s="739">
        <f>'4.2a Fall Enrollment'!N120</f>
        <v>0</v>
      </c>
      <c r="O59" s="739">
        <f>'4.2a Fall Enrollment'!O120</f>
        <v>0</v>
      </c>
      <c r="P59" s="739">
        <f>'4.2a Fall Enrollment'!P120</f>
        <v>0</v>
      </c>
      <c r="Q59" s="740">
        <f>'4.2a Fall Enrollment'!E121</f>
        <v>0</v>
      </c>
      <c r="R59" s="740">
        <f>'4.2a Fall Enrollment'!F121</f>
        <v>0</v>
      </c>
      <c r="S59" s="740">
        <f>'4.2a Fall Enrollment'!G121</f>
        <v>0</v>
      </c>
      <c r="T59" s="740">
        <f>'4.2a Fall Enrollment'!H121</f>
        <v>0</v>
      </c>
      <c r="U59" s="740">
        <f>'4.2a Fall Enrollment'!I121</f>
        <v>0</v>
      </c>
      <c r="V59" s="740">
        <f>'4.2a Fall Enrollment'!J121</f>
        <v>0</v>
      </c>
      <c r="W59" s="740">
        <f>'4.2a Fall Enrollment'!K121</f>
        <v>0</v>
      </c>
      <c r="X59" s="740">
        <f>'4.2a Fall Enrollment'!L121</f>
        <v>0</v>
      </c>
      <c r="Y59" s="740">
        <f>'4.2a Fall Enrollment'!M121</f>
        <v>0</v>
      </c>
      <c r="Z59" s="740">
        <f>'4.2a Fall Enrollment'!N121</f>
        <v>0</v>
      </c>
      <c r="AA59" s="740">
        <f>'4.2a Fall Enrollment'!O121</f>
        <v>0</v>
      </c>
      <c r="AB59" s="740">
        <f>'4.2a Fall Enrollment'!P121</f>
        <v>0</v>
      </c>
    </row>
    <row r="60" spans="1:28" x14ac:dyDescent="0.25">
      <c r="A60" s="701" t="str">
        <f>'1.1 Institutional Profile'!$B$5</f>
        <v>Little Big Horn College</v>
      </c>
      <c r="B60" s="701">
        <f>'4.2a Fall Enrollment'!A122</f>
        <v>0</v>
      </c>
      <c r="C60" s="701">
        <f>'4.2a Fall Enrollment'!B122</f>
        <v>0</v>
      </c>
      <c r="D60" s="701">
        <f>'4.2a Fall Enrollment'!C122</f>
        <v>0</v>
      </c>
      <c r="E60" s="739">
        <f>'4.2a Fall Enrollment'!E122</f>
        <v>0</v>
      </c>
      <c r="F60" s="739">
        <f>'4.2a Fall Enrollment'!F122</f>
        <v>0</v>
      </c>
      <c r="G60" s="739">
        <f>'4.2a Fall Enrollment'!G122</f>
        <v>0</v>
      </c>
      <c r="H60" s="739">
        <f>'4.2a Fall Enrollment'!H122</f>
        <v>0</v>
      </c>
      <c r="I60" s="739">
        <f>'4.2a Fall Enrollment'!I122</f>
        <v>0</v>
      </c>
      <c r="J60" s="739">
        <f>'4.2a Fall Enrollment'!J122</f>
        <v>0</v>
      </c>
      <c r="K60" s="739">
        <f>'4.2a Fall Enrollment'!K122</f>
        <v>0</v>
      </c>
      <c r="L60" s="739">
        <f>'4.2a Fall Enrollment'!L122</f>
        <v>0</v>
      </c>
      <c r="M60" s="739">
        <f>'4.2a Fall Enrollment'!M122</f>
        <v>0</v>
      </c>
      <c r="N60" s="739">
        <f>'4.2a Fall Enrollment'!N122</f>
        <v>0</v>
      </c>
      <c r="O60" s="739">
        <f>'4.2a Fall Enrollment'!O122</f>
        <v>0</v>
      </c>
      <c r="P60" s="739">
        <f>'4.2a Fall Enrollment'!P122</f>
        <v>0</v>
      </c>
      <c r="Q60" s="740">
        <f>'4.2a Fall Enrollment'!E123</f>
        <v>0</v>
      </c>
      <c r="R60" s="740">
        <f>'4.2a Fall Enrollment'!F123</f>
        <v>0</v>
      </c>
      <c r="S60" s="740">
        <f>'4.2a Fall Enrollment'!G123</f>
        <v>0</v>
      </c>
      <c r="T60" s="740">
        <f>'4.2a Fall Enrollment'!H123</f>
        <v>0</v>
      </c>
      <c r="U60" s="740">
        <f>'4.2a Fall Enrollment'!I123</f>
        <v>0</v>
      </c>
      <c r="V60" s="740">
        <f>'4.2a Fall Enrollment'!J123</f>
        <v>0</v>
      </c>
      <c r="W60" s="740">
        <f>'4.2a Fall Enrollment'!K123</f>
        <v>0</v>
      </c>
      <c r="X60" s="740">
        <f>'4.2a Fall Enrollment'!L123</f>
        <v>0</v>
      </c>
      <c r="Y60" s="740">
        <f>'4.2a Fall Enrollment'!M123</f>
        <v>0</v>
      </c>
      <c r="Z60" s="740">
        <f>'4.2a Fall Enrollment'!N123</f>
        <v>0</v>
      </c>
      <c r="AA60" s="740">
        <f>'4.2a Fall Enrollment'!O123</f>
        <v>0</v>
      </c>
      <c r="AB60" s="740">
        <f>'4.2a Fall Enrollment'!P123</f>
        <v>0</v>
      </c>
    </row>
    <row r="61" spans="1:28" x14ac:dyDescent="0.25">
      <c r="A61" s="701" t="str">
        <f>'1.1 Institutional Profile'!$B$5</f>
        <v>Little Big Horn College</v>
      </c>
      <c r="B61" s="701">
        <f>'4.2a Fall Enrollment'!A124</f>
        <v>0</v>
      </c>
      <c r="C61" s="701">
        <f>'4.2a Fall Enrollment'!B124</f>
        <v>0</v>
      </c>
      <c r="D61" s="701">
        <f>'4.2a Fall Enrollment'!C124</f>
        <v>0</v>
      </c>
      <c r="E61" s="739">
        <f>'4.2a Fall Enrollment'!E124</f>
        <v>0</v>
      </c>
      <c r="F61" s="739">
        <f>'4.2a Fall Enrollment'!F124</f>
        <v>0</v>
      </c>
      <c r="G61" s="739">
        <f>'4.2a Fall Enrollment'!G124</f>
        <v>0</v>
      </c>
      <c r="H61" s="739">
        <f>'4.2a Fall Enrollment'!H124</f>
        <v>0</v>
      </c>
      <c r="I61" s="739">
        <f>'4.2a Fall Enrollment'!I124</f>
        <v>0</v>
      </c>
      <c r="J61" s="739">
        <f>'4.2a Fall Enrollment'!J124</f>
        <v>0</v>
      </c>
      <c r="K61" s="739">
        <f>'4.2a Fall Enrollment'!K124</f>
        <v>0</v>
      </c>
      <c r="L61" s="739">
        <f>'4.2a Fall Enrollment'!L124</f>
        <v>0</v>
      </c>
      <c r="M61" s="739">
        <f>'4.2a Fall Enrollment'!M124</f>
        <v>0</v>
      </c>
      <c r="N61" s="739">
        <f>'4.2a Fall Enrollment'!N124</f>
        <v>0</v>
      </c>
      <c r="O61" s="739">
        <f>'4.2a Fall Enrollment'!O124</f>
        <v>0</v>
      </c>
      <c r="P61" s="739">
        <f>'4.2a Fall Enrollment'!P124</f>
        <v>0</v>
      </c>
      <c r="Q61" s="740">
        <f>'4.2a Fall Enrollment'!E125</f>
        <v>0</v>
      </c>
      <c r="R61" s="740">
        <f>'4.2a Fall Enrollment'!F125</f>
        <v>0</v>
      </c>
      <c r="S61" s="740">
        <f>'4.2a Fall Enrollment'!G125</f>
        <v>0</v>
      </c>
      <c r="T61" s="740">
        <f>'4.2a Fall Enrollment'!H125</f>
        <v>0</v>
      </c>
      <c r="U61" s="740">
        <f>'4.2a Fall Enrollment'!I125</f>
        <v>0</v>
      </c>
      <c r="V61" s="740">
        <f>'4.2a Fall Enrollment'!J125</f>
        <v>0</v>
      </c>
      <c r="W61" s="740">
        <f>'4.2a Fall Enrollment'!K125</f>
        <v>0</v>
      </c>
      <c r="X61" s="740">
        <f>'4.2a Fall Enrollment'!L125</f>
        <v>0</v>
      </c>
      <c r="Y61" s="740">
        <f>'4.2a Fall Enrollment'!M125</f>
        <v>0</v>
      </c>
      <c r="Z61" s="740">
        <f>'4.2a Fall Enrollment'!N125</f>
        <v>0</v>
      </c>
      <c r="AA61" s="740">
        <f>'4.2a Fall Enrollment'!O125</f>
        <v>0</v>
      </c>
      <c r="AB61" s="740">
        <f>'4.2a Fall Enrollment'!P125</f>
        <v>0</v>
      </c>
    </row>
    <row r="62" spans="1:28" x14ac:dyDescent="0.25">
      <c r="A62" s="701" t="str">
        <f>'1.1 Institutional Profile'!$B$5</f>
        <v>Little Big Horn College</v>
      </c>
      <c r="B62" s="701">
        <f>'4.2a Fall Enrollment'!A126</f>
        <v>0</v>
      </c>
      <c r="C62" s="701">
        <f>'4.2a Fall Enrollment'!B126</f>
        <v>0</v>
      </c>
      <c r="D62" s="701">
        <f>'4.2a Fall Enrollment'!C126</f>
        <v>0</v>
      </c>
      <c r="E62" s="739">
        <f>'4.2a Fall Enrollment'!E126</f>
        <v>0</v>
      </c>
      <c r="F62" s="739">
        <f>'4.2a Fall Enrollment'!F126</f>
        <v>0</v>
      </c>
      <c r="G62" s="739">
        <f>'4.2a Fall Enrollment'!G126</f>
        <v>0</v>
      </c>
      <c r="H62" s="739">
        <f>'4.2a Fall Enrollment'!H126</f>
        <v>0</v>
      </c>
      <c r="I62" s="739">
        <f>'4.2a Fall Enrollment'!I126</f>
        <v>0</v>
      </c>
      <c r="J62" s="739">
        <f>'4.2a Fall Enrollment'!J126</f>
        <v>0</v>
      </c>
      <c r="K62" s="739">
        <f>'4.2a Fall Enrollment'!K126</f>
        <v>0</v>
      </c>
      <c r="L62" s="739">
        <f>'4.2a Fall Enrollment'!L126</f>
        <v>0</v>
      </c>
      <c r="M62" s="739">
        <f>'4.2a Fall Enrollment'!M126</f>
        <v>0</v>
      </c>
      <c r="N62" s="739">
        <f>'4.2a Fall Enrollment'!N126</f>
        <v>0</v>
      </c>
      <c r="O62" s="739">
        <f>'4.2a Fall Enrollment'!O126</f>
        <v>0</v>
      </c>
      <c r="P62" s="739">
        <f>'4.2a Fall Enrollment'!P126</f>
        <v>0</v>
      </c>
      <c r="Q62" s="740">
        <f>'4.2a Fall Enrollment'!E127</f>
        <v>0</v>
      </c>
      <c r="R62" s="740">
        <f>'4.2a Fall Enrollment'!F127</f>
        <v>0</v>
      </c>
      <c r="S62" s="740">
        <f>'4.2a Fall Enrollment'!G127</f>
        <v>0</v>
      </c>
      <c r="T62" s="740">
        <f>'4.2a Fall Enrollment'!H127</f>
        <v>0</v>
      </c>
      <c r="U62" s="740">
        <f>'4.2a Fall Enrollment'!I127</f>
        <v>0</v>
      </c>
      <c r="V62" s="740">
        <f>'4.2a Fall Enrollment'!J127</f>
        <v>0</v>
      </c>
      <c r="W62" s="740">
        <f>'4.2a Fall Enrollment'!K127</f>
        <v>0</v>
      </c>
      <c r="X62" s="740">
        <f>'4.2a Fall Enrollment'!L127</f>
        <v>0</v>
      </c>
      <c r="Y62" s="740">
        <f>'4.2a Fall Enrollment'!M127</f>
        <v>0</v>
      </c>
      <c r="Z62" s="740">
        <f>'4.2a Fall Enrollment'!N127</f>
        <v>0</v>
      </c>
      <c r="AA62" s="740">
        <f>'4.2a Fall Enrollment'!O127</f>
        <v>0</v>
      </c>
      <c r="AB62" s="740">
        <f>'4.2a Fall Enrollment'!P127</f>
        <v>0</v>
      </c>
    </row>
    <row r="63" spans="1:28" x14ac:dyDescent="0.25">
      <c r="A63" s="701" t="str">
        <f>'1.1 Institutional Profile'!$B$5</f>
        <v>Little Big Horn College</v>
      </c>
      <c r="B63" s="701">
        <f>'4.2a Fall Enrollment'!A128</f>
        <v>0</v>
      </c>
      <c r="C63" s="701">
        <f>'4.2a Fall Enrollment'!B128</f>
        <v>0</v>
      </c>
      <c r="D63" s="701">
        <f>'4.2a Fall Enrollment'!C128</f>
        <v>0</v>
      </c>
      <c r="E63" s="739">
        <f>'4.2a Fall Enrollment'!E128</f>
        <v>0</v>
      </c>
      <c r="F63" s="739">
        <f>'4.2a Fall Enrollment'!F128</f>
        <v>0</v>
      </c>
      <c r="G63" s="739">
        <f>'4.2a Fall Enrollment'!G128</f>
        <v>0</v>
      </c>
      <c r="H63" s="739">
        <f>'4.2a Fall Enrollment'!H128</f>
        <v>0</v>
      </c>
      <c r="I63" s="739">
        <f>'4.2a Fall Enrollment'!I128</f>
        <v>0</v>
      </c>
      <c r="J63" s="739">
        <f>'4.2a Fall Enrollment'!J128</f>
        <v>0</v>
      </c>
      <c r="K63" s="739">
        <f>'4.2a Fall Enrollment'!K128</f>
        <v>0</v>
      </c>
      <c r="L63" s="739">
        <f>'4.2a Fall Enrollment'!L128</f>
        <v>0</v>
      </c>
      <c r="M63" s="739">
        <f>'4.2a Fall Enrollment'!M128</f>
        <v>0</v>
      </c>
      <c r="N63" s="739">
        <f>'4.2a Fall Enrollment'!N128</f>
        <v>0</v>
      </c>
      <c r="O63" s="739">
        <f>'4.2a Fall Enrollment'!O128</f>
        <v>0</v>
      </c>
      <c r="P63" s="739">
        <f>'4.2a Fall Enrollment'!P128</f>
        <v>0</v>
      </c>
      <c r="Q63" s="740">
        <f>'4.2a Fall Enrollment'!E129</f>
        <v>0</v>
      </c>
      <c r="R63" s="740">
        <f>'4.2a Fall Enrollment'!F129</f>
        <v>0</v>
      </c>
      <c r="S63" s="740">
        <f>'4.2a Fall Enrollment'!G129</f>
        <v>0</v>
      </c>
      <c r="T63" s="740">
        <f>'4.2a Fall Enrollment'!H129</f>
        <v>0</v>
      </c>
      <c r="U63" s="740">
        <f>'4.2a Fall Enrollment'!I129</f>
        <v>0</v>
      </c>
      <c r="V63" s="740">
        <f>'4.2a Fall Enrollment'!J129</f>
        <v>0</v>
      </c>
      <c r="W63" s="740">
        <f>'4.2a Fall Enrollment'!K129</f>
        <v>0</v>
      </c>
      <c r="X63" s="740">
        <f>'4.2a Fall Enrollment'!L129</f>
        <v>0</v>
      </c>
      <c r="Y63" s="740">
        <f>'4.2a Fall Enrollment'!M129</f>
        <v>0</v>
      </c>
      <c r="Z63" s="740">
        <f>'4.2a Fall Enrollment'!N129</f>
        <v>0</v>
      </c>
      <c r="AA63" s="740">
        <f>'4.2a Fall Enrollment'!O129</f>
        <v>0</v>
      </c>
      <c r="AB63" s="740">
        <f>'4.2a Fall Enrollment'!P129</f>
        <v>0</v>
      </c>
    </row>
    <row r="64" spans="1:28" x14ac:dyDescent="0.25">
      <c r="A64" s="701" t="str">
        <f>'1.1 Institutional Profile'!$B$5</f>
        <v>Little Big Horn College</v>
      </c>
      <c r="B64" s="701">
        <f>'4.2a Fall Enrollment'!A130</f>
        <v>0</v>
      </c>
      <c r="C64" s="701">
        <f>'4.2a Fall Enrollment'!B130</f>
        <v>0</v>
      </c>
      <c r="D64" s="701">
        <f>'4.2a Fall Enrollment'!C130</f>
        <v>0</v>
      </c>
      <c r="E64" s="739">
        <f>'4.2a Fall Enrollment'!E130</f>
        <v>0</v>
      </c>
      <c r="F64" s="739">
        <f>'4.2a Fall Enrollment'!F130</f>
        <v>0</v>
      </c>
      <c r="G64" s="739">
        <f>'4.2a Fall Enrollment'!G130</f>
        <v>0</v>
      </c>
      <c r="H64" s="739">
        <f>'4.2a Fall Enrollment'!H130</f>
        <v>0</v>
      </c>
      <c r="I64" s="739">
        <f>'4.2a Fall Enrollment'!I130</f>
        <v>0</v>
      </c>
      <c r="J64" s="739">
        <f>'4.2a Fall Enrollment'!J130</f>
        <v>0</v>
      </c>
      <c r="K64" s="739">
        <f>'4.2a Fall Enrollment'!K130</f>
        <v>0</v>
      </c>
      <c r="L64" s="739">
        <f>'4.2a Fall Enrollment'!L130</f>
        <v>0</v>
      </c>
      <c r="M64" s="739">
        <f>'4.2a Fall Enrollment'!M130</f>
        <v>0</v>
      </c>
      <c r="N64" s="739">
        <f>'4.2a Fall Enrollment'!N130</f>
        <v>0</v>
      </c>
      <c r="O64" s="739">
        <f>'4.2a Fall Enrollment'!O130</f>
        <v>0</v>
      </c>
      <c r="P64" s="739">
        <f>'4.2a Fall Enrollment'!P130</f>
        <v>0</v>
      </c>
      <c r="Q64" s="740">
        <f>'4.2a Fall Enrollment'!E131</f>
        <v>0</v>
      </c>
      <c r="R64" s="740">
        <f>'4.2a Fall Enrollment'!F131</f>
        <v>0</v>
      </c>
      <c r="S64" s="740">
        <f>'4.2a Fall Enrollment'!G131</f>
        <v>0</v>
      </c>
      <c r="T64" s="740">
        <f>'4.2a Fall Enrollment'!H131</f>
        <v>0</v>
      </c>
      <c r="U64" s="740">
        <f>'4.2a Fall Enrollment'!I131</f>
        <v>0</v>
      </c>
      <c r="V64" s="740">
        <f>'4.2a Fall Enrollment'!J131</f>
        <v>0</v>
      </c>
      <c r="W64" s="740">
        <f>'4.2a Fall Enrollment'!K131</f>
        <v>0</v>
      </c>
      <c r="X64" s="740">
        <f>'4.2a Fall Enrollment'!L131</f>
        <v>0</v>
      </c>
      <c r="Y64" s="740">
        <f>'4.2a Fall Enrollment'!M131</f>
        <v>0</v>
      </c>
      <c r="Z64" s="740">
        <f>'4.2a Fall Enrollment'!N131</f>
        <v>0</v>
      </c>
      <c r="AA64" s="740">
        <f>'4.2a Fall Enrollment'!O131</f>
        <v>0</v>
      </c>
      <c r="AB64" s="740">
        <f>'4.2a Fall Enrollment'!P131</f>
        <v>0</v>
      </c>
    </row>
    <row r="65" spans="1:28" x14ac:dyDescent="0.25">
      <c r="A65" s="701" t="str">
        <f>'1.1 Institutional Profile'!$B$5</f>
        <v>Little Big Horn College</v>
      </c>
      <c r="B65" s="701">
        <f>'4.2a Fall Enrollment'!A132</f>
        <v>0</v>
      </c>
      <c r="C65" s="701">
        <f>'4.2a Fall Enrollment'!B132</f>
        <v>0</v>
      </c>
      <c r="D65" s="701">
        <f>'4.2a Fall Enrollment'!C132</f>
        <v>0</v>
      </c>
      <c r="E65" s="739">
        <f>'4.2a Fall Enrollment'!E132</f>
        <v>0</v>
      </c>
      <c r="F65" s="739">
        <f>'4.2a Fall Enrollment'!F132</f>
        <v>0</v>
      </c>
      <c r="G65" s="739">
        <f>'4.2a Fall Enrollment'!G132</f>
        <v>0</v>
      </c>
      <c r="H65" s="739">
        <f>'4.2a Fall Enrollment'!H132</f>
        <v>0</v>
      </c>
      <c r="I65" s="739">
        <f>'4.2a Fall Enrollment'!I132</f>
        <v>0</v>
      </c>
      <c r="J65" s="739">
        <f>'4.2a Fall Enrollment'!J132</f>
        <v>0</v>
      </c>
      <c r="K65" s="739">
        <f>'4.2a Fall Enrollment'!K132</f>
        <v>0</v>
      </c>
      <c r="L65" s="739">
        <f>'4.2a Fall Enrollment'!L132</f>
        <v>0</v>
      </c>
      <c r="M65" s="739">
        <f>'4.2a Fall Enrollment'!M132</f>
        <v>0</v>
      </c>
      <c r="N65" s="739">
        <f>'4.2a Fall Enrollment'!N132</f>
        <v>0</v>
      </c>
      <c r="O65" s="739">
        <f>'4.2a Fall Enrollment'!O132</f>
        <v>0</v>
      </c>
      <c r="P65" s="739">
        <f>'4.2a Fall Enrollment'!P132</f>
        <v>0</v>
      </c>
      <c r="Q65" s="740">
        <f>'4.2a Fall Enrollment'!E133</f>
        <v>0</v>
      </c>
      <c r="R65" s="740">
        <f>'4.2a Fall Enrollment'!F133</f>
        <v>0</v>
      </c>
      <c r="S65" s="740">
        <f>'4.2a Fall Enrollment'!G133</f>
        <v>0</v>
      </c>
      <c r="T65" s="740">
        <f>'4.2a Fall Enrollment'!H133</f>
        <v>0</v>
      </c>
      <c r="U65" s="740">
        <f>'4.2a Fall Enrollment'!I133</f>
        <v>0</v>
      </c>
      <c r="V65" s="740">
        <f>'4.2a Fall Enrollment'!J133</f>
        <v>0</v>
      </c>
      <c r="W65" s="740">
        <f>'4.2a Fall Enrollment'!K133</f>
        <v>0</v>
      </c>
      <c r="X65" s="740">
        <f>'4.2a Fall Enrollment'!L133</f>
        <v>0</v>
      </c>
      <c r="Y65" s="740">
        <f>'4.2a Fall Enrollment'!M133</f>
        <v>0</v>
      </c>
      <c r="Z65" s="740">
        <f>'4.2a Fall Enrollment'!N133</f>
        <v>0</v>
      </c>
      <c r="AA65" s="740">
        <f>'4.2a Fall Enrollment'!O133</f>
        <v>0</v>
      </c>
      <c r="AB65" s="740">
        <f>'4.2a Fall Enrollment'!P133</f>
        <v>0</v>
      </c>
    </row>
    <row r="66" spans="1:28" x14ac:dyDescent="0.25">
      <c r="A66" s="701" t="str">
        <f>'1.1 Institutional Profile'!$B$5</f>
        <v>Little Big Horn College</v>
      </c>
      <c r="B66" s="701">
        <f>'4.2a Fall Enrollment'!A134</f>
        <v>0</v>
      </c>
      <c r="C66" s="701">
        <f>'4.2a Fall Enrollment'!B134</f>
        <v>0</v>
      </c>
      <c r="D66" s="701">
        <f>'4.2a Fall Enrollment'!C134</f>
        <v>0</v>
      </c>
      <c r="E66" s="739">
        <f>'4.2a Fall Enrollment'!E134</f>
        <v>0</v>
      </c>
      <c r="F66" s="739">
        <f>'4.2a Fall Enrollment'!F134</f>
        <v>0</v>
      </c>
      <c r="G66" s="739">
        <f>'4.2a Fall Enrollment'!G134</f>
        <v>0</v>
      </c>
      <c r="H66" s="739">
        <f>'4.2a Fall Enrollment'!H134</f>
        <v>0</v>
      </c>
      <c r="I66" s="739">
        <f>'4.2a Fall Enrollment'!I134</f>
        <v>0</v>
      </c>
      <c r="J66" s="739">
        <f>'4.2a Fall Enrollment'!J134</f>
        <v>0</v>
      </c>
      <c r="K66" s="739">
        <f>'4.2a Fall Enrollment'!K134</f>
        <v>0</v>
      </c>
      <c r="L66" s="739">
        <f>'4.2a Fall Enrollment'!L134</f>
        <v>0</v>
      </c>
      <c r="M66" s="739">
        <f>'4.2a Fall Enrollment'!M134</f>
        <v>0</v>
      </c>
      <c r="N66" s="739">
        <f>'4.2a Fall Enrollment'!N134</f>
        <v>0</v>
      </c>
      <c r="O66" s="739">
        <f>'4.2a Fall Enrollment'!O134</f>
        <v>0</v>
      </c>
      <c r="P66" s="739">
        <f>'4.2a Fall Enrollment'!P134</f>
        <v>0</v>
      </c>
      <c r="Q66" s="740">
        <f>'4.2a Fall Enrollment'!E135</f>
        <v>0</v>
      </c>
      <c r="R66" s="740">
        <f>'4.2a Fall Enrollment'!F135</f>
        <v>0</v>
      </c>
      <c r="S66" s="740">
        <f>'4.2a Fall Enrollment'!G135</f>
        <v>0</v>
      </c>
      <c r="T66" s="740">
        <f>'4.2a Fall Enrollment'!H135</f>
        <v>0</v>
      </c>
      <c r="U66" s="740">
        <f>'4.2a Fall Enrollment'!I135</f>
        <v>0</v>
      </c>
      <c r="V66" s="740">
        <f>'4.2a Fall Enrollment'!J135</f>
        <v>0</v>
      </c>
      <c r="W66" s="740">
        <f>'4.2a Fall Enrollment'!K135</f>
        <v>0</v>
      </c>
      <c r="X66" s="740">
        <f>'4.2a Fall Enrollment'!L135</f>
        <v>0</v>
      </c>
      <c r="Y66" s="740">
        <f>'4.2a Fall Enrollment'!M135</f>
        <v>0</v>
      </c>
      <c r="Z66" s="740">
        <f>'4.2a Fall Enrollment'!N135</f>
        <v>0</v>
      </c>
      <c r="AA66" s="740">
        <f>'4.2a Fall Enrollment'!O135</f>
        <v>0</v>
      </c>
      <c r="AB66" s="740">
        <f>'4.2a Fall Enrollment'!P135</f>
        <v>0</v>
      </c>
    </row>
    <row r="67" spans="1:28" x14ac:dyDescent="0.25">
      <c r="A67" s="701" t="str">
        <f>'1.1 Institutional Profile'!$B$5</f>
        <v>Little Big Horn College</v>
      </c>
      <c r="B67" s="701">
        <f>'4.2a Fall Enrollment'!A136</f>
        <v>0</v>
      </c>
      <c r="C67" s="701">
        <f>'4.2a Fall Enrollment'!B136</f>
        <v>0</v>
      </c>
      <c r="D67" s="701">
        <f>'4.2a Fall Enrollment'!C136</f>
        <v>0</v>
      </c>
      <c r="E67" s="739">
        <f>'4.2a Fall Enrollment'!E136</f>
        <v>0</v>
      </c>
      <c r="F67" s="739">
        <f>'4.2a Fall Enrollment'!F136</f>
        <v>0</v>
      </c>
      <c r="G67" s="739">
        <f>'4.2a Fall Enrollment'!G136</f>
        <v>0</v>
      </c>
      <c r="H67" s="739">
        <f>'4.2a Fall Enrollment'!H136</f>
        <v>0</v>
      </c>
      <c r="I67" s="739">
        <f>'4.2a Fall Enrollment'!I136</f>
        <v>0</v>
      </c>
      <c r="J67" s="739">
        <f>'4.2a Fall Enrollment'!J136</f>
        <v>0</v>
      </c>
      <c r="K67" s="739">
        <f>'4.2a Fall Enrollment'!K136</f>
        <v>0</v>
      </c>
      <c r="L67" s="739">
        <f>'4.2a Fall Enrollment'!L136</f>
        <v>0</v>
      </c>
      <c r="M67" s="739">
        <f>'4.2a Fall Enrollment'!M136</f>
        <v>0</v>
      </c>
      <c r="N67" s="739">
        <f>'4.2a Fall Enrollment'!N136</f>
        <v>0</v>
      </c>
      <c r="O67" s="739">
        <f>'4.2a Fall Enrollment'!O136</f>
        <v>0</v>
      </c>
      <c r="P67" s="739">
        <f>'4.2a Fall Enrollment'!P136</f>
        <v>0</v>
      </c>
      <c r="Q67" s="740">
        <f>'4.2a Fall Enrollment'!E137</f>
        <v>0</v>
      </c>
      <c r="R67" s="740">
        <f>'4.2a Fall Enrollment'!F137</f>
        <v>0</v>
      </c>
      <c r="S67" s="740">
        <f>'4.2a Fall Enrollment'!G137</f>
        <v>0</v>
      </c>
      <c r="T67" s="740">
        <f>'4.2a Fall Enrollment'!H137</f>
        <v>0</v>
      </c>
      <c r="U67" s="740">
        <f>'4.2a Fall Enrollment'!I137</f>
        <v>0</v>
      </c>
      <c r="V67" s="740">
        <f>'4.2a Fall Enrollment'!J137</f>
        <v>0</v>
      </c>
      <c r="W67" s="740">
        <f>'4.2a Fall Enrollment'!K137</f>
        <v>0</v>
      </c>
      <c r="X67" s="740">
        <f>'4.2a Fall Enrollment'!L137</f>
        <v>0</v>
      </c>
      <c r="Y67" s="740">
        <f>'4.2a Fall Enrollment'!M137</f>
        <v>0</v>
      </c>
      <c r="Z67" s="740">
        <f>'4.2a Fall Enrollment'!N137</f>
        <v>0</v>
      </c>
      <c r="AA67" s="740">
        <f>'4.2a Fall Enrollment'!O137</f>
        <v>0</v>
      </c>
      <c r="AB67" s="740">
        <f>'4.2a Fall Enrollment'!P137</f>
        <v>0</v>
      </c>
    </row>
    <row r="68" spans="1:28" x14ac:dyDescent="0.25">
      <c r="A68" s="701" t="str">
        <f>'1.1 Institutional Profile'!$B$5</f>
        <v>Little Big Horn College</v>
      </c>
      <c r="B68" s="701">
        <f>'4.2a Fall Enrollment'!A138</f>
        <v>0</v>
      </c>
      <c r="C68" s="701">
        <f>'4.2a Fall Enrollment'!B138</f>
        <v>0</v>
      </c>
      <c r="D68" s="701">
        <f>'4.2a Fall Enrollment'!C138</f>
        <v>0</v>
      </c>
      <c r="E68" s="739">
        <f>'4.2a Fall Enrollment'!E138</f>
        <v>0</v>
      </c>
      <c r="F68" s="739">
        <f>'4.2a Fall Enrollment'!F138</f>
        <v>0</v>
      </c>
      <c r="G68" s="739">
        <f>'4.2a Fall Enrollment'!G138</f>
        <v>0</v>
      </c>
      <c r="H68" s="739">
        <f>'4.2a Fall Enrollment'!H138</f>
        <v>0</v>
      </c>
      <c r="I68" s="739">
        <f>'4.2a Fall Enrollment'!I138</f>
        <v>0</v>
      </c>
      <c r="J68" s="739">
        <f>'4.2a Fall Enrollment'!J138</f>
        <v>0</v>
      </c>
      <c r="K68" s="739">
        <f>'4.2a Fall Enrollment'!K138</f>
        <v>0</v>
      </c>
      <c r="L68" s="739">
        <f>'4.2a Fall Enrollment'!L138</f>
        <v>0</v>
      </c>
      <c r="M68" s="739">
        <f>'4.2a Fall Enrollment'!M138</f>
        <v>0</v>
      </c>
      <c r="N68" s="739">
        <f>'4.2a Fall Enrollment'!N138</f>
        <v>0</v>
      </c>
      <c r="O68" s="739">
        <f>'4.2a Fall Enrollment'!O138</f>
        <v>0</v>
      </c>
      <c r="P68" s="739">
        <f>'4.2a Fall Enrollment'!P138</f>
        <v>0</v>
      </c>
      <c r="Q68" s="740">
        <f>'4.2a Fall Enrollment'!E139</f>
        <v>0</v>
      </c>
      <c r="R68" s="740">
        <f>'4.2a Fall Enrollment'!F139</f>
        <v>0</v>
      </c>
      <c r="S68" s="740">
        <f>'4.2a Fall Enrollment'!G139</f>
        <v>0</v>
      </c>
      <c r="T68" s="740">
        <f>'4.2a Fall Enrollment'!H139</f>
        <v>0</v>
      </c>
      <c r="U68" s="740">
        <f>'4.2a Fall Enrollment'!I139</f>
        <v>0</v>
      </c>
      <c r="V68" s="740">
        <f>'4.2a Fall Enrollment'!J139</f>
        <v>0</v>
      </c>
      <c r="W68" s="740">
        <f>'4.2a Fall Enrollment'!K139</f>
        <v>0</v>
      </c>
      <c r="X68" s="740">
        <f>'4.2a Fall Enrollment'!L139</f>
        <v>0</v>
      </c>
      <c r="Y68" s="740">
        <f>'4.2a Fall Enrollment'!M139</f>
        <v>0</v>
      </c>
      <c r="Z68" s="740">
        <f>'4.2a Fall Enrollment'!N139</f>
        <v>0</v>
      </c>
      <c r="AA68" s="740">
        <f>'4.2a Fall Enrollment'!O139</f>
        <v>0</v>
      </c>
      <c r="AB68" s="740">
        <f>'4.2a Fall Enrollment'!P139</f>
        <v>0</v>
      </c>
    </row>
    <row r="69" spans="1:28" x14ac:dyDescent="0.25">
      <c r="A69" s="701" t="str">
        <f>'1.1 Institutional Profile'!$B$5</f>
        <v>Little Big Horn College</v>
      </c>
      <c r="B69" s="701">
        <f>'4.2a Fall Enrollment'!A140</f>
        <v>0</v>
      </c>
      <c r="C69" s="701">
        <f>'4.2a Fall Enrollment'!B140</f>
        <v>0</v>
      </c>
      <c r="D69" s="701">
        <f>'4.2a Fall Enrollment'!C140</f>
        <v>0</v>
      </c>
      <c r="E69" s="739">
        <f>'4.2a Fall Enrollment'!E140</f>
        <v>0</v>
      </c>
      <c r="F69" s="739">
        <f>'4.2a Fall Enrollment'!F140</f>
        <v>0</v>
      </c>
      <c r="G69" s="739">
        <f>'4.2a Fall Enrollment'!G140</f>
        <v>0</v>
      </c>
      <c r="H69" s="739">
        <f>'4.2a Fall Enrollment'!H140</f>
        <v>0</v>
      </c>
      <c r="I69" s="739">
        <f>'4.2a Fall Enrollment'!I140</f>
        <v>0</v>
      </c>
      <c r="J69" s="739">
        <f>'4.2a Fall Enrollment'!J140</f>
        <v>0</v>
      </c>
      <c r="K69" s="739">
        <f>'4.2a Fall Enrollment'!K140</f>
        <v>0</v>
      </c>
      <c r="L69" s="739">
        <f>'4.2a Fall Enrollment'!L140</f>
        <v>0</v>
      </c>
      <c r="M69" s="739">
        <f>'4.2a Fall Enrollment'!M140</f>
        <v>0</v>
      </c>
      <c r="N69" s="739">
        <f>'4.2a Fall Enrollment'!N140</f>
        <v>0</v>
      </c>
      <c r="O69" s="739">
        <f>'4.2a Fall Enrollment'!O140</f>
        <v>0</v>
      </c>
      <c r="P69" s="739">
        <f>'4.2a Fall Enrollment'!P140</f>
        <v>0</v>
      </c>
      <c r="Q69" s="740">
        <f>'4.2a Fall Enrollment'!E141</f>
        <v>0</v>
      </c>
      <c r="R69" s="740">
        <f>'4.2a Fall Enrollment'!F141</f>
        <v>0</v>
      </c>
      <c r="S69" s="740">
        <f>'4.2a Fall Enrollment'!G141</f>
        <v>0</v>
      </c>
      <c r="T69" s="740">
        <f>'4.2a Fall Enrollment'!H141</f>
        <v>0</v>
      </c>
      <c r="U69" s="740">
        <f>'4.2a Fall Enrollment'!I141</f>
        <v>0</v>
      </c>
      <c r="V69" s="740">
        <f>'4.2a Fall Enrollment'!J141</f>
        <v>0</v>
      </c>
      <c r="W69" s="740">
        <f>'4.2a Fall Enrollment'!K141</f>
        <v>0</v>
      </c>
      <c r="X69" s="740">
        <f>'4.2a Fall Enrollment'!L141</f>
        <v>0</v>
      </c>
      <c r="Y69" s="740">
        <f>'4.2a Fall Enrollment'!M141</f>
        <v>0</v>
      </c>
      <c r="Z69" s="740">
        <f>'4.2a Fall Enrollment'!N141</f>
        <v>0</v>
      </c>
      <c r="AA69" s="740">
        <f>'4.2a Fall Enrollment'!O141</f>
        <v>0</v>
      </c>
      <c r="AB69" s="740">
        <f>'4.2a Fall Enrollment'!P141</f>
        <v>0</v>
      </c>
    </row>
    <row r="70" spans="1:28" x14ac:dyDescent="0.25">
      <c r="A70" s="701" t="str">
        <f>'1.1 Institutional Profile'!$B$5</f>
        <v>Little Big Horn College</v>
      </c>
      <c r="B70" s="701">
        <f>'4.2a Fall Enrollment'!A142</f>
        <v>0</v>
      </c>
      <c r="C70" s="701">
        <f>'4.2a Fall Enrollment'!B142</f>
        <v>0</v>
      </c>
      <c r="D70" s="701">
        <f>'4.2a Fall Enrollment'!C142</f>
        <v>0</v>
      </c>
      <c r="E70" s="739">
        <f>'4.2a Fall Enrollment'!E142</f>
        <v>0</v>
      </c>
      <c r="F70" s="739">
        <f>'4.2a Fall Enrollment'!F142</f>
        <v>0</v>
      </c>
      <c r="G70" s="739">
        <f>'4.2a Fall Enrollment'!G142</f>
        <v>0</v>
      </c>
      <c r="H70" s="739">
        <f>'4.2a Fall Enrollment'!H142</f>
        <v>0</v>
      </c>
      <c r="I70" s="739">
        <f>'4.2a Fall Enrollment'!I142</f>
        <v>0</v>
      </c>
      <c r="J70" s="739">
        <f>'4.2a Fall Enrollment'!J142</f>
        <v>0</v>
      </c>
      <c r="K70" s="739">
        <f>'4.2a Fall Enrollment'!K142</f>
        <v>0</v>
      </c>
      <c r="L70" s="739">
        <f>'4.2a Fall Enrollment'!L142</f>
        <v>0</v>
      </c>
      <c r="M70" s="739">
        <f>'4.2a Fall Enrollment'!M142</f>
        <v>0</v>
      </c>
      <c r="N70" s="739">
        <f>'4.2a Fall Enrollment'!N142</f>
        <v>0</v>
      </c>
      <c r="O70" s="739">
        <f>'4.2a Fall Enrollment'!O142</f>
        <v>0</v>
      </c>
      <c r="P70" s="739">
        <f>'4.2a Fall Enrollment'!P142</f>
        <v>0</v>
      </c>
      <c r="Q70" s="740">
        <f>'4.2a Fall Enrollment'!E143</f>
        <v>0</v>
      </c>
      <c r="R70" s="740">
        <f>'4.2a Fall Enrollment'!F143</f>
        <v>0</v>
      </c>
      <c r="S70" s="740">
        <f>'4.2a Fall Enrollment'!G143</f>
        <v>0</v>
      </c>
      <c r="T70" s="740">
        <f>'4.2a Fall Enrollment'!H143</f>
        <v>0</v>
      </c>
      <c r="U70" s="740">
        <f>'4.2a Fall Enrollment'!I143</f>
        <v>0</v>
      </c>
      <c r="V70" s="740">
        <f>'4.2a Fall Enrollment'!J143</f>
        <v>0</v>
      </c>
      <c r="W70" s="740">
        <f>'4.2a Fall Enrollment'!K143</f>
        <v>0</v>
      </c>
      <c r="X70" s="740">
        <f>'4.2a Fall Enrollment'!L143</f>
        <v>0</v>
      </c>
      <c r="Y70" s="740">
        <f>'4.2a Fall Enrollment'!M143</f>
        <v>0</v>
      </c>
      <c r="Z70" s="740">
        <f>'4.2a Fall Enrollment'!N143</f>
        <v>0</v>
      </c>
      <c r="AA70" s="740">
        <f>'4.2a Fall Enrollment'!O143</f>
        <v>0</v>
      </c>
      <c r="AB70" s="740">
        <f>'4.2a Fall Enrollment'!P143</f>
        <v>0</v>
      </c>
    </row>
    <row r="71" spans="1:28" x14ac:dyDescent="0.25">
      <c r="A71" s="701" t="str">
        <f>'1.1 Institutional Profile'!$B$5</f>
        <v>Little Big Horn College</v>
      </c>
      <c r="B71" s="701">
        <f>'4.2a Fall Enrollment'!A144</f>
        <v>0</v>
      </c>
      <c r="C71" s="701">
        <f>'4.2a Fall Enrollment'!B144</f>
        <v>0</v>
      </c>
      <c r="D71" s="701">
        <f>'4.2a Fall Enrollment'!C144</f>
        <v>0</v>
      </c>
      <c r="E71" s="739">
        <f>'4.2a Fall Enrollment'!E144</f>
        <v>0</v>
      </c>
      <c r="F71" s="739">
        <f>'4.2a Fall Enrollment'!F144</f>
        <v>0</v>
      </c>
      <c r="G71" s="739">
        <f>'4.2a Fall Enrollment'!G144</f>
        <v>0</v>
      </c>
      <c r="H71" s="739">
        <f>'4.2a Fall Enrollment'!H144</f>
        <v>0</v>
      </c>
      <c r="I71" s="739">
        <f>'4.2a Fall Enrollment'!I144</f>
        <v>0</v>
      </c>
      <c r="J71" s="739">
        <f>'4.2a Fall Enrollment'!J144</f>
        <v>0</v>
      </c>
      <c r="K71" s="739">
        <f>'4.2a Fall Enrollment'!K144</f>
        <v>0</v>
      </c>
      <c r="L71" s="739">
        <f>'4.2a Fall Enrollment'!L144</f>
        <v>0</v>
      </c>
      <c r="M71" s="739">
        <f>'4.2a Fall Enrollment'!M144</f>
        <v>0</v>
      </c>
      <c r="N71" s="739">
        <f>'4.2a Fall Enrollment'!N144</f>
        <v>0</v>
      </c>
      <c r="O71" s="739">
        <f>'4.2a Fall Enrollment'!O144</f>
        <v>0</v>
      </c>
      <c r="P71" s="739">
        <f>'4.2a Fall Enrollment'!P144</f>
        <v>0</v>
      </c>
      <c r="Q71" s="740">
        <f>'4.2a Fall Enrollment'!E145</f>
        <v>0</v>
      </c>
      <c r="R71" s="740">
        <f>'4.2a Fall Enrollment'!F145</f>
        <v>0</v>
      </c>
      <c r="S71" s="740">
        <f>'4.2a Fall Enrollment'!G145</f>
        <v>0</v>
      </c>
      <c r="T71" s="740">
        <f>'4.2a Fall Enrollment'!H145</f>
        <v>0</v>
      </c>
      <c r="U71" s="740">
        <f>'4.2a Fall Enrollment'!I145</f>
        <v>0</v>
      </c>
      <c r="V71" s="740">
        <f>'4.2a Fall Enrollment'!J145</f>
        <v>0</v>
      </c>
      <c r="W71" s="740">
        <f>'4.2a Fall Enrollment'!K145</f>
        <v>0</v>
      </c>
      <c r="X71" s="740">
        <f>'4.2a Fall Enrollment'!L145</f>
        <v>0</v>
      </c>
      <c r="Y71" s="740">
        <f>'4.2a Fall Enrollment'!M145</f>
        <v>0</v>
      </c>
      <c r="Z71" s="740">
        <f>'4.2a Fall Enrollment'!N145</f>
        <v>0</v>
      </c>
      <c r="AA71" s="740">
        <f>'4.2a Fall Enrollment'!O145</f>
        <v>0</v>
      </c>
      <c r="AB71" s="740">
        <f>'4.2a Fall Enrollment'!P145</f>
        <v>0</v>
      </c>
    </row>
    <row r="72" spans="1:28" x14ac:dyDescent="0.25">
      <c r="A72" s="701" t="str">
        <f>'1.1 Institutional Profile'!$B$5</f>
        <v>Little Big Horn College</v>
      </c>
      <c r="B72" s="701">
        <f>'4.2a Fall Enrollment'!A146</f>
        <v>0</v>
      </c>
      <c r="C72" s="701">
        <f>'4.2a Fall Enrollment'!B146</f>
        <v>0</v>
      </c>
      <c r="D72" s="701">
        <f>'4.2a Fall Enrollment'!C146</f>
        <v>0</v>
      </c>
      <c r="E72" s="739">
        <f>'4.2a Fall Enrollment'!E146</f>
        <v>0</v>
      </c>
      <c r="F72" s="739">
        <f>'4.2a Fall Enrollment'!F146</f>
        <v>0</v>
      </c>
      <c r="G72" s="739">
        <f>'4.2a Fall Enrollment'!G146</f>
        <v>0</v>
      </c>
      <c r="H72" s="739">
        <f>'4.2a Fall Enrollment'!H146</f>
        <v>0</v>
      </c>
      <c r="I72" s="739">
        <f>'4.2a Fall Enrollment'!I146</f>
        <v>0</v>
      </c>
      <c r="J72" s="739">
        <f>'4.2a Fall Enrollment'!J146</f>
        <v>0</v>
      </c>
      <c r="K72" s="739">
        <f>'4.2a Fall Enrollment'!K146</f>
        <v>0</v>
      </c>
      <c r="L72" s="739">
        <f>'4.2a Fall Enrollment'!L146</f>
        <v>0</v>
      </c>
      <c r="M72" s="739">
        <f>'4.2a Fall Enrollment'!M146</f>
        <v>0</v>
      </c>
      <c r="N72" s="739">
        <f>'4.2a Fall Enrollment'!N146</f>
        <v>0</v>
      </c>
      <c r="O72" s="739">
        <f>'4.2a Fall Enrollment'!O146</f>
        <v>0</v>
      </c>
      <c r="P72" s="739">
        <f>'4.2a Fall Enrollment'!P146</f>
        <v>0</v>
      </c>
      <c r="Q72" s="740">
        <f>'4.2a Fall Enrollment'!E147</f>
        <v>0</v>
      </c>
      <c r="R72" s="740">
        <f>'4.2a Fall Enrollment'!F147</f>
        <v>0</v>
      </c>
      <c r="S72" s="740">
        <f>'4.2a Fall Enrollment'!G147</f>
        <v>0</v>
      </c>
      <c r="T72" s="740">
        <f>'4.2a Fall Enrollment'!H147</f>
        <v>0</v>
      </c>
      <c r="U72" s="740">
        <f>'4.2a Fall Enrollment'!I147</f>
        <v>0</v>
      </c>
      <c r="V72" s="740">
        <f>'4.2a Fall Enrollment'!J147</f>
        <v>0</v>
      </c>
      <c r="W72" s="740">
        <f>'4.2a Fall Enrollment'!K147</f>
        <v>0</v>
      </c>
      <c r="X72" s="740">
        <f>'4.2a Fall Enrollment'!L147</f>
        <v>0</v>
      </c>
      <c r="Y72" s="740">
        <f>'4.2a Fall Enrollment'!M147</f>
        <v>0</v>
      </c>
      <c r="Z72" s="740">
        <f>'4.2a Fall Enrollment'!N147</f>
        <v>0</v>
      </c>
      <c r="AA72" s="740">
        <f>'4.2a Fall Enrollment'!O147</f>
        <v>0</v>
      </c>
      <c r="AB72" s="740">
        <f>'4.2a Fall Enrollment'!P147</f>
        <v>0</v>
      </c>
    </row>
    <row r="73" spans="1:28" x14ac:dyDescent="0.25">
      <c r="A73" s="701" t="str">
        <f>'1.1 Institutional Profile'!$B$5</f>
        <v>Little Big Horn College</v>
      </c>
      <c r="B73" s="701">
        <f>'4.2a Fall Enrollment'!A148</f>
        <v>0</v>
      </c>
      <c r="C73" s="701">
        <f>'4.2a Fall Enrollment'!B148</f>
        <v>0</v>
      </c>
      <c r="D73" s="701">
        <f>'4.2a Fall Enrollment'!C148</f>
        <v>0</v>
      </c>
      <c r="E73" s="739">
        <f>'4.2a Fall Enrollment'!E148</f>
        <v>0</v>
      </c>
      <c r="F73" s="739">
        <f>'4.2a Fall Enrollment'!F148</f>
        <v>0</v>
      </c>
      <c r="G73" s="739">
        <f>'4.2a Fall Enrollment'!G148</f>
        <v>0</v>
      </c>
      <c r="H73" s="739">
        <f>'4.2a Fall Enrollment'!H148</f>
        <v>0</v>
      </c>
      <c r="I73" s="739">
        <f>'4.2a Fall Enrollment'!I148</f>
        <v>0</v>
      </c>
      <c r="J73" s="739">
        <f>'4.2a Fall Enrollment'!J148</f>
        <v>0</v>
      </c>
      <c r="K73" s="739">
        <f>'4.2a Fall Enrollment'!K148</f>
        <v>0</v>
      </c>
      <c r="L73" s="739">
        <f>'4.2a Fall Enrollment'!L148</f>
        <v>0</v>
      </c>
      <c r="M73" s="739">
        <f>'4.2a Fall Enrollment'!M148</f>
        <v>0</v>
      </c>
      <c r="N73" s="739">
        <f>'4.2a Fall Enrollment'!N148</f>
        <v>0</v>
      </c>
      <c r="O73" s="739">
        <f>'4.2a Fall Enrollment'!O148</f>
        <v>0</v>
      </c>
      <c r="P73" s="739">
        <f>'4.2a Fall Enrollment'!P148</f>
        <v>0</v>
      </c>
      <c r="Q73" s="740">
        <f>'4.2a Fall Enrollment'!E149</f>
        <v>0</v>
      </c>
      <c r="R73" s="740">
        <f>'4.2a Fall Enrollment'!F149</f>
        <v>0</v>
      </c>
      <c r="S73" s="740">
        <f>'4.2a Fall Enrollment'!G149</f>
        <v>0</v>
      </c>
      <c r="T73" s="740">
        <f>'4.2a Fall Enrollment'!H149</f>
        <v>0</v>
      </c>
      <c r="U73" s="740">
        <f>'4.2a Fall Enrollment'!I149</f>
        <v>0</v>
      </c>
      <c r="V73" s="740">
        <f>'4.2a Fall Enrollment'!J149</f>
        <v>0</v>
      </c>
      <c r="W73" s="740">
        <f>'4.2a Fall Enrollment'!K149</f>
        <v>0</v>
      </c>
      <c r="X73" s="740">
        <f>'4.2a Fall Enrollment'!L149</f>
        <v>0</v>
      </c>
      <c r="Y73" s="740">
        <f>'4.2a Fall Enrollment'!M149</f>
        <v>0</v>
      </c>
      <c r="Z73" s="740">
        <f>'4.2a Fall Enrollment'!N149</f>
        <v>0</v>
      </c>
      <c r="AA73" s="740">
        <f>'4.2a Fall Enrollment'!O149</f>
        <v>0</v>
      </c>
      <c r="AB73" s="740">
        <f>'4.2a Fall Enrollment'!P149</f>
        <v>0</v>
      </c>
    </row>
    <row r="74" spans="1:28" x14ac:dyDescent="0.25">
      <c r="A74" s="701" t="str">
        <f>'1.1 Institutional Profile'!$B$5</f>
        <v>Little Big Horn College</v>
      </c>
      <c r="B74" s="701">
        <f>'4.2a Fall Enrollment'!A150</f>
        <v>0</v>
      </c>
      <c r="C74" s="701">
        <f>'4.2a Fall Enrollment'!B150</f>
        <v>0</v>
      </c>
      <c r="D74" s="701">
        <f>'4.2a Fall Enrollment'!C150</f>
        <v>0</v>
      </c>
      <c r="E74" s="739">
        <f>'4.2a Fall Enrollment'!E150</f>
        <v>0</v>
      </c>
      <c r="F74" s="739">
        <f>'4.2a Fall Enrollment'!F150</f>
        <v>0</v>
      </c>
      <c r="G74" s="739">
        <f>'4.2a Fall Enrollment'!G150</f>
        <v>0</v>
      </c>
      <c r="H74" s="739">
        <f>'4.2a Fall Enrollment'!H150</f>
        <v>0</v>
      </c>
      <c r="I74" s="739">
        <f>'4.2a Fall Enrollment'!I150</f>
        <v>0</v>
      </c>
      <c r="J74" s="739">
        <f>'4.2a Fall Enrollment'!J150</f>
        <v>0</v>
      </c>
      <c r="K74" s="739">
        <f>'4.2a Fall Enrollment'!K150</f>
        <v>0</v>
      </c>
      <c r="L74" s="739">
        <f>'4.2a Fall Enrollment'!L150</f>
        <v>0</v>
      </c>
      <c r="M74" s="739">
        <f>'4.2a Fall Enrollment'!M150</f>
        <v>0</v>
      </c>
      <c r="N74" s="739">
        <f>'4.2a Fall Enrollment'!N150</f>
        <v>0</v>
      </c>
      <c r="O74" s="739">
        <f>'4.2a Fall Enrollment'!O150</f>
        <v>0</v>
      </c>
      <c r="P74" s="739">
        <f>'4.2a Fall Enrollment'!P150</f>
        <v>0</v>
      </c>
      <c r="Q74" s="740">
        <f>'4.2a Fall Enrollment'!E151</f>
        <v>0</v>
      </c>
      <c r="R74" s="740">
        <f>'4.2a Fall Enrollment'!F151</f>
        <v>0</v>
      </c>
      <c r="S74" s="740">
        <f>'4.2a Fall Enrollment'!G151</f>
        <v>0</v>
      </c>
      <c r="T74" s="740">
        <f>'4.2a Fall Enrollment'!H151</f>
        <v>0</v>
      </c>
      <c r="U74" s="740">
        <f>'4.2a Fall Enrollment'!I151</f>
        <v>0</v>
      </c>
      <c r="V74" s="740">
        <f>'4.2a Fall Enrollment'!J151</f>
        <v>0</v>
      </c>
      <c r="W74" s="740">
        <f>'4.2a Fall Enrollment'!K151</f>
        <v>0</v>
      </c>
      <c r="X74" s="740">
        <f>'4.2a Fall Enrollment'!L151</f>
        <v>0</v>
      </c>
      <c r="Y74" s="740">
        <f>'4.2a Fall Enrollment'!M151</f>
        <v>0</v>
      </c>
      <c r="Z74" s="740">
        <f>'4.2a Fall Enrollment'!N151</f>
        <v>0</v>
      </c>
      <c r="AA74" s="740">
        <f>'4.2a Fall Enrollment'!O151</f>
        <v>0</v>
      </c>
      <c r="AB74" s="740">
        <f>'4.2a Fall Enrollment'!P151</f>
        <v>0</v>
      </c>
    </row>
    <row r="75" spans="1:28" x14ac:dyDescent="0.25">
      <c r="A75" s="701" t="str">
        <f>'1.1 Institutional Profile'!$B$5</f>
        <v>Little Big Horn College</v>
      </c>
      <c r="B75" s="701">
        <f>'4.2a Fall Enrollment'!A152</f>
        <v>0</v>
      </c>
      <c r="C75" s="701">
        <f>'4.2a Fall Enrollment'!B152</f>
        <v>0</v>
      </c>
      <c r="D75" s="701">
        <f>'4.2a Fall Enrollment'!C152</f>
        <v>0</v>
      </c>
      <c r="E75" s="739">
        <f>'4.2a Fall Enrollment'!E152</f>
        <v>0</v>
      </c>
      <c r="F75" s="739">
        <f>'4.2a Fall Enrollment'!F152</f>
        <v>0</v>
      </c>
      <c r="G75" s="739">
        <f>'4.2a Fall Enrollment'!G152</f>
        <v>0</v>
      </c>
      <c r="H75" s="739">
        <f>'4.2a Fall Enrollment'!H152</f>
        <v>0</v>
      </c>
      <c r="I75" s="739">
        <f>'4.2a Fall Enrollment'!I152</f>
        <v>0</v>
      </c>
      <c r="J75" s="739">
        <f>'4.2a Fall Enrollment'!J152</f>
        <v>0</v>
      </c>
      <c r="K75" s="739">
        <f>'4.2a Fall Enrollment'!K152</f>
        <v>0</v>
      </c>
      <c r="L75" s="739">
        <f>'4.2a Fall Enrollment'!L152</f>
        <v>0</v>
      </c>
      <c r="M75" s="739">
        <f>'4.2a Fall Enrollment'!M152</f>
        <v>0</v>
      </c>
      <c r="N75" s="739">
        <f>'4.2a Fall Enrollment'!N152</f>
        <v>0</v>
      </c>
      <c r="O75" s="739">
        <f>'4.2a Fall Enrollment'!O152</f>
        <v>0</v>
      </c>
      <c r="P75" s="739">
        <f>'4.2a Fall Enrollment'!P152</f>
        <v>0</v>
      </c>
      <c r="Q75" s="740">
        <f>'4.2a Fall Enrollment'!E153</f>
        <v>0</v>
      </c>
      <c r="R75" s="740">
        <f>'4.2a Fall Enrollment'!F153</f>
        <v>0</v>
      </c>
      <c r="S75" s="740">
        <f>'4.2a Fall Enrollment'!G153</f>
        <v>0</v>
      </c>
      <c r="T75" s="740">
        <f>'4.2a Fall Enrollment'!H153</f>
        <v>0</v>
      </c>
      <c r="U75" s="740">
        <f>'4.2a Fall Enrollment'!I153</f>
        <v>0</v>
      </c>
      <c r="V75" s="740">
        <f>'4.2a Fall Enrollment'!J153</f>
        <v>0</v>
      </c>
      <c r="W75" s="740">
        <f>'4.2a Fall Enrollment'!K153</f>
        <v>0</v>
      </c>
      <c r="X75" s="740">
        <f>'4.2a Fall Enrollment'!L153</f>
        <v>0</v>
      </c>
      <c r="Y75" s="740">
        <f>'4.2a Fall Enrollment'!M153</f>
        <v>0</v>
      </c>
      <c r="Z75" s="740">
        <f>'4.2a Fall Enrollment'!N153</f>
        <v>0</v>
      </c>
      <c r="AA75" s="740">
        <f>'4.2a Fall Enrollment'!O153</f>
        <v>0</v>
      </c>
      <c r="AB75" s="740">
        <f>'4.2a Fall Enrollment'!P153</f>
        <v>0</v>
      </c>
    </row>
    <row r="76" spans="1:28" x14ac:dyDescent="0.25">
      <c r="A76" s="701" t="str">
        <f>'1.1 Institutional Profile'!$B$5</f>
        <v>Little Big Horn College</v>
      </c>
      <c r="B76" s="701">
        <f>'4.2a Fall Enrollment'!A154</f>
        <v>0</v>
      </c>
      <c r="C76" s="701">
        <f>'4.2a Fall Enrollment'!B154</f>
        <v>0</v>
      </c>
      <c r="D76" s="701">
        <f>'4.2a Fall Enrollment'!C154</f>
        <v>0</v>
      </c>
      <c r="E76" s="739">
        <f>'4.2a Fall Enrollment'!E154</f>
        <v>0</v>
      </c>
      <c r="F76" s="739">
        <f>'4.2a Fall Enrollment'!F154</f>
        <v>0</v>
      </c>
      <c r="G76" s="739">
        <f>'4.2a Fall Enrollment'!G154</f>
        <v>0</v>
      </c>
      <c r="H76" s="739">
        <f>'4.2a Fall Enrollment'!H154</f>
        <v>0</v>
      </c>
      <c r="I76" s="739">
        <f>'4.2a Fall Enrollment'!I154</f>
        <v>0</v>
      </c>
      <c r="J76" s="739">
        <f>'4.2a Fall Enrollment'!J154</f>
        <v>0</v>
      </c>
      <c r="K76" s="739">
        <f>'4.2a Fall Enrollment'!K154</f>
        <v>0</v>
      </c>
      <c r="L76" s="739">
        <f>'4.2a Fall Enrollment'!L154</f>
        <v>0</v>
      </c>
      <c r="M76" s="739">
        <f>'4.2a Fall Enrollment'!M154</f>
        <v>0</v>
      </c>
      <c r="N76" s="739">
        <f>'4.2a Fall Enrollment'!N154</f>
        <v>0</v>
      </c>
      <c r="O76" s="739">
        <f>'4.2a Fall Enrollment'!O154</f>
        <v>0</v>
      </c>
      <c r="P76" s="739">
        <f>'4.2a Fall Enrollment'!P154</f>
        <v>0</v>
      </c>
      <c r="Q76" s="740">
        <f>'4.2a Fall Enrollment'!E155</f>
        <v>0</v>
      </c>
      <c r="R76" s="740">
        <f>'4.2a Fall Enrollment'!F155</f>
        <v>0</v>
      </c>
      <c r="S76" s="740">
        <f>'4.2a Fall Enrollment'!G155</f>
        <v>0</v>
      </c>
      <c r="T76" s="740">
        <f>'4.2a Fall Enrollment'!H155</f>
        <v>0</v>
      </c>
      <c r="U76" s="740">
        <f>'4.2a Fall Enrollment'!I155</f>
        <v>0</v>
      </c>
      <c r="V76" s="740">
        <f>'4.2a Fall Enrollment'!J155</f>
        <v>0</v>
      </c>
      <c r="W76" s="740">
        <f>'4.2a Fall Enrollment'!K155</f>
        <v>0</v>
      </c>
      <c r="X76" s="740">
        <f>'4.2a Fall Enrollment'!L155</f>
        <v>0</v>
      </c>
      <c r="Y76" s="740">
        <f>'4.2a Fall Enrollment'!M155</f>
        <v>0</v>
      </c>
      <c r="Z76" s="740">
        <f>'4.2a Fall Enrollment'!N155</f>
        <v>0</v>
      </c>
      <c r="AA76" s="740">
        <f>'4.2a Fall Enrollment'!O155</f>
        <v>0</v>
      </c>
      <c r="AB76" s="740">
        <f>'4.2a Fall Enrollment'!P155</f>
        <v>0</v>
      </c>
    </row>
    <row r="77" spans="1:28" x14ac:dyDescent="0.25">
      <c r="A77" s="701" t="str">
        <f>'1.1 Institutional Profile'!$B$5</f>
        <v>Little Big Horn College</v>
      </c>
      <c r="B77" s="701">
        <f>'4.2a Fall Enrollment'!A156</f>
        <v>0</v>
      </c>
      <c r="C77" s="701">
        <f>'4.2a Fall Enrollment'!B156</f>
        <v>0</v>
      </c>
      <c r="D77" s="701">
        <f>'4.2a Fall Enrollment'!C156</f>
        <v>0</v>
      </c>
      <c r="E77" s="739">
        <f>'4.2a Fall Enrollment'!E156</f>
        <v>0</v>
      </c>
      <c r="F77" s="739">
        <f>'4.2a Fall Enrollment'!F156</f>
        <v>0</v>
      </c>
      <c r="G77" s="739">
        <f>'4.2a Fall Enrollment'!G156</f>
        <v>0</v>
      </c>
      <c r="H77" s="739">
        <f>'4.2a Fall Enrollment'!H156</f>
        <v>0</v>
      </c>
      <c r="I77" s="739">
        <f>'4.2a Fall Enrollment'!I156</f>
        <v>0</v>
      </c>
      <c r="J77" s="739">
        <f>'4.2a Fall Enrollment'!J156</f>
        <v>0</v>
      </c>
      <c r="K77" s="739">
        <f>'4.2a Fall Enrollment'!K156</f>
        <v>0</v>
      </c>
      <c r="L77" s="739">
        <f>'4.2a Fall Enrollment'!L156</f>
        <v>0</v>
      </c>
      <c r="M77" s="739">
        <f>'4.2a Fall Enrollment'!M156</f>
        <v>0</v>
      </c>
      <c r="N77" s="739">
        <f>'4.2a Fall Enrollment'!N156</f>
        <v>0</v>
      </c>
      <c r="O77" s="739">
        <f>'4.2a Fall Enrollment'!O156</f>
        <v>0</v>
      </c>
      <c r="P77" s="739">
        <f>'4.2a Fall Enrollment'!P156</f>
        <v>0</v>
      </c>
      <c r="Q77" s="740">
        <f>'4.2a Fall Enrollment'!E157</f>
        <v>0</v>
      </c>
      <c r="R77" s="740">
        <f>'4.2a Fall Enrollment'!F157</f>
        <v>0</v>
      </c>
      <c r="S77" s="740">
        <f>'4.2a Fall Enrollment'!G157</f>
        <v>0</v>
      </c>
      <c r="T77" s="740">
        <f>'4.2a Fall Enrollment'!H157</f>
        <v>0</v>
      </c>
      <c r="U77" s="740">
        <f>'4.2a Fall Enrollment'!I157</f>
        <v>0</v>
      </c>
      <c r="V77" s="740">
        <f>'4.2a Fall Enrollment'!J157</f>
        <v>0</v>
      </c>
      <c r="W77" s="740">
        <f>'4.2a Fall Enrollment'!K157</f>
        <v>0</v>
      </c>
      <c r="X77" s="740">
        <f>'4.2a Fall Enrollment'!L157</f>
        <v>0</v>
      </c>
      <c r="Y77" s="740">
        <f>'4.2a Fall Enrollment'!M157</f>
        <v>0</v>
      </c>
      <c r="Z77" s="740">
        <f>'4.2a Fall Enrollment'!N157</f>
        <v>0</v>
      </c>
      <c r="AA77" s="740">
        <f>'4.2a Fall Enrollment'!O157</f>
        <v>0</v>
      </c>
      <c r="AB77" s="740">
        <f>'4.2a Fall Enrollment'!P157</f>
        <v>0</v>
      </c>
    </row>
    <row r="78" spans="1:28" x14ac:dyDescent="0.25">
      <c r="A78" s="701" t="str">
        <f>'1.1 Institutional Profile'!$B$5</f>
        <v>Little Big Horn College</v>
      </c>
      <c r="B78" s="701">
        <f>'4.2a Fall Enrollment'!A158</f>
        <v>0</v>
      </c>
      <c r="C78" s="701">
        <f>'4.2a Fall Enrollment'!B158</f>
        <v>0</v>
      </c>
      <c r="D78" s="701">
        <f>'4.2a Fall Enrollment'!C158</f>
        <v>0</v>
      </c>
      <c r="E78" s="739">
        <f>'4.2a Fall Enrollment'!E158</f>
        <v>0</v>
      </c>
      <c r="F78" s="739">
        <f>'4.2a Fall Enrollment'!F158</f>
        <v>0</v>
      </c>
      <c r="G78" s="739">
        <f>'4.2a Fall Enrollment'!G158</f>
        <v>0</v>
      </c>
      <c r="H78" s="739">
        <f>'4.2a Fall Enrollment'!H158</f>
        <v>0</v>
      </c>
      <c r="I78" s="739">
        <f>'4.2a Fall Enrollment'!I158</f>
        <v>0</v>
      </c>
      <c r="J78" s="739">
        <f>'4.2a Fall Enrollment'!J158</f>
        <v>0</v>
      </c>
      <c r="K78" s="739">
        <f>'4.2a Fall Enrollment'!K158</f>
        <v>0</v>
      </c>
      <c r="L78" s="739">
        <f>'4.2a Fall Enrollment'!L158</f>
        <v>0</v>
      </c>
      <c r="M78" s="739">
        <f>'4.2a Fall Enrollment'!M158</f>
        <v>0</v>
      </c>
      <c r="N78" s="739">
        <f>'4.2a Fall Enrollment'!N158</f>
        <v>0</v>
      </c>
      <c r="O78" s="739">
        <f>'4.2a Fall Enrollment'!O158</f>
        <v>0</v>
      </c>
      <c r="P78" s="739">
        <f>'4.2a Fall Enrollment'!P158</f>
        <v>0</v>
      </c>
      <c r="Q78" s="740">
        <f>'4.2a Fall Enrollment'!E159</f>
        <v>0</v>
      </c>
      <c r="R78" s="740">
        <f>'4.2a Fall Enrollment'!F159</f>
        <v>0</v>
      </c>
      <c r="S78" s="740">
        <f>'4.2a Fall Enrollment'!G159</f>
        <v>0</v>
      </c>
      <c r="T78" s="740">
        <f>'4.2a Fall Enrollment'!H159</f>
        <v>0</v>
      </c>
      <c r="U78" s="740">
        <f>'4.2a Fall Enrollment'!I159</f>
        <v>0</v>
      </c>
      <c r="V78" s="740">
        <f>'4.2a Fall Enrollment'!J159</f>
        <v>0</v>
      </c>
      <c r="W78" s="740">
        <f>'4.2a Fall Enrollment'!K159</f>
        <v>0</v>
      </c>
      <c r="X78" s="740">
        <f>'4.2a Fall Enrollment'!L159</f>
        <v>0</v>
      </c>
      <c r="Y78" s="740">
        <f>'4.2a Fall Enrollment'!M159</f>
        <v>0</v>
      </c>
      <c r="Z78" s="740">
        <f>'4.2a Fall Enrollment'!N159</f>
        <v>0</v>
      </c>
      <c r="AA78" s="740">
        <f>'4.2a Fall Enrollment'!O159</f>
        <v>0</v>
      </c>
      <c r="AB78" s="740">
        <f>'4.2a Fall Enrollment'!P159</f>
        <v>0</v>
      </c>
    </row>
    <row r="79" spans="1:28" x14ac:dyDescent="0.25">
      <c r="A79" s="701" t="str">
        <f>'1.1 Institutional Profile'!$B$5</f>
        <v>Little Big Horn College</v>
      </c>
      <c r="B79" s="701">
        <f>'4.2a Fall Enrollment'!A160</f>
        <v>0</v>
      </c>
      <c r="C79" s="701">
        <f>'4.2a Fall Enrollment'!B160</f>
        <v>0</v>
      </c>
      <c r="D79" s="701">
        <f>'4.2a Fall Enrollment'!C160</f>
        <v>0</v>
      </c>
      <c r="E79" s="739">
        <f>'4.2a Fall Enrollment'!E160</f>
        <v>0</v>
      </c>
      <c r="F79" s="739">
        <f>'4.2a Fall Enrollment'!F160</f>
        <v>0</v>
      </c>
      <c r="G79" s="739">
        <f>'4.2a Fall Enrollment'!G160</f>
        <v>0</v>
      </c>
      <c r="H79" s="739">
        <f>'4.2a Fall Enrollment'!H160</f>
        <v>0</v>
      </c>
      <c r="I79" s="739">
        <f>'4.2a Fall Enrollment'!I160</f>
        <v>0</v>
      </c>
      <c r="J79" s="739">
        <f>'4.2a Fall Enrollment'!J160</f>
        <v>0</v>
      </c>
      <c r="K79" s="739">
        <f>'4.2a Fall Enrollment'!K160</f>
        <v>0</v>
      </c>
      <c r="L79" s="739">
        <f>'4.2a Fall Enrollment'!L160</f>
        <v>0</v>
      </c>
      <c r="M79" s="739">
        <f>'4.2a Fall Enrollment'!M160</f>
        <v>0</v>
      </c>
      <c r="N79" s="739">
        <f>'4.2a Fall Enrollment'!N160</f>
        <v>0</v>
      </c>
      <c r="O79" s="739">
        <f>'4.2a Fall Enrollment'!O160</f>
        <v>0</v>
      </c>
      <c r="P79" s="739">
        <f>'4.2a Fall Enrollment'!P160</f>
        <v>0</v>
      </c>
      <c r="Q79" s="740">
        <f>'4.2a Fall Enrollment'!E161</f>
        <v>0</v>
      </c>
      <c r="R79" s="740">
        <f>'4.2a Fall Enrollment'!F161</f>
        <v>0</v>
      </c>
      <c r="S79" s="740">
        <f>'4.2a Fall Enrollment'!G161</f>
        <v>0</v>
      </c>
      <c r="T79" s="740">
        <f>'4.2a Fall Enrollment'!H161</f>
        <v>0</v>
      </c>
      <c r="U79" s="740">
        <f>'4.2a Fall Enrollment'!I161</f>
        <v>0</v>
      </c>
      <c r="V79" s="740">
        <f>'4.2a Fall Enrollment'!J161</f>
        <v>0</v>
      </c>
      <c r="W79" s="740">
        <f>'4.2a Fall Enrollment'!K161</f>
        <v>0</v>
      </c>
      <c r="X79" s="740">
        <f>'4.2a Fall Enrollment'!L161</f>
        <v>0</v>
      </c>
      <c r="Y79" s="740">
        <f>'4.2a Fall Enrollment'!M161</f>
        <v>0</v>
      </c>
      <c r="Z79" s="740">
        <f>'4.2a Fall Enrollment'!N161</f>
        <v>0</v>
      </c>
      <c r="AA79" s="740">
        <f>'4.2a Fall Enrollment'!O161</f>
        <v>0</v>
      </c>
      <c r="AB79" s="740">
        <f>'4.2a Fall Enrollment'!P161</f>
        <v>0</v>
      </c>
    </row>
    <row r="80" spans="1:28" x14ac:dyDescent="0.25">
      <c r="A80" s="701" t="str">
        <f>'1.1 Institutional Profile'!$B$5</f>
        <v>Little Big Horn College</v>
      </c>
      <c r="B80" s="701">
        <f>'4.2a Fall Enrollment'!A162</f>
        <v>0</v>
      </c>
      <c r="C80" s="701">
        <f>'4.2a Fall Enrollment'!B162</f>
        <v>0</v>
      </c>
      <c r="D80" s="701">
        <f>'4.2a Fall Enrollment'!C162</f>
        <v>0</v>
      </c>
      <c r="E80" s="739">
        <f>'4.2a Fall Enrollment'!E162</f>
        <v>0</v>
      </c>
      <c r="F80" s="739">
        <f>'4.2a Fall Enrollment'!F162</f>
        <v>0</v>
      </c>
      <c r="G80" s="739">
        <f>'4.2a Fall Enrollment'!G162</f>
        <v>0</v>
      </c>
      <c r="H80" s="739">
        <f>'4.2a Fall Enrollment'!H162</f>
        <v>0</v>
      </c>
      <c r="I80" s="739">
        <f>'4.2a Fall Enrollment'!I162</f>
        <v>0</v>
      </c>
      <c r="J80" s="739">
        <f>'4.2a Fall Enrollment'!J162</f>
        <v>0</v>
      </c>
      <c r="K80" s="739">
        <f>'4.2a Fall Enrollment'!K162</f>
        <v>0</v>
      </c>
      <c r="L80" s="739">
        <f>'4.2a Fall Enrollment'!L162</f>
        <v>0</v>
      </c>
      <c r="M80" s="739">
        <f>'4.2a Fall Enrollment'!M162</f>
        <v>0</v>
      </c>
      <c r="N80" s="739">
        <f>'4.2a Fall Enrollment'!N162</f>
        <v>0</v>
      </c>
      <c r="O80" s="739">
        <f>'4.2a Fall Enrollment'!O162</f>
        <v>0</v>
      </c>
      <c r="P80" s="739">
        <f>'4.2a Fall Enrollment'!P162</f>
        <v>0</v>
      </c>
      <c r="Q80" s="740">
        <f>'4.2a Fall Enrollment'!E163</f>
        <v>0</v>
      </c>
      <c r="R80" s="740">
        <f>'4.2a Fall Enrollment'!F163</f>
        <v>0</v>
      </c>
      <c r="S80" s="740">
        <f>'4.2a Fall Enrollment'!G163</f>
        <v>0</v>
      </c>
      <c r="T80" s="740">
        <f>'4.2a Fall Enrollment'!H163</f>
        <v>0</v>
      </c>
      <c r="U80" s="740">
        <f>'4.2a Fall Enrollment'!I163</f>
        <v>0</v>
      </c>
      <c r="V80" s="740">
        <f>'4.2a Fall Enrollment'!J163</f>
        <v>0</v>
      </c>
      <c r="W80" s="740">
        <f>'4.2a Fall Enrollment'!K163</f>
        <v>0</v>
      </c>
      <c r="X80" s="740">
        <f>'4.2a Fall Enrollment'!L163</f>
        <v>0</v>
      </c>
      <c r="Y80" s="740">
        <f>'4.2a Fall Enrollment'!M163</f>
        <v>0</v>
      </c>
      <c r="Z80" s="740">
        <f>'4.2a Fall Enrollment'!N163</f>
        <v>0</v>
      </c>
      <c r="AA80" s="740">
        <f>'4.2a Fall Enrollment'!O163</f>
        <v>0</v>
      </c>
      <c r="AB80" s="740">
        <f>'4.2a Fall Enrollment'!P163</f>
        <v>0</v>
      </c>
    </row>
    <row r="81" spans="1:28" x14ac:dyDescent="0.25">
      <c r="A81" s="701" t="str">
        <f>'1.1 Institutional Profile'!$B$5</f>
        <v>Little Big Horn College</v>
      </c>
      <c r="B81" s="701">
        <f>'4.2a Fall Enrollment'!A164</f>
        <v>0</v>
      </c>
      <c r="C81" s="701">
        <f>'4.2a Fall Enrollment'!B164</f>
        <v>0</v>
      </c>
      <c r="D81" s="701">
        <f>'4.2a Fall Enrollment'!C164</f>
        <v>0</v>
      </c>
      <c r="E81" s="739">
        <f>'4.2a Fall Enrollment'!E164</f>
        <v>0</v>
      </c>
      <c r="F81" s="739">
        <f>'4.2a Fall Enrollment'!F164</f>
        <v>0</v>
      </c>
      <c r="G81" s="739">
        <f>'4.2a Fall Enrollment'!G164</f>
        <v>0</v>
      </c>
      <c r="H81" s="739">
        <f>'4.2a Fall Enrollment'!H164</f>
        <v>0</v>
      </c>
      <c r="I81" s="739">
        <f>'4.2a Fall Enrollment'!I164</f>
        <v>0</v>
      </c>
      <c r="J81" s="739">
        <f>'4.2a Fall Enrollment'!J164</f>
        <v>0</v>
      </c>
      <c r="K81" s="739">
        <f>'4.2a Fall Enrollment'!K164</f>
        <v>0</v>
      </c>
      <c r="L81" s="739">
        <f>'4.2a Fall Enrollment'!L164</f>
        <v>0</v>
      </c>
      <c r="M81" s="739">
        <f>'4.2a Fall Enrollment'!M164</f>
        <v>0</v>
      </c>
      <c r="N81" s="739">
        <f>'4.2a Fall Enrollment'!N164</f>
        <v>0</v>
      </c>
      <c r="O81" s="739">
        <f>'4.2a Fall Enrollment'!O164</f>
        <v>0</v>
      </c>
      <c r="P81" s="739">
        <f>'4.2a Fall Enrollment'!P164</f>
        <v>0</v>
      </c>
      <c r="Q81" s="740">
        <f>'4.2a Fall Enrollment'!E165</f>
        <v>0</v>
      </c>
      <c r="R81" s="740">
        <f>'4.2a Fall Enrollment'!F165</f>
        <v>0</v>
      </c>
      <c r="S81" s="740">
        <f>'4.2a Fall Enrollment'!G165</f>
        <v>0</v>
      </c>
      <c r="T81" s="740">
        <f>'4.2a Fall Enrollment'!H165</f>
        <v>0</v>
      </c>
      <c r="U81" s="740">
        <f>'4.2a Fall Enrollment'!I165</f>
        <v>0</v>
      </c>
      <c r="V81" s="740">
        <f>'4.2a Fall Enrollment'!J165</f>
        <v>0</v>
      </c>
      <c r="W81" s="740">
        <f>'4.2a Fall Enrollment'!K165</f>
        <v>0</v>
      </c>
      <c r="X81" s="740">
        <f>'4.2a Fall Enrollment'!L165</f>
        <v>0</v>
      </c>
      <c r="Y81" s="740">
        <f>'4.2a Fall Enrollment'!M165</f>
        <v>0</v>
      </c>
      <c r="Z81" s="740">
        <f>'4.2a Fall Enrollment'!N165</f>
        <v>0</v>
      </c>
      <c r="AA81" s="740">
        <f>'4.2a Fall Enrollment'!O165</f>
        <v>0</v>
      </c>
      <c r="AB81" s="740">
        <f>'4.2a Fall Enrollment'!P165</f>
        <v>0</v>
      </c>
    </row>
    <row r="82" spans="1:28" x14ac:dyDescent="0.25">
      <c r="A82" s="701" t="str">
        <f>'1.1 Institutional Profile'!$B$5</f>
        <v>Little Big Horn College</v>
      </c>
      <c r="B82" s="701">
        <f>'4.2a Fall Enrollment'!A166</f>
        <v>0</v>
      </c>
      <c r="C82" s="701">
        <f>'4.2a Fall Enrollment'!B166</f>
        <v>0</v>
      </c>
      <c r="D82" s="701">
        <f>'4.2a Fall Enrollment'!C166</f>
        <v>0</v>
      </c>
      <c r="E82" s="739">
        <f>'4.2a Fall Enrollment'!E166</f>
        <v>0</v>
      </c>
      <c r="F82" s="739">
        <f>'4.2a Fall Enrollment'!F166</f>
        <v>0</v>
      </c>
      <c r="G82" s="739">
        <f>'4.2a Fall Enrollment'!G166</f>
        <v>0</v>
      </c>
      <c r="H82" s="739">
        <f>'4.2a Fall Enrollment'!H166</f>
        <v>0</v>
      </c>
      <c r="I82" s="739">
        <f>'4.2a Fall Enrollment'!I166</f>
        <v>0</v>
      </c>
      <c r="J82" s="739">
        <f>'4.2a Fall Enrollment'!J166</f>
        <v>0</v>
      </c>
      <c r="K82" s="739">
        <f>'4.2a Fall Enrollment'!K166</f>
        <v>0</v>
      </c>
      <c r="L82" s="739">
        <f>'4.2a Fall Enrollment'!L166</f>
        <v>0</v>
      </c>
      <c r="M82" s="739">
        <f>'4.2a Fall Enrollment'!M166</f>
        <v>0</v>
      </c>
      <c r="N82" s="739">
        <f>'4.2a Fall Enrollment'!N166</f>
        <v>0</v>
      </c>
      <c r="O82" s="739">
        <f>'4.2a Fall Enrollment'!O166</f>
        <v>0</v>
      </c>
      <c r="P82" s="739">
        <f>'4.2a Fall Enrollment'!P166</f>
        <v>0</v>
      </c>
      <c r="Q82" s="740">
        <f>'4.2a Fall Enrollment'!E167</f>
        <v>0</v>
      </c>
      <c r="R82" s="740">
        <f>'4.2a Fall Enrollment'!F167</f>
        <v>0</v>
      </c>
      <c r="S82" s="740">
        <f>'4.2a Fall Enrollment'!G167</f>
        <v>0</v>
      </c>
      <c r="T82" s="740">
        <f>'4.2a Fall Enrollment'!H167</f>
        <v>0</v>
      </c>
      <c r="U82" s="740">
        <f>'4.2a Fall Enrollment'!I167</f>
        <v>0</v>
      </c>
      <c r="V82" s="740">
        <f>'4.2a Fall Enrollment'!J167</f>
        <v>0</v>
      </c>
      <c r="W82" s="740">
        <f>'4.2a Fall Enrollment'!K167</f>
        <v>0</v>
      </c>
      <c r="X82" s="740">
        <f>'4.2a Fall Enrollment'!L167</f>
        <v>0</v>
      </c>
      <c r="Y82" s="740">
        <f>'4.2a Fall Enrollment'!M167</f>
        <v>0</v>
      </c>
      <c r="Z82" s="740">
        <f>'4.2a Fall Enrollment'!N167</f>
        <v>0</v>
      </c>
      <c r="AA82" s="740">
        <f>'4.2a Fall Enrollment'!O167</f>
        <v>0</v>
      </c>
      <c r="AB82" s="740">
        <f>'4.2a Fall Enrollment'!P167</f>
        <v>0</v>
      </c>
    </row>
    <row r="83" spans="1:28" x14ac:dyDescent="0.25">
      <c r="A83" s="701" t="str">
        <f>'1.1 Institutional Profile'!$B$5</f>
        <v>Little Big Horn College</v>
      </c>
      <c r="B83" s="701">
        <f>'4.2a Fall Enrollment'!A168</f>
        <v>0</v>
      </c>
      <c r="C83" s="701">
        <f>'4.2a Fall Enrollment'!B168</f>
        <v>0</v>
      </c>
      <c r="D83" s="701">
        <f>'4.2a Fall Enrollment'!C168</f>
        <v>0</v>
      </c>
      <c r="E83" s="739">
        <f>'4.2a Fall Enrollment'!E168</f>
        <v>0</v>
      </c>
      <c r="F83" s="739">
        <f>'4.2a Fall Enrollment'!F168</f>
        <v>0</v>
      </c>
      <c r="G83" s="739">
        <f>'4.2a Fall Enrollment'!G168</f>
        <v>0</v>
      </c>
      <c r="H83" s="739">
        <f>'4.2a Fall Enrollment'!H168</f>
        <v>0</v>
      </c>
      <c r="I83" s="739">
        <f>'4.2a Fall Enrollment'!I168</f>
        <v>0</v>
      </c>
      <c r="J83" s="739">
        <f>'4.2a Fall Enrollment'!J168</f>
        <v>0</v>
      </c>
      <c r="K83" s="739">
        <f>'4.2a Fall Enrollment'!K168</f>
        <v>0</v>
      </c>
      <c r="L83" s="739">
        <f>'4.2a Fall Enrollment'!L168</f>
        <v>0</v>
      </c>
      <c r="M83" s="739">
        <f>'4.2a Fall Enrollment'!M168</f>
        <v>0</v>
      </c>
      <c r="N83" s="739">
        <f>'4.2a Fall Enrollment'!N168</f>
        <v>0</v>
      </c>
      <c r="O83" s="739">
        <f>'4.2a Fall Enrollment'!O168</f>
        <v>0</v>
      </c>
      <c r="P83" s="739">
        <f>'4.2a Fall Enrollment'!P168</f>
        <v>0</v>
      </c>
      <c r="Q83" s="740">
        <f>'4.2a Fall Enrollment'!E169</f>
        <v>0</v>
      </c>
      <c r="R83" s="740">
        <f>'4.2a Fall Enrollment'!F169</f>
        <v>0</v>
      </c>
      <c r="S83" s="740">
        <f>'4.2a Fall Enrollment'!G169</f>
        <v>0</v>
      </c>
      <c r="T83" s="740">
        <f>'4.2a Fall Enrollment'!H169</f>
        <v>0</v>
      </c>
      <c r="U83" s="740">
        <f>'4.2a Fall Enrollment'!I169</f>
        <v>0</v>
      </c>
      <c r="V83" s="740">
        <f>'4.2a Fall Enrollment'!J169</f>
        <v>0</v>
      </c>
      <c r="W83" s="740">
        <f>'4.2a Fall Enrollment'!K169</f>
        <v>0</v>
      </c>
      <c r="X83" s="740">
        <f>'4.2a Fall Enrollment'!L169</f>
        <v>0</v>
      </c>
      <c r="Y83" s="740">
        <f>'4.2a Fall Enrollment'!M169</f>
        <v>0</v>
      </c>
      <c r="Z83" s="740">
        <f>'4.2a Fall Enrollment'!N169</f>
        <v>0</v>
      </c>
      <c r="AA83" s="740">
        <f>'4.2a Fall Enrollment'!O169</f>
        <v>0</v>
      </c>
      <c r="AB83" s="740">
        <f>'4.2a Fall Enrollment'!P169</f>
        <v>0</v>
      </c>
    </row>
    <row r="84" spans="1:28" x14ac:dyDescent="0.25">
      <c r="A84" s="701" t="str">
        <f>'1.1 Institutional Profile'!$B$5</f>
        <v>Little Big Horn College</v>
      </c>
      <c r="B84" s="701">
        <f>'4.2a Fall Enrollment'!A170</f>
        <v>0</v>
      </c>
      <c r="C84" s="701">
        <f>'4.2a Fall Enrollment'!B170</f>
        <v>0</v>
      </c>
      <c r="D84" s="701">
        <f>'4.2a Fall Enrollment'!C170</f>
        <v>0</v>
      </c>
      <c r="E84" s="739">
        <f>'4.2a Fall Enrollment'!E170</f>
        <v>0</v>
      </c>
      <c r="F84" s="739">
        <f>'4.2a Fall Enrollment'!F170</f>
        <v>0</v>
      </c>
      <c r="G84" s="739">
        <f>'4.2a Fall Enrollment'!G170</f>
        <v>0</v>
      </c>
      <c r="H84" s="739">
        <f>'4.2a Fall Enrollment'!H170</f>
        <v>0</v>
      </c>
      <c r="I84" s="739">
        <f>'4.2a Fall Enrollment'!I170</f>
        <v>0</v>
      </c>
      <c r="J84" s="739">
        <f>'4.2a Fall Enrollment'!J170</f>
        <v>0</v>
      </c>
      <c r="K84" s="739">
        <f>'4.2a Fall Enrollment'!K170</f>
        <v>0</v>
      </c>
      <c r="L84" s="739">
        <f>'4.2a Fall Enrollment'!L170</f>
        <v>0</v>
      </c>
      <c r="M84" s="739">
        <f>'4.2a Fall Enrollment'!M170</f>
        <v>0</v>
      </c>
      <c r="N84" s="739">
        <f>'4.2a Fall Enrollment'!N170</f>
        <v>0</v>
      </c>
      <c r="O84" s="739">
        <f>'4.2a Fall Enrollment'!O170</f>
        <v>0</v>
      </c>
      <c r="P84" s="739">
        <f>'4.2a Fall Enrollment'!P170</f>
        <v>0</v>
      </c>
      <c r="Q84" s="740">
        <f>'4.2a Fall Enrollment'!E171</f>
        <v>0</v>
      </c>
      <c r="R84" s="740">
        <f>'4.2a Fall Enrollment'!F171</f>
        <v>0</v>
      </c>
      <c r="S84" s="740">
        <f>'4.2a Fall Enrollment'!G171</f>
        <v>0</v>
      </c>
      <c r="T84" s="740">
        <f>'4.2a Fall Enrollment'!H171</f>
        <v>0</v>
      </c>
      <c r="U84" s="740">
        <f>'4.2a Fall Enrollment'!I171</f>
        <v>0</v>
      </c>
      <c r="V84" s="740">
        <f>'4.2a Fall Enrollment'!J171</f>
        <v>0</v>
      </c>
      <c r="W84" s="740">
        <f>'4.2a Fall Enrollment'!K171</f>
        <v>0</v>
      </c>
      <c r="X84" s="740">
        <f>'4.2a Fall Enrollment'!L171</f>
        <v>0</v>
      </c>
      <c r="Y84" s="740">
        <f>'4.2a Fall Enrollment'!M171</f>
        <v>0</v>
      </c>
      <c r="Z84" s="740">
        <f>'4.2a Fall Enrollment'!N171</f>
        <v>0</v>
      </c>
      <c r="AA84" s="740">
        <f>'4.2a Fall Enrollment'!O171</f>
        <v>0</v>
      </c>
      <c r="AB84" s="740">
        <f>'4.2a Fall Enrollment'!P171</f>
        <v>0</v>
      </c>
    </row>
    <row r="85" spans="1:28" x14ac:dyDescent="0.25">
      <c r="A85" s="701" t="str">
        <f>'1.1 Institutional Profile'!$B$5</f>
        <v>Little Big Horn College</v>
      </c>
      <c r="B85" s="701">
        <f>'4.2a Fall Enrollment'!A172</f>
        <v>0</v>
      </c>
      <c r="C85" s="701">
        <f>'4.2a Fall Enrollment'!B172</f>
        <v>0</v>
      </c>
      <c r="D85" s="701">
        <f>'4.2a Fall Enrollment'!C172</f>
        <v>0</v>
      </c>
      <c r="E85" s="739">
        <f>'4.2a Fall Enrollment'!E172</f>
        <v>0</v>
      </c>
      <c r="F85" s="739">
        <f>'4.2a Fall Enrollment'!F172</f>
        <v>0</v>
      </c>
      <c r="G85" s="739">
        <f>'4.2a Fall Enrollment'!G172</f>
        <v>0</v>
      </c>
      <c r="H85" s="739">
        <f>'4.2a Fall Enrollment'!H172</f>
        <v>0</v>
      </c>
      <c r="I85" s="739">
        <f>'4.2a Fall Enrollment'!I172</f>
        <v>0</v>
      </c>
      <c r="J85" s="739">
        <f>'4.2a Fall Enrollment'!J172</f>
        <v>0</v>
      </c>
      <c r="K85" s="739">
        <f>'4.2a Fall Enrollment'!K172</f>
        <v>0</v>
      </c>
      <c r="L85" s="739">
        <f>'4.2a Fall Enrollment'!L172</f>
        <v>0</v>
      </c>
      <c r="M85" s="739">
        <f>'4.2a Fall Enrollment'!M172</f>
        <v>0</v>
      </c>
      <c r="N85" s="739">
        <f>'4.2a Fall Enrollment'!N172</f>
        <v>0</v>
      </c>
      <c r="O85" s="739">
        <f>'4.2a Fall Enrollment'!O172</f>
        <v>0</v>
      </c>
      <c r="P85" s="739">
        <f>'4.2a Fall Enrollment'!P172</f>
        <v>0</v>
      </c>
      <c r="Q85" s="740">
        <f>'4.2a Fall Enrollment'!E173</f>
        <v>0</v>
      </c>
      <c r="R85" s="740">
        <f>'4.2a Fall Enrollment'!F173</f>
        <v>0</v>
      </c>
      <c r="S85" s="740">
        <f>'4.2a Fall Enrollment'!G173</f>
        <v>0</v>
      </c>
      <c r="T85" s="740">
        <f>'4.2a Fall Enrollment'!H173</f>
        <v>0</v>
      </c>
      <c r="U85" s="740">
        <f>'4.2a Fall Enrollment'!I173</f>
        <v>0</v>
      </c>
      <c r="V85" s="740">
        <f>'4.2a Fall Enrollment'!J173</f>
        <v>0</v>
      </c>
      <c r="W85" s="740">
        <f>'4.2a Fall Enrollment'!K173</f>
        <v>0</v>
      </c>
      <c r="X85" s="740">
        <f>'4.2a Fall Enrollment'!L173</f>
        <v>0</v>
      </c>
      <c r="Y85" s="740">
        <f>'4.2a Fall Enrollment'!M173</f>
        <v>0</v>
      </c>
      <c r="Z85" s="740">
        <f>'4.2a Fall Enrollment'!N173</f>
        <v>0</v>
      </c>
      <c r="AA85" s="740">
        <f>'4.2a Fall Enrollment'!O173</f>
        <v>0</v>
      </c>
      <c r="AB85" s="740">
        <f>'4.2a Fall Enrollment'!P173</f>
        <v>0</v>
      </c>
    </row>
    <row r="86" spans="1:28" x14ac:dyDescent="0.25">
      <c r="A86" s="701" t="str">
        <f>'1.1 Institutional Profile'!$B$5</f>
        <v>Little Big Horn College</v>
      </c>
      <c r="B86" s="701">
        <f>'4.2a Fall Enrollment'!A174</f>
        <v>0</v>
      </c>
      <c r="C86" s="701">
        <f>'4.2a Fall Enrollment'!B174</f>
        <v>0</v>
      </c>
      <c r="D86" s="701">
        <f>'4.2a Fall Enrollment'!C174</f>
        <v>0</v>
      </c>
      <c r="E86" s="739">
        <f>'4.2a Fall Enrollment'!E174</f>
        <v>0</v>
      </c>
      <c r="F86" s="739">
        <f>'4.2a Fall Enrollment'!F174</f>
        <v>0</v>
      </c>
      <c r="G86" s="739">
        <f>'4.2a Fall Enrollment'!G174</f>
        <v>0</v>
      </c>
      <c r="H86" s="739">
        <f>'4.2a Fall Enrollment'!H174</f>
        <v>0</v>
      </c>
      <c r="I86" s="739">
        <f>'4.2a Fall Enrollment'!I174</f>
        <v>0</v>
      </c>
      <c r="J86" s="739">
        <f>'4.2a Fall Enrollment'!J174</f>
        <v>0</v>
      </c>
      <c r="K86" s="739">
        <f>'4.2a Fall Enrollment'!K174</f>
        <v>0</v>
      </c>
      <c r="L86" s="739">
        <f>'4.2a Fall Enrollment'!L174</f>
        <v>0</v>
      </c>
      <c r="M86" s="739">
        <f>'4.2a Fall Enrollment'!M174</f>
        <v>0</v>
      </c>
      <c r="N86" s="739">
        <f>'4.2a Fall Enrollment'!N174</f>
        <v>0</v>
      </c>
      <c r="O86" s="739">
        <f>'4.2a Fall Enrollment'!O174</f>
        <v>0</v>
      </c>
      <c r="P86" s="739">
        <f>'4.2a Fall Enrollment'!P174</f>
        <v>0</v>
      </c>
      <c r="Q86" s="740">
        <f>'4.2a Fall Enrollment'!E175</f>
        <v>0</v>
      </c>
      <c r="R86" s="740">
        <f>'4.2a Fall Enrollment'!F175</f>
        <v>0</v>
      </c>
      <c r="S86" s="740">
        <f>'4.2a Fall Enrollment'!G175</f>
        <v>0</v>
      </c>
      <c r="T86" s="740">
        <f>'4.2a Fall Enrollment'!H175</f>
        <v>0</v>
      </c>
      <c r="U86" s="740">
        <f>'4.2a Fall Enrollment'!I175</f>
        <v>0</v>
      </c>
      <c r="V86" s="740">
        <f>'4.2a Fall Enrollment'!J175</f>
        <v>0</v>
      </c>
      <c r="W86" s="740">
        <f>'4.2a Fall Enrollment'!K175</f>
        <v>0</v>
      </c>
      <c r="X86" s="740">
        <f>'4.2a Fall Enrollment'!L175</f>
        <v>0</v>
      </c>
      <c r="Y86" s="740">
        <f>'4.2a Fall Enrollment'!M175</f>
        <v>0</v>
      </c>
      <c r="Z86" s="740">
        <f>'4.2a Fall Enrollment'!N175</f>
        <v>0</v>
      </c>
      <c r="AA86" s="740">
        <f>'4.2a Fall Enrollment'!O175</f>
        <v>0</v>
      </c>
      <c r="AB86" s="740">
        <f>'4.2a Fall Enrollment'!P175</f>
        <v>0</v>
      </c>
    </row>
    <row r="87" spans="1:28" x14ac:dyDescent="0.25">
      <c r="A87" s="701" t="str">
        <f>'1.1 Institutional Profile'!$B$5</f>
        <v>Little Big Horn College</v>
      </c>
      <c r="B87" s="701">
        <f>'4.2a Fall Enrollment'!A176</f>
        <v>0</v>
      </c>
      <c r="C87" s="701">
        <f>'4.2a Fall Enrollment'!B176</f>
        <v>0</v>
      </c>
      <c r="D87" s="701">
        <f>'4.2a Fall Enrollment'!C176</f>
        <v>0</v>
      </c>
      <c r="E87" s="739">
        <f>'4.2a Fall Enrollment'!E176</f>
        <v>0</v>
      </c>
      <c r="F87" s="739">
        <f>'4.2a Fall Enrollment'!F176</f>
        <v>0</v>
      </c>
      <c r="G87" s="739">
        <f>'4.2a Fall Enrollment'!G176</f>
        <v>0</v>
      </c>
      <c r="H87" s="739">
        <f>'4.2a Fall Enrollment'!H176</f>
        <v>0</v>
      </c>
      <c r="I87" s="739">
        <f>'4.2a Fall Enrollment'!I176</f>
        <v>0</v>
      </c>
      <c r="J87" s="739">
        <f>'4.2a Fall Enrollment'!J176</f>
        <v>0</v>
      </c>
      <c r="K87" s="739">
        <f>'4.2a Fall Enrollment'!K176</f>
        <v>0</v>
      </c>
      <c r="L87" s="739">
        <f>'4.2a Fall Enrollment'!L176</f>
        <v>0</v>
      </c>
      <c r="M87" s="739">
        <f>'4.2a Fall Enrollment'!M176</f>
        <v>0</v>
      </c>
      <c r="N87" s="739">
        <f>'4.2a Fall Enrollment'!N176</f>
        <v>0</v>
      </c>
      <c r="O87" s="739">
        <f>'4.2a Fall Enrollment'!O176</f>
        <v>0</v>
      </c>
      <c r="P87" s="739">
        <f>'4.2a Fall Enrollment'!P176</f>
        <v>0</v>
      </c>
      <c r="Q87" s="740">
        <f>'4.2a Fall Enrollment'!E177</f>
        <v>0</v>
      </c>
      <c r="R87" s="740">
        <f>'4.2a Fall Enrollment'!F177</f>
        <v>0</v>
      </c>
      <c r="S87" s="740">
        <f>'4.2a Fall Enrollment'!G177</f>
        <v>0</v>
      </c>
      <c r="T87" s="740">
        <f>'4.2a Fall Enrollment'!H177</f>
        <v>0</v>
      </c>
      <c r="U87" s="740">
        <f>'4.2a Fall Enrollment'!I177</f>
        <v>0</v>
      </c>
      <c r="V87" s="740">
        <f>'4.2a Fall Enrollment'!J177</f>
        <v>0</v>
      </c>
      <c r="W87" s="740">
        <f>'4.2a Fall Enrollment'!K177</f>
        <v>0</v>
      </c>
      <c r="X87" s="740">
        <f>'4.2a Fall Enrollment'!L177</f>
        <v>0</v>
      </c>
      <c r="Y87" s="740">
        <f>'4.2a Fall Enrollment'!M177</f>
        <v>0</v>
      </c>
      <c r="Z87" s="740">
        <f>'4.2a Fall Enrollment'!N177</f>
        <v>0</v>
      </c>
      <c r="AA87" s="740">
        <f>'4.2a Fall Enrollment'!O177</f>
        <v>0</v>
      </c>
      <c r="AB87" s="740">
        <f>'4.2a Fall Enrollment'!P177</f>
        <v>0</v>
      </c>
    </row>
    <row r="88" spans="1:28" x14ac:dyDescent="0.25">
      <c r="A88" s="701" t="str">
        <f>'1.1 Institutional Profile'!$B$5</f>
        <v>Little Big Horn College</v>
      </c>
      <c r="B88" s="701">
        <f>'4.2a Fall Enrollment'!A178</f>
        <v>0</v>
      </c>
      <c r="C88" s="701">
        <f>'4.2a Fall Enrollment'!B178</f>
        <v>0</v>
      </c>
      <c r="D88" s="701">
        <f>'4.2a Fall Enrollment'!C178</f>
        <v>0</v>
      </c>
      <c r="E88" s="739">
        <f>'4.2a Fall Enrollment'!E178</f>
        <v>0</v>
      </c>
      <c r="F88" s="739">
        <f>'4.2a Fall Enrollment'!F178</f>
        <v>0</v>
      </c>
      <c r="G88" s="739">
        <f>'4.2a Fall Enrollment'!G178</f>
        <v>0</v>
      </c>
      <c r="H88" s="739">
        <f>'4.2a Fall Enrollment'!H178</f>
        <v>0</v>
      </c>
      <c r="I88" s="739">
        <f>'4.2a Fall Enrollment'!I178</f>
        <v>0</v>
      </c>
      <c r="J88" s="739">
        <f>'4.2a Fall Enrollment'!J178</f>
        <v>0</v>
      </c>
      <c r="K88" s="739">
        <f>'4.2a Fall Enrollment'!K178</f>
        <v>0</v>
      </c>
      <c r="L88" s="739">
        <f>'4.2a Fall Enrollment'!L178</f>
        <v>0</v>
      </c>
      <c r="M88" s="739">
        <f>'4.2a Fall Enrollment'!M178</f>
        <v>0</v>
      </c>
      <c r="N88" s="739">
        <f>'4.2a Fall Enrollment'!N178</f>
        <v>0</v>
      </c>
      <c r="O88" s="739">
        <f>'4.2a Fall Enrollment'!O178</f>
        <v>0</v>
      </c>
      <c r="P88" s="739">
        <f>'4.2a Fall Enrollment'!P178</f>
        <v>0</v>
      </c>
      <c r="Q88" s="740">
        <f>'4.2a Fall Enrollment'!E179</f>
        <v>0</v>
      </c>
      <c r="R88" s="740">
        <f>'4.2a Fall Enrollment'!F179</f>
        <v>0</v>
      </c>
      <c r="S88" s="740">
        <f>'4.2a Fall Enrollment'!G179</f>
        <v>0</v>
      </c>
      <c r="T88" s="740">
        <f>'4.2a Fall Enrollment'!H179</f>
        <v>0</v>
      </c>
      <c r="U88" s="740">
        <f>'4.2a Fall Enrollment'!I179</f>
        <v>0</v>
      </c>
      <c r="V88" s="740">
        <f>'4.2a Fall Enrollment'!J179</f>
        <v>0</v>
      </c>
      <c r="W88" s="740">
        <f>'4.2a Fall Enrollment'!K179</f>
        <v>0</v>
      </c>
      <c r="X88" s="740">
        <f>'4.2a Fall Enrollment'!L179</f>
        <v>0</v>
      </c>
      <c r="Y88" s="740">
        <f>'4.2a Fall Enrollment'!M179</f>
        <v>0</v>
      </c>
      <c r="Z88" s="740">
        <f>'4.2a Fall Enrollment'!N179</f>
        <v>0</v>
      </c>
      <c r="AA88" s="740">
        <f>'4.2a Fall Enrollment'!O179</f>
        <v>0</v>
      </c>
      <c r="AB88" s="740">
        <f>'4.2a Fall Enrollment'!P179</f>
        <v>0</v>
      </c>
    </row>
    <row r="89" spans="1:28" x14ac:dyDescent="0.25">
      <c r="A89" s="701" t="str">
        <f>'1.1 Institutional Profile'!$B$5</f>
        <v>Little Big Horn College</v>
      </c>
      <c r="B89" s="701">
        <f>'4.2a Fall Enrollment'!A180</f>
        <v>0</v>
      </c>
      <c r="C89" s="701">
        <f>'4.2a Fall Enrollment'!B180</f>
        <v>0</v>
      </c>
      <c r="D89" s="701">
        <f>'4.2a Fall Enrollment'!C180</f>
        <v>0</v>
      </c>
      <c r="E89" s="739">
        <f>'4.2a Fall Enrollment'!E180</f>
        <v>0</v>
      </c>
      <c r="F89" s="739">
        <f>'4.2a Fall Enrollment'!F180</f>
        <v>0</v>
      </c>
      <c r="G89" s="739">
        <f>'4.2a Fall Enrollment'!G180</f>
        <v>0</v>
      </c>
      <c r="H89" s="739">
        <f>'4.2a Fall Enrollment'!H180</f>
        <v>0</v>
      </c>
      <c r="I89" s="739">
        <f>'4.2a Fall Enrollment'!I180</f>
        <v>0</v>
      </c>
      <c r="J89" s="739">
        <f>'4.2a Fall Enrollment'!J180</f>
        <v>0</v>
      </c>
      <c r="K89" s="739">
        <f>'4.2a Fall Enrollment'!K180</f>
        <v>0</v>
      </c>
      <c r="L89" s="739">
        <f>'4.2a Fall Enrollment'!L180</f>
        <v>0</v>
      </c>
      <c r="M89" s="739">
        <f>'4.2a Fall Enrollment'!M180</f>
        <v>0</v>
      </c>
      <c r="N89" s="739">
        <f>'4.2a Fall Enrollment'!N180</f>
        <v>0</v>
      </c>
      <c r="O89" s="739">
        <f>'4.2a Fall Enrollment'!O180</f>
        <v>0</v>
      </c>
      <c r="P89" s="739">
        <f>'4.2a Fall Enrollment'!P180</f>
        <v>0</v>
      </c>
      <c r="Q89" s="740">
        <f>'4.2a Fall Enrollment'!E181</f>
        <v>0</v>
      </c>
      <c r="R89" s="740">
        <f>'4.2a Fall Enrollment'!F181</f>
        <v>0</v>
      </c>
      <c r="S89" s="740">
        <f>'4.2a Fall Enrollment'!G181</f>
        <v>0</v>
      </c>
      <c r="T89" s="740">
        <f>'4.2a Fall Enrollment'!H181</f>
        <v>0</v>
      </c>
      <c r="U89" s="740">
        <f>'4.2a Fall Enrollment'!I181</f>
        <v>0</v>
      </c>
      <c r="V89" s="740">
        <f>'4.2a Fall Enrollment'!J181</f>
        <v>0</v>
      </c>
      <c r="W89" s="740">
        <f>'4.2a Fall Enrollment'!K181</f>
        <v>0</v>
      </c>
      <c r="X89" s="740">
        <f>'4.2a Fall Enrollment'!L181</f>
        <v>0</v>
      </c>
      <c r="Y89" s="740">
        <f>'4.2a Fall Enrollment'!M181</f>
        <v>0</v>
      </c>
      <c r="Z89" s="740">
        <f>'4.2a Fall Enrollment'!N181</f>
        <v>0</v>
      </c>
      <c r="AA89" s="740">
        <f>'4.2a Fall Enrollment'!O181</f>
        <v>0</v>
      </c>
      <c r="AB89" s="740">
        <f>'4.2a Fall Enrollment'!P181</f>
        <v>0</v>
      </c>
    </row>
    <row r="90" spans="1:28" x14ac:dyDescent="0.25">
      <c r="A90" s="701" t="str">
        <f>'1.1 Institutional Profile'!$B$5</f>
        <v>Little Big Horn College</v>
      </c>
      <c r="B90" s="701">
        <f>'4.2a Fall Enrollment'!A182</f>
        <v>0</v>
      </c>
      <c r="C90" s="701">
        <f>'4.2a Fall Enrollment'!B182</f>
        <v>0</v>
      </c>
      <c r="D90" s="701">
        <f>'4.2a Fall Enrollment'!C182</f>
        <v>0</v>
      </c>
      <c r="E90" s="739">
        <f>'4.2a Fall Enrollment'!E182</f>
        <v>0</v>
      </c>
      <c r="F90" s="739">
        <f>'4.2a Fall Enrollment'!F182</f>
        <v>0</v>
      </c>
      <c r="G90" s="739">
        <f>'4.2a Fall Enrollment'!G182</f>
        <v>0</v>
      </c>
      <c r="H90" s="739">
        <f>'4.2a Fall Enrollment'!H182</f>
        <v>0</v>
      </c>
      <c r="I90" s="739">
        <f>'4.2a Fall Enrollment'!I182</f>
        <v>0</v>
      </c>
      <c r="J90" s="739">
        <f>'4.2a Fall Enrollment'!J182</f>
        <v>0</v>
      </c>
      <c r="K90" s="739">
        <f>'4.2a Fall Enrollment'!K182</f>
        <v>0</v>
      </c>
      <c r="L90" s="739">
        <f>'4.2a Fall Enrollment'!L182</f>
        <v>0</v>
      </c>
      <c r="M90" s="739">
        <f>'4.2a Fall Enrollment'!M182</f>
        <v>0</v>
      </c>
      <c r="N90" s="739">
        <f>'4.2a Fall Enrollment'!N182</f>
        <v>0</v>
      </c>
      <c r="O90" s="739">
        <f>'4.2a Fall Enrollment'!O182</f>
        <v>0</v>
      </c>
      <c r="P90" s="739">
        <f>'4.2a Fall Enrollment'!P182</f>
        <v>0</v>
      </c>
      <c r="Q90" s="740">
        <f>'4.2a Fall Enrollment'!E183</f>
        <v>0</v>
      </c>
      <c r="R90" s="740">
        <f>'4.2a Fall Enrollment'!F183</f>
        <v>0</v>
      </c>
      <c r="S90" s="740">
        <f>'4.2a Fall Enrollment'!G183</f>
        <v>0</v>
      </c>
      <c r="T90" s="740">
        <f>'4.2a Fall Enrollment'!H183</f>
        <v>0</v>
      </c>
      <c r="U90" s="740">
        <f>'4.2a Fall Enrollment'!I183</f>
        <v>0</v>
      </c>
      <c r="V90" s="740">
        <f>'4.2a Fall Enrollment'!J183</f>
        <v>0</v>
      </c>
      <c r="W90" s="740">
        <f>'4.2a Fall Enrollment'!K183</f>
        <v>0</v>
      </c>
      <c r="X90" s="740">
        <f>'4.2a Fall Enrollment'!L183</f>
        <v>0</v>
      </c>
      <c r="Y90" s="740">
        <f>'4.2a Fall Enrollment'!M183</f>
        <v>0</v>
      </c>
      <c r="Z90" s="740">
        <f>'4.2a Fall Enrollment'!N183</f>
        <v>0</v>
      </c>
      <c r="AA90" s="740">
        <f>'4.2a Fall Enrollment'!O183</f>
        <v>0</v>
      </c>
      <c r="AB90" s="740">
        <f>'4.2a Fall Enrollment'!P183</f>
        <v>0</v>
      </c>
    </row>
    <row r="91" spans="1:28" x14ac:dyDescent="0.25">
      <c r="A91" s="701" t="str">
        <f>'1.1 Institutional Profile'!$B$5</f>
        <v>Little Big Horn College</v>
      </c>
      <c r="B91" s="701">
        <f>'4.2a Fall Enrollment'!A184</f>
        <v>0</v>
      </c>
      <c r="C91" s="701">
        <f>'4.2a Fall Enrollment'!B184</f>
        <v>0</v>
      </c>
      <c r="D91" s="701">
        <f>'4.2a Fall Enrollment'!C184</f>
        <v>0</v>
      </c>
      <c r="E91" s="739">
        <f>'4.2a Fall Enrollment'!E184</f>
        <v>0</v>
      </c>
      <c r="F91" s="739">
        <f>'4.2a Fall Enrollment'!F184</f>
        <v>0</v>
      </c>
      <c r="G91" s="739">
        <f>'4.2a Fall Enrollment'!G184</f>
        <v>0</v>
      </c>
      <c r="H91" s="739">
        <f>'4.2a Fall Enrollment'!H184</f>
        <v>0</v>
      </c>
      <c r="I91" s="739">
        <f>'4.2a Fall Enrollment'!I184</f>
        <v>0</v>
      </c>
      <c r="J91" s="739">
        <f>'4.2a Fall Enrollment'!J184</f>
        <v>0</v>
      </c>
      <c r="K91" s="739">
        <f>'4.2a Fall Enrollment'!K184</f>
        <v>0</v>
      </c>
      <c r="L91" s="739">
        <f>'4.2a Fall Enrollment'!L184</f>
        <v>0</v>
      </c>
      <c r="M91" s="739">
        <f>'4.2a Fall Enrollment'!M184</f>
        <v>0</v>
      </c>
      <c r="N91" s="739">
        <f>'4.2a Fall Enrollment'!N184</f>
        <v>0</v>
      </c>
      <c r="O91" s="739">
        <f>'4.2a Fall Enrollment'!O184</f>
        <v>0</v>
      </c>
      <c r="P91" s="739">
        <f>'4.2a Fall Enrollment'!P184</f>
        <v>0</v>
      </c>
      <c r="Q91" s="740">
        <f>'4.2a Fall Enrollment'!E185</f>
        <v>0</v>
      </c>
      <c r="R91" s="740">
        <f>'4.2a Fall Enrollment'!F185</f>
        <v>0</v>
      </c>
      <c r="S91" s="740">
        <f>'4.2a Fall Enrollment'!G185</f>
        <v>0</v>
      </c>
      <c r="T91" s="740">
        <f>'4.2a Fall Enrollment'!H185</f>
        <v>0</v>
      </c>
      <c r="U91" s="740">
        <f>'4.2a Fall Enrollment'!I185</f>
        <v>0</v>
      </c>
      <c r="V91" s="740">
        <f>'4.2a Fall Enrollment'!J185</f>
        <v>0</v>
      </c>
      <c r="W91" s="740">
        <f>'4.2a Fall Enrollment'!K185</f>
        <v>0</v>
      </c>
      <c r="X91" s="740">
        <f>'4.2a Fall Enrollment'!L185</f>
        <v>0</v>
      </c>
      <c r="Y91" s="740">
        <f>'4.2a Fall Enrollment'!M185</f>
        <v>0</v>
      </c>
      <c r="Z91" s="740">
        <f>'4.2a Fall Enrollment'!N185</f>
        <v>0</v>
      </c>
      <c r="AA91" s="740">
        <f>'4.2a Fall Enrollment'!O185</f>
        <v>0</v>
      </c>
      <c r="AB91" s="740">
        <f>'4.2a Fall Enrollment'!P185</f>
        <v>0</v>
      </c>
    </row>
    <row r="92" spans="1:28" x14ac:dyDescent="0.25">
      <c r="A92" s="701" t="str">
        <f>'1.1 Institutional Profile'!$B$5</f>
        <v>Little Big Horn College</v>
      </c>
      <c r="B92" s="701">
        <f>'4.2a Fall Enrollment'!A186</f>
        <v>0</v>
      </c>
      <c r="C92" s="701">
        <f>'4.2a Fall Enrollment'!B186</f>
        <v>0</v>
      </c>
      <c r="D92" s="701">
        <f>'4.2a Fall Enrollment'!C186</f>
        <v>0</v>
      </c>
      <c r="E92" s="739">
        <f>'4.2a Fall Enrollment'!E186</f>
        <v>0</v>
      </c>
      <c r="F92" s="739">
        <f>'4.2a Fall Enrollment'!F186</f>
        <v>0</v>
      </c>
      <c r="G92" s="739">
        <f>'4.2a Fall Enrollment'!G186</f>
        <v>0</v>
      </c>
      <c r="H92" s="739">
        <f>'4.2a Fall Enrollment'!H186</f>
        <v>0</v>
      </c>
      <c r="I92" s="739">
        <f>'4.2a Fall Enrollment'!I186</f>
        <v>0</v>
      </c>
      <c r="J92" s="739">
        <f>'4.2a Fall Enrollment'!J186</f>
        <v>0</v>
      </c>
      <c r="K92" s="739">
        <f>'4.2a Fall Enrollment'!K186</f>
        <v>0</v>
      </c>
      <c r="L92" s="739">
        <f>'4.2a Fall Enrollment'!L186</f>
        <v>0</v>
      </c>
      <c r="M92" s="739">
        <f>'4.2a Fall Enrollment'!M186</f>
        <v>0</v>
      </c>
      <c r="N92" s="739">
        <f>'4.2a Fall Enrollment'!N186</f>
        <v>0</v>
      </c>
      <c r="O92" s="739">
        <f>'4.2a Fall Enrollment'!O186</f>
        <v>0</v>
      </c>
      <c r="P92" s="739">
        <f>'4.2a Fall Enrollment'!P186</f>
        <v>0</v>
      </c>
      <c r="Q92" s="740">
        <f>'4.2a Fall Enrollment'!E187</f>
        <v>0</v>
      </c>
      <c r="R92" s="740">
        <f>'4.2a Fall Enrollment'!F187</f>
        <v>0</v>
      </c>
      <c r="S92" s="740">
        <f>'4.2a Fall Enrollment'!G187</f>
        <v>0</v>
      </c>
      <c r="T92" s="740">
        <f>'4.2a Fall Enrollment'!H187</f>
        <v>0</v>
      </c>
      <c r="U92" s="740">
        <f>'4.2a Fall Enrollment'!I187</f>
        <v>0</v>
      </c>
      <c r="V92" s="740">
        <f>'4.2a Fall Enrollment'!J187</f>
        <v>0</v>
      </c>
      <c r="W92" s="740">
        <f>'4.2a Fall Enrollment'!K187</f>
        <v>0</v>
      </c>
      <c r="X92" s="740">
        <f>'4.2a Fall Enrollment'!L187</f>
        <v>0</v>
      </c>
      <c r="Y92" s="740">
        <f>'4.2a Fall Enrollment'!M187</f>
        <v>0</v>
      </c>
      <c r="Z92" s="740">
        <f>'4.2a Fall Enrollment'!N187</f>
        <v>0</v>
      </c>
      <c r="AA92" s="740">
        <f>'4.2a Fall Enrollment'!O187</f>
        <v>0</v>
      </c>
      <c r="AB92" s="740">
        <f>'4.2a Fall Enrollment'!P187</f>
        <v>0</v>
      </c>
    </row>
    <row r="93" spans="1:28" x14ac:dyDescent="0.25">
      <c r="A93" s="701" t="str">
        <f>'1.1 Institutional Profile'!$B$5</f>
        <v>Little Big Horn College</v>
      </c>
      <c r="B93" s="701">
        <f>'4.2a Fall Enrollment'!A188</f>
        <v>0</v>
      </c>
      <c r="C93" s="701">
        <f>'4.2a Fall Enrollment'!B188</f>
        <v>0</v>
      </c>
      <c r="D93" s="701">
        <f>'4.2a Fall Enrollment'!C188</f>
        <v>0</v>
      </c>
      <c r="E93" s="739">
        <f>'4.2a Fall Enrollment'!E188</f>
        <v>0</v>
      </c>
      <c r="F93" s="739">
        <f>'4.2a Fall Enrollment'!F188</f>
        <v>0</v>
      </c>
      <c r="G93" s="739">
        <f>'4.2a Fall Enrollment'!G188</f>
        <v>0</v>
      </c>
      <c r="H93" s="739">
        <f>'4.2a Fall Enrollment'!H188</f>
        <v>0</v>
      </c>
      <c r="I93" s="739">
        <f>'4.2a Fall Enrollment'!I188</f>
        <v>0</v>
      </c>
      <c r="J93" s="739">
        <f>'4.2a Fall Enrollment'!J188</f>
        <v>0</v>
      </c>
      <c r="K93" s="739">
        <f>'4.2a Fall Enrollment'!K188</f>
        <v>0</v>
      </c>
      <c r="L93" s="739">
        <f>'4.2a Fall Enrollment'!L188</f>
        <v>0</v>
      </c>
      <c r="M93" s="739">
        <f>'4.2a Fall Enrollment'!M188</f>
        <v>0</v>
      </c>
      <c r="N93" s="739">
        <f>'4.2a Fall Enrollment'!N188</f>
        <v>0</v>
      </c>
      <c r="O93" s="739">
        <f>'4.2a Fall Enrollment'!O188</f>
        <v>0</v>
      </c>
      <c r="P93" s="739">
        <f>'4.2a Fall Enrollment'!P188</f>
        <v>0</v>
      </c>
      <c r="Q93" s="740">
        <f>'4.2a Fall Enrollment'!E189</f>
        <v>0</v>
      </c>
      <c r="R93" s="740">
        <f>'4.2a Fall Enrollment'!F189</f>
        <v>0</v>
      </c>
      <c r="S93" s="740">
        <f>'4.2a Fall Enrollment'!G189</f>
        <v>0</v>
      </c>
      <c r="T93" s="740">
        <f>'4.2a Fall Enrollment'!H189</f>
        <v>0</v>
      </c>
      <c r="U93" s="740">
        <f>'4.2a Fall Enrollment'!I189</f>
        <v>0</v>
      </c>
      <c r="V93" s="740">
        <f>'4.2a Fall Enrollment'!J189</f>
        <v>0</v>
      </c>
      <c r="W93" s="740">
        <f>'4.2a Fall Enrollment'!K189</f>
        <v>0</v>
      </c>
      <c r="X93" s="740">
        <f>'4.2a Fall Enrollment'!L189</f>
        <v>0</v>
      </c>
      <c r="Y93" s="740">
        <f>'4.2a Fall Enrollment'!M189</f>
        <v>0</v>
      </c>
      <c r="Z93" s="740">
        <f>'4.2a Fall Enrollment'!N189</f>
        <v>0</v>
      </c>
      <c r="AA93" s="740">
        <f>'4.2a Fall Enrollment'!O189</f>
        <v>0</v>
      </c>
      <c r="AB93" s="740">
        <f>'4.2a Fall Enrollment'!P189</f>
        <v>0</v>
      </c>
    </row>
    <row r="94" spans="1:28" x14ac:dyDescent="0.25">
      <c r="A94" s="701" t="str">
        <f>'1.1 Institutional Profile'!$B$5</f>
        <v>Little Big Horn College</v>
      </c>
      <c r="B94" s="701">
        <f>'4.2a Fall Enrollment'!A190</f>
        <v>0</v>
      </c>
      <c r="C94" s="701">
        <f>'4.2a Fall Enrollment'!B190</f>
        <v>0</v>
      </c>
      <c r="D94" s="701">
        <f>'4.2a Fall Enrollment'!C190</f>
        <v>0</v>
      </c>
      <c r="E94" s="739">
        <f>'4.2a Fall Enrollment'!E190</f>
        <v>0</v>
      </c>
      <c r="F94" s="739">
        <f>'4.2a Fall Enrollment'!F190</f>
        <v>0</v>
      </c>
      <c r="G94" s="739">
        <f>'4.2a Fall Enrollment'!G190</f>
        <v>0</v>
      </c>
      <c r="H94" s="739">
        <f>'4.2a Fall Enrollment'!H190</f>
        <v>0</v>
      </c>
      <c r="I94" s="739">
        <f>'4.2a Fall Enrollment'!I190</f>
        <v>0</v>
      </c>
      <c r="J94" s="739">
        <f>'4.2a Fall Enrollment'!J190</f>
        <v>0</v>
      </c>
      <c r="K94" s="739">
        <f>'4.2a Fall Enrollment'!K190</f>
        <v>0</v>
      </c>
      <c r="L94" s="739">
        <f>'4.2a Fall Enrollment'!L190</f>
        <v>0</v>
      </c>
      <c r="M94" s="739">
        <f>'4.2a Fall Enrollment'!M190</f>
        <v>0</v>
      </c>
      <c r="N94" s="739">
        <f>'4.2a Fall Enrollment'!N190</f>
        <v>0</v>
      </c>
      <c r="O94" s="739">
        <f>'4.2a Fall Enrollment'!O190</f>
        <v>0</v>
      </c>
      <c r="P94" s="739">
        <f>'4.2a Fall Enrollment'!P190</f>
        <v>0</v>
      </c>
      <c r="Q94" s="740">
        <f>'4.2a Fall Enrollment'!E191</f>
        <v>0</v>
      </c>
      <c r="R94" s="740">
        <f>'4.2a Fall Enrollment'!F191</f>
        <v>0</v>
      </c>
      <c r="S94" s="740">
        <f>'4.2a Fall Enrollment'!G191</f>
        <v>0</v>
      </c>
      <c r="T94" s="740">
        <f>'4.2a Fall Enrollment'!H191</f>
        <v>0</v>
      </c>
      <c r="U94" s="740">
        <f>'4.2a Fall Enrollment'!I191</f>
        <v>0</v>
      </c>
      <c r="V94" s="740">
        <f>'4.2a Fall Enrollment'!J191</f>
        <v>0</v>
      </c>
      <c r="W94" s="740">
        <f>'4.2a Fall Enrollment'!K191</f>
        <v>0</v>
      </c>
      <c r="X94" s="740">
        <f>'4.2a Fall Enrollment'!L191</f>
        <v>0</v>
      </c>
      <c r="Y94" s="740">
        <f>'4.2a Fall Enrollment'!M191</f>
        <v>0</v>
      </c>
      <c r="Z94" s="740">
        <f>'4.2a Fall Enrollment'!N191</f>
        <v>0</v>
      </c>
      <c r="AA94" s="740">
        <f>'4.2a Fall Enrollment'!O191</f>
        <v>0</v>
      </c>
      <c r="AB94" s="740">
        <f>'4.2a Fall Enrollment'!P191</f>
        <v>0</v>
      </c>
    </row>
    <row r="95" spans="1:28" x14ac:dyDescent="0.25">
      <c r="A95" s="701" t="str">
        <f>'1.1 Institutional Profile'!$B$5</f>
        <v>Little Big Horn College</v>
      </c>
      <c r="B95" s="701">
        <f>'4.2a Fall Enrollment'!A192</f>
        <v>0</v>
      </c>
      <c r="C95" s="701">
        <f>'4.2a Fall Enrollment'!B192</f>
        <v>0</v>
      </c>
      <c r="D95" s="701">
        <f>'4.2a Fall Enrollment'!C192</f>
        <v>0</v>
      </c>
      <c r="E95" s="739">
        <f>'4.2a Fall Enrollment'!E192</f>
        <v>0</v>
      </c>
      <c r="F95" s="739">
        <f>'4.2a Fall Enrollment'!F192</f>
        <v>0</v>
      </c>
      <c r="G95" s="739">
        <f>'4.2a Fall Enrollment'!G192</f>
        <v>0</v>
      </c>
      <c r="H95" s="739">
        <f>'4.2a Fall Enrollment'!H192</f>
        <v>0</v>
      </c>
      <c r="I95" s="739">
        <f>'4.2a Fall Enrollment'!I192</f>
        <v>0</v>
      </c>
      <c r="J95" s="739">
        <f>'4.2a Fall Enrollment'!J192</f>
        <v>0</v>
      </c>
      <c r="K95" s="739">
        <f>'4.2a Fall Enrollment'!K192</f>
        <v>0</v>
      </c>
      <c r="L95" s="739">
        <f>'4.2a Fall Enrollment'!L192</f>
        <v>0</v>
      </c>
      <c r="M95" s="739">
        <f>'4.2a Fall Enrollment'!M192</f>
        <v>0</v>
      </c>
      <c r="N95" s="739">
        <f>'4.2a Fall Enrollment'!N192</f>
        <v>0</v>
      </c>
      <c r="O95" s="739">
        <f>'4.2a Fall Enrollment'!O192</f>
        <v>0</v>
      </c>
      <c r="P95" s="739">
        <f>'4.2a Fall Enrollment'!P192</f>
        <v>0</v>
      </c>
      <c r="Q95" s="740">
        <f>'4.2a Fall Enrollment'!E193</f>
        <v>0</v>
      </c>
      <c r="R95" s="740">
        <f>'4.2a Fall Enrollment'!F193</f>
        <v>0</v>
      </c>
      <c r="S95" s="740">
        <f>'4.2a Fall Enrollment'!G193</f>
        <v>0</v>
      </c>
      <c r="T95" s="740">
        <f>'4.2a Fall Enrollment'!H193</f>
        <v>0</v>
      </c>
      <c r="U95" s="740">
        <f>'4.2a Fall Enrollment'!I193</f>
        <v>0</v>
      </c>
      <c r="V95" s="740">
        <f>'4.2a Fall Enrollment'!J193</f>
        <v>0</v>
      </c>
      <c r="W95" s="740">
        <f>'4.2a Fall Enrollment'!K193</f>
        <v>0</v>
      </c>
      <c r="X95" s="740">
        <f>'4.2a Fall Enrollment'!L193</f>
        <v>0</v>
      </c>
      <c r="Y95" s="740">
        <f>'4.2a Fall Enrollment'!M193</f>
        <v>0</v>
      </c>
      <c r="Z95" s="740">
        <f>'4.2a Fall Enrollment'!N193</f>
        <v>0</v>
      </c>
      <c r="AA95" s="740">
        <f>'4.2a Fall Enrollment'!O193</f>
        <v>0</v>
      </c>
      <c r="AB95" s="740">
        <f>'4.2a Fall Enrollment'!P193</f>
        <v>0</v>
      </c>
    </row>
    <row r="96" spans="1:28" x14ac:dyDescent="0.25">
      <c r="A96" s="701" t="str">
        <f>'1.1 Institutional Profile'!$B$5</f>
        <v>Little Big Horn College</v>
      </c>
      <c r="B96" s="701">
        <f>'4.2a Fall Enrollment'!A194</f>
        <v>0</v>
      </c>
      <c r="C96" s="701">
        <f>'4.2a Fall Enrollment'!B194</f>
        <v>0</v>
      </c>
      <c r="D96" s="701">
        <f>'4.2a Fall Enrollment'!C194</f>
        <v>0</v>
      </c>
      <c r="E96" s="739">
        <f>'4.2a Fall Enrollment'!E194</f>
        <v>0</v>
      </c>
      <c r="F96" s="739">
        <f>'4.2a Fall Enrollment'!F194</f>
        <v>0</v>
      </c>
      <c r="G96" s="739">
        <f>'4.2a Fall Enrollment'!G194</f>
        <v>0</v>
      </c>
      <c r="H96" s="739">
        <f>'4.2a Fall Enrollment'!H194</f>
        <v>0</v>
      </c>
      <c r="I96" s="739">
        <f>'4.2a Fall Enrollment'!I194</f>
        <v>0</v>
      </c>
      <c r="J96" s="739">
        <f>'4.2a Fall Enrollment'!J194</f>
        <v>0</v>
      </c>
      <c r="K96" s="739">
        <f>'4.2a Fall Enrollment'!K194</f>
        <v>0</v>
      </c>
      <c r="L96" s="739">
        <f>'4.2a Fall Enrollment'!L194</f>
        <v>0</v>
      </c>
      <c r="M96" s="739">
        <f>'4.2a Fall Enrollment'!M194</f>
        <v>0</v>
      </c>
      <c r="N96" s="739">
        <f>'4.2a Fall Enrollment'!N194</f>
        <v>0</v>
      </c>
      <c r="O96" s="739">
        <f>'4.2a Fall Enrollment'!O194</f>
        <v>0</v>
      </c>
      <c r="P96" s="739">
        <f>'4.2a Fall Enrollment'!P194</f>
        <v>0</v>
      </c>
      <c r="Q96" s="740">
        <f>'4.2a Fall Enrollment'!E195</f>
        <v>0</v>
      </c>
      <c r="R96" s="740">
        <f>'4.2a Fall Enrollment'!F195</f>
        <v>0</v>
      </c>
      <c r="S96" s="740">
        <f>'4.2a Fall Enrollment'!G195</f>
        <v>0</v>
      </c>
      <c r="T96" s="740">
        <f>'4.2a Fall Enrollment'!H195</f>
        <v>0</v>
      </c>
      <c r="U96" s="740">
        <f>'4.2a Fall Enrollment'!I195</f>
        <v>0</v>
      </c>
      <c r="V96" s="740">
        <f>'4.2a Fall Enrollment'!J195</f>
        <v>0</v>
      </c>
      <c r="W96" s="740">
        <f>'4.2a Fall Enrollment'!K195</f>
        <v>0</v>
      </c>
      <c r="X96" s="740">
        <f>'4.2a Fall Enrollment'!L195</f>
        <v>0</v>
      </c>
      <c r="Y96" s="740">
        <f>'4.2a Fall Enrollment'!M195</f>
        <v>0</v>
      </c>
      <c r="Z96" s="740">
        <f>'4.2a Fall Enrollment'!N195</f>
        <v>0</v>
      </c>
      <c r="AA96" s="740">
        <f>'4.2a Fall Enrollment'!O195</f>
        <v>0</v>
      </c>
      <c r="AB96" s="740">
        <f>'4.2a Fall Enrollment'!P195</f>
        <v>0</v>
      </c>
    </row>
    <row r="97" spans="1:28" x14ac:dyDescent="0.25">
      <c r="A97" s="701" t="str">
        <f>'1.1 Institutional Profile'!$B$5</f>
        <v>Little Big Horn College</v>
      </c>
      <c r="B97" s="701">
        <f>'4.2a Fall Enrollment'!A196</f>
        <v>0</v>
      </c>
      <c r="C97" s="701">
        <f>'4.2a Fall Enrollment'!B196</f>
        <v>0</v>
      </c>
      <c r="D97" s="701">
        <f>'4.2a Fall Enrollment'!C196</f>
        <v>0</v>
      </c>
      <c r="E97" s="739">
        <f>'4.2a Fall Enrollment'!E196</f>
        <v>0</v>
      </c>
      <c r="F97" s="739">
        <f>'4.2a Fall Enrollment'!F196</f>
        <v>0</v>
      </c>
      <c r="G97" s="739">
        <f>'4.2a Fall Enrollment'!G196</f>
        <v>0</v>
      </c>
      <c r="H97" s="739">
        <f>'4.2a Fall Enrollment'!H196</f>
        <v>0</v>
      </c>
      <c r="I97" s="739">
        <f>'4.2a Fall Enrollment'!I196</f>
        <v>0</v>
      </c>
      <c r="J97" s="739">
        <f>'4.2a Fall Enrollment'!J196</f>
        <v>0</v>
      </c>
      <c r="K97" s="739">
        <f>'4.2a Fall Enrollment'!K196</f>
        <v>0</v>
      </c>
      <c r="L97" s="739">
        <f>'4.2a Fall Enrollment'!L196</f>
        <v>0</v>
      </c>
      <c r="M97" s="739">
        <f>'4.2a Fall Enrollment'!M196</f>
        <v>0</v>
      </c>
      <c r="N97" s="739">
        <f>'4.2a Fall Enrollment'!N196</f>
        <v>0</v>
      </c>
      <c r="O97" s="739">
        <f>'4.2a Fall Enrollment'!O196</f>
        <v>0</v>
      </c>
      <c r="P97" s="739">
        <f>'4.2a Fall Enrollment'!P196</f>
        <v>0</v>
      </c>
      <c r="Q97" s="740">
        <f>'4.2a Fall Enrollment'!E197</f>
        <v>0</v>
      </c>
      <c r="R97" s="740">
        <f>'4.2a Fall Enrollment'!F197</f>
        <v>0</v>
      </c>
      <c r="S97" s="740">
        <f>'4.2a Fall Enrollment'!G197</f>
        <v>0</v>
      </c>
      <c r="T97" s="740">
        <f>'4.2a Fall Enrollment'!H197</f>
        <v>0</v>
      </c>
      <c r="U97" s="740">
        <f>'4.2a Fall Enrollment'!I197</f>
        <v>0</v>
      </c>
      <c r="V97" s="740">
        <f>'4.2a Fall Enrollment'!J197</f>
        <v>0</v>
      </c>
      <c r="W97" s="740">
        <f>'4.2a Fall Enrollment'!K197</f>
        <v>0</v>
      </c>
      <c r="X97" s="740">
        <f>'4.2a Fall Enrollment'!L197</f>
        <v>0</v>
      </c>
      <c r="Y97" s="740">
        <f>'4.2a Fall Enrollment'!M197</f>
        <v>0</v>
      </c>
      <c r="Z97" s="740">
        <f>'4.2a Fall Enrollment'!N197</f>
        <v>0</v>
      </c>
      <c r="AA97" s="740">
        <f>'4.2a Fall Enrollment'!O197</f>
        <v>0</v>
      </c>
      <c r="AB97" s="740">
        <f>'4.2a Fall Enrollment'!P197</f>
        <v>0</v>
      </c>
    </row>
    <row r="98" spans="1:28" x14ac:dyDescent="0.25">
      <c r="A98" s="701" t="str">
        <f>'1.1 Institutional Profile'!$B$5</f>
        <v>Little Big Horn College</v>
      </c>
      <c r="B98" s="701">
        <f>'4.2a Fall Enrollment'!A198</f>
        <v>0</v>
      </c>
      <c r="C98" s="701">
        <f>'4.2a Fall Enrollment'!B198</f>
        <v>0</v>
      </c>
      <c r="D98" s="701">
        <f>'4.2a Fall Enrollment'!C198</f>
        <v>0</v>
      </c>
      <c r="E98" s="739">
        <f>'4.2a Fall Enrollment'!E198</f>
        <v>0</v>
      </c>
      <c r="F98" s="739">
        <f>'4.2a Fall Enrollment'!F198</f>
        <v>0</v>
      </c>
      <c r="G98" s="739">
        <f>'4.2a Fall Enrollment'!G198</f>
        <v>0</v>
      </c>
      <c r="H98" s="739">
        <f>'4.2a Fall Enrollment'!H198</f>
        <v>0</v>
      </c>
      <c r="I98" s="739">
        <f>'4.2a Fall Enrollment'!I198</f>
        <v>0</v>
      </c>
      <c r="J98" s="739">
        <f>'4.2a Fall Enrollment'!J198</f>
        <v>0</v>
      </c>
      <c r="K98" s="739">
        <f>'4.2a Fall Enrollment'!K198</f>
        <v>0</v>
      </c>
      <c r="L98" s="739">
        <f>'4.2a Fall Enrollment'!L198</f>
        <v>0</v>
      </c>
      <c r="M98" s="739">
        <f>'4.2a Fall Enrollment'!M198</f>
        <v>0</v>
      </c>
      <c r="N98" s="739">
        <f>'4.2a Fall Enrollment'!N198</f>
        <v>0</v>
      </c>
      <c r="O98" s="739">
        <f>'4.2a Fall Enrollment'!O198</f>
        <v>0</v>
      </c>
      <c r="P98" s="739">
        <f>'4.2a Fall Enrollment'!P198</f>
        <v>0</v>
      </c>
      <c r="Q98" s="740">
        <f>'4.2a Fall Enrollment'!E199</f>
        <v>0</v>
      </c>
      <c r="R98" s="740">
        <f>'4.2a Fall Enrollment'!F199</f>
        <v>0</v>
      </c>
      <c r="S98" s="740">
        <f>'4.2a Fall Enrollment'!G199</f>
        <v>0</v>
      </c>
      <c r="T98" s="740">
        <f>'4.2a Fall Enrollment'!H199</f>
        <v>0</v>
      </c>
      <c r="U98" s="740">
        <f>'4.2a Fall Enrollment'!I199</f>
        <v>0</v>
      </c>
      <c r="V98" s="740">
        <f>'4.2a Fall Enrollment'!J199</f>
        <v>0</v>
      </c>
      <c r="W98" s="740">
        <f>'4.2a Fall Enrollment'!K199</f>
        <v>0</v>
      </c>
      <c r="X98" s="740">
        <f>'4.2a Fall Enrollment'!L199</f>
        <v>0</v>
      </c>
      <c r="Y98" s="740">
        <f>'4.2a Fall Enrollment'!M199</f>
        <v>0</v>
      </c>
      <c r="Z98" s="740">
        <f>'4.2a Fall Enrollment'!N199</f>
        <v>0</v>
      </c>
      <c r="AA98" s="740">
        <f>'4.2a Fall Enrollment'!O199</f>
        <v>0</v>
      </c>
      <c r="AB98" s="740">
        <f>'4.2a Fall Enrollment'!P199</f>
        <v>0</v>
      </c>
    </row>
    <row r="99" spans="1:28" x14ac:dyDescent="0.25">
      <c r="A99" s="701" t="str">
        <f>'1.1 Institutional Profile'!$B$5</f>
        <v>Little Big Horn College</v>
      </c>
      <c r="B99" s="701">
        <f>'4.2a Fall Enrollment'!A200</f>
        <v>0</v>
      </c>
      <c r="C99" s="701">
        <f>'4.2a Fall Enrollment'!B200</f>
        <v>0</v>
      </c>
      <c r="D99" s="701">
        <f>'4.2a Fall Enrollment'!C200</f>
        <v>0</v>
      </c>
      <c r="E99" s="739">
        <f>'4.2a Fall Enrollment'!E200</f>
        <v>0</v>
      </c>
      <c r="F99" s="739">
        <f>'4.2a Fall Enrollment'!F200</f>
        <v>0</v>
      </c>
      <c r="G99" s="739">
        <f>'4.2a Fall Enrollment'!G200</f>
        <v>0</v>
      </c>
      <c r="H99" s="739">
        <f>'4.2a Fall Enrollment'!H200</f>
        <v>0</v>
      </c>
      <c r="I99" s="739">
        <f>'4.2a Fall Enrollment'!I200</f>
        <v>0</v>
      </c>
      <c r="J99" s="739">
        <f>'4.2a Fall Enrollment'!J200</f>
        <v>0</v>
      </c>
      <c r="K99" s="739">
        <f>'4.2a Fall Enrollment'!K200</f>
        <v>0</v>
      </c>
      <c r="L99" s="739">
        <f>'4.2a Fall Enrollment'!L200</f>
        <v>0</v>
      </c>
      <c r="M99" s="739">
        <f>'4.2a Fall Enrollment'!M200</f>
        <v>0</v>
      </c>
      <c r="N99" s="739">
        <f>'4.2a Fall Enrollment'!N200</f>
        <v>0</v>
      </c>
      <c r="O99" s="739">
        <f>'4.2a Fall Enrollment'!O200</f>
        <v>0</v>
      </c>
      <c r="P99" s="739">
        <f>'4.2a Fall Enrollment'!P200</f>
        <v>0</v>
      </c>
      <c r="Q99" s="740">
        <f>'4.2a Fall Enrollment'!E201</f>
        <v>0</v>
      </c>
      <c r="R99" s="740">
        <f>'4.2a Fall Enrollment'!F201</f>
        <v>0</v>
      </c>
      <c r="S99" s="740">
        <f>'4.2a Fall Enrollment'!G201</f>
        <v>0</v>
      </c>
      <c r="T99" s="740">
        <f>'4.2a Fall Enrollment'!H201</f>
        <v>0</v>
      </c>
      <c r="U99" s="740">
        <f>'4.2a Fall Enrollment'!I201</f>
        <v>0</v>
      </c>
      <c r="V99" s="740">
        <f>'4.2a Fall Enrollment'!J201</f>
        <v>0</v>
      </c>
      <c r="W99" s="740">
        <f>'4.2a Fall Enrollment'!K201</f>
        <v>0</v>
      </c>
      <c r="X99" s="740">
        <f>'4.2a Fall Enrollment'!L201</f>
        <v>0</v>
      </c>
      <c r="Y99" s="740">
        <f>'4.2a Fall Enrollment'!M201</f>
        <v>0</v>
      </c>
      <c r="Z99" s="740">
        <f>'4.2a Fall Enrollment'!N201</f>
        <v>0</v>
      </c>
      <c r="AA99" s="740">
        <f>'4.2a Fall Enrollment'!O201</f>
        <v>0</v>
      </c>
      <c r="AB99" s="740">
        <f>'4.2a Fall Enrollment'!P201</f>
        <v>0</v>
      </c>
    </row>
    <row r="100" spans="1:28" x14ac:dyDescent="0.25">
      <c r="A100" s="701" t="str">
        <f>'1.1 Institutional Profile'!$B$5</f>
        <v>Little Big Horn College</v>
      </c>
      <c r="B100" s="701">
        <f>'4.2a Fall Enrollment'!A202</f>
        <v>0</v>
      </c>
      <c r="C100" s="701">
        <f>'4.2a Fall Enrollment'!B202</f>
        <v>0</v>
      </c>
      <c r="D100" s="701">
        <f>'4.2a Fall Enrollment'!C202</f>
        <v>0</v>
      </c>
      <c r="E100" s="739">
        <f>'4.2a Fall Enrollment'!E202</f>
        <v>0</v>
      </c>
      <c r="F100" s="739">
        <f>'4.2a Fall Enrollment'!F202</f>
        <v>0</v>
      </c>
      <c r="G100" s="739">
        <f>'4.2a Fall Enrollment'!G202</f>
        <v>0</v>
      </c>
      <c r="H100" s="739">
        <f>'4.2a Fall Enrollment'!H202</f>
        <v>0</v>
      </c>
      <c r="I100" s="739">
        <f>'4.2a Fall Enrollment'!I202</f>
        <v>0</v>
      </c>
      <c r="J100" s="739">
        <f>'4.2a Fall Enrollment'!J202</f>
        <v>0</v>
      </c>
      <c r="K100" s="739">
        <f>'4.2a Fall Enrollment'!K202</f>
        <v>0</v>
      </c>
      <c r="L100" s="739">
        <f>'4.2a Fall Enrollment'!L202</f>
        <v>0</v>
      </c>
      <c r="M100" s="739">
        <f>'4.2a Fall Enrollment'!M202</f>
        <v>0</v>
      </c>
      <c r="N100" s="739">
        <f>'4.2a Fall Enrollment'!N202</f>
        <v>0</v>
      </c>
      <c r="O100" s="739">
        <f>'4.2a Fall Enrollment'!O202</f>
        <v>0</v>
      </c>
      <c r="P100" s="739">
        <f>'4.2a Fall Enrollment'!P202</f>
        <v>0</v>
      </c>
      <c r="Q100" s="740">
        <f>'4.2a Fall Enrollment'!E203</f>
        <v>0</v>
      </c>
      <c r="R100" s="740">
        <f>'4.2a Fall Enrollment'!F203</f>
        <v>0</v>
      </c>
      <c r="S100" s="740">
        <f>'4.2a Fall Enrollment'!G203</f>
        <v>0</v>
      </c>
      <c r="T100" s="740">
        <f>'4.2a Fall Enrollment'!H203</f>
        <v>0</v>
      </c>
      <c r="U100" s="740">
        <f>'4.2a Fall Enrollment'!I203</f>
        <v>0</v>
      </c>
      <c r="V100" s="740">
        <f>'4.2a Fall Enrollment'!J203</f>
        <v>0</v>
      </c>
      <c r="W100" s="740">
        <f>'4.2a Fall Enrollment'!K203</f>
        <v>0</v>
      </c>
      <c r="X100" s="740">
        <f>'4.2a Fall Enrollment'!L203</f>
        <v>0</v>
      </c>
      <c r="Y100" s="740">
        <f>'4.2a Fall Enrollment'!M203</f>
        <v>0</v>
      </c>
      <c r="Z100" s="740">
        <f>'4.2a Fall Enrollment'!N203</f>
        <v>0</v>
      </c>
      <c r="AA100" s="740">
        <f>'4.2a Fall Enrollment'!O203</f>
        <v>0</v>
      </c>
      <c r="AB100" s="740">
        <f>'4.2a Fall Enrollment'!P203</f>
        <v>0</v>
      </c>
    </row>
    <row r="101" spans="1:28" x14ac:dyDescent="0.25">
      <c r="A101" s="701" t="str">
        <f>'1.1 Institutional Profile'!$B$5</f>
        <v>Little Big Horn College</v>
      </c>
      <c r="B101" s="701">
        <f>'4.2a Fall Enrollment'!A204</f>
        <v>0</v>
      </c>
      <c r="C101" s="701">
        <f>'4.2a Fall Enrollment'!B204</f>
        <v>0</v>
      </c>
      <c r="D101" s="701">
        <f>'4.2a Fall Enrollment'!C204</f>
        <v>0</v>
      </c>
      <c r="E101" s="739">
        <f>'4.2a Fall Enrollment'!E204</f>
        <v>0</v>
      </c>
      <c r="F101" s="739">
        <f>'4.2a Fall Enrollment'!F204</f>
        <v>0</v>
      </c>
      <c r="G101" s="739">
        <f>'4.2a Fall Enrollment'!G204</f>
        <v>0</v>
      </c>
      <c r="H101" s="739">
        <f>'4.2a Fall Enrollment'!H204</f>
        <v>0</v>
      </c>
      <c r="I101" s="739">
        <f>'4.2a Fall Enrollment'!I204</f>
        <v>0</v>
      </c>
      <c r="J101" s="739">
        <f>'4.2a Fall Enrollment'!J204</f>
        <v>0</v>
      </c>
      <c r="K101" s="739">
        <f>'4.2a Fall Enrollment'!K204</f>
        <v>0</v>
      </c>
      <c r="L101" s="739">
        <f>'4.2a Fall Enrollment'!L204</f>
        <v>0</v>
      </c>
      <c r="M101" s="739">
        <f>'4.2a Fall Enrollment'!M204</f>
        <v>0</v>
      </c>
      <c r="N101" s="739">
        <f>'4.2a Fall Enrollment'!N204</f>
        <v>0</v>
      </c>
      <c r="O101" s="739">
        <f>'4.2a Fall Enrollment'!O204</f>
        <v>0</v>
      </c>
      <c r="P101" s="739">
        <f>'4.2a Fall Enrollment'!P204</f>
        <v>0</v>
      </c>
      <c r="Q101" s="740">
        <f>'4.2a Fall Enrollment'!E205</f>
        <v>0</v>
      </c>
      <c r="R101" s="740">
        <f>'4.2a Fall Enrollment'!F205</f>
        <v>0</v>
      </c>
      <c r="S101" s="740">
        <f>'4.2a Fall Enrollment'!G205</f>
        <v>0</v>
      </c>
      <c r="T101" s="740">
        <f>'4.2a Fall Enrollment'!H205</f>
        <v>0</v>
      </c>
      <c r="U101" s="740">
        <f>'4.2a Fall Enrollment'!I205</f>
        <v>0</v>
      </c>
      <c r="V101" s="740">
        <f>'4.2a Fall Enrollment'!J205</f>
        <v>0</v>
      </c>
      <c r="W101" s="740">
        <f>'4.2a Fall Enrollment'!K205</f>
        <v>0</v>
      </c>
      <c r="X101" s="740">
        <f>'4.2a Fall Enrollment'!L205</f>
        <v>0</v>
      </c>
      <c r="Y101" s="740">
        <f>'4.2a Fall Enrollment'!M205</f>
        <v>0</v>
      </c>
      <c r="Z101" s="740">
        <f>'4.2a Fall Enrollment'!N205</f>
        <v>0</v>
      </c>
      <c r="AA101" s="740">
        <f>'4.2a Fall Enrollment'!O205</f>
        <v>0</v>
      </c>
      <c r="AB101" s="740">
        <f>'4.2a Fall Enrollment'!P205</f>
        <v>0</v>
      </c>
    </row>
    <row r="102" spans="1:28" x14ac:dyDescent="0.25">
      <c r="A102" s="701" t="str">
        <f>'1.1 Institutional Profile'!$B$5</f>
        <v>Little Big Horn College</v>
      </c>
      <c r="B102" s="701">
        <f>'4.2a Fall Enrollment'!A206</f>
        <v>0</v>
      </c>
      <c r="C102" s="701">
        <f>'4.2a Fall Enrollment'!B206</f>
        <v>0</v>
      </c>
      <c r="D102" s="701">
        <f>'4.2a Fall Enrollment'!C206</f>
        <v>0</v>
      </c>
      <c r="E102" s="739">
        <f>'4.2a Fall Enrollment'!E206</f>
        <v>0</v>
      </c>
      <c r="F102" s="739">
        <f>'4.2a Fall Enrollment'!F206</f>
        <v>0</v>
      </c>
      <c r="G102" s="739">
        <f>'4.2a Fall Enrollment'!G206</f>
        <v>0</v>
      </c>
      <c r="H102" s="739">
        <f>'4.2a Fall Enrollment'!H206</f>
        <v>0</v>
      </c>
      <c r="I102" s="739">
        <f>'4.2a Fall Enrollment'!I206</f>
        <v>0</v>
      </c>
      <c r="J102" s="739">
        <f>'4.2a Fall Enrollment'!J206</f>
        <v>0</v>
      </c>
      <c r="K102" s="739">
        <f>'4.2a Fall Enrollment'!K206</f>
        <v>0</v>
      </c>
      <c r="L102" s="739">
        <f>'4.2a Fall Enrollment'!L206</f>
        <v>0</v>
      </c>
      <c r="M102" s="739">
        <f>'4.2a Fall Enrollment'!M206</f>
        <v>0</v>
      </c>
      <c r="N102" s="739">
        <f>'4.2a Fall Enrollment'!N206</f>
        <v>0</v>
      </c>
      <c r="O102" s="739">
        <f>'4.2a Fall Enrollment'!O206</f>
        <v>0</v>
      </c>
      <c r="P102" s="739">
        <f>'4.2a Fall Enrollment'!P206</f>
        <v>0</v>
      </c>
      <c r="Q102" s="740">
        <f>'4.2a Fall Enrollment'!E207</f>
        <v>0</v>
      </c>
      <c r="R102" s="740">
        <f>'4.2a Fall Enrollment'!F207</f>
        <v>0</v>
      </c>
      <c r="S102" s="740">
        <f>'4.2a Fall Enrollment'!G207</f>
        <v>0</v>
      </c>
      <c r="T102" s="740">
        <f>'4.2a Fall Enrollment'!H207</f>
        <v>0</v>
      </c>
      <c r="U102" s="740">
        <f>'4.2a Fall Enrollment'!I207</f>
        <v>0</v>
      </c>
      <c r="V102" s="740">
        <f>'4.2a Fall Enrollment'!J207</f>
        <v>0</v>
      </c>
      <c r="W102" s="740">
        <f>'4.2a Fall Enrollment'!K207</f>
        <v>0</v>
      </c>
      <c r="X102" s="740">
        <f>'4.2a Fall Enrollment'!L207</f>
        <v>0</v>
      </c>
      <c r="Y102" s="740">
        <f>'4.2a Fall Enrollment'!M207</f>
        <v>0</v>
      </c>
      <c r="Z102" s="740">
        <f>'4.2a Fall Enrollment'!N207</f>
        <v>0</v>
      </c>
      <c r="AA102" s="740">
        <f>'4.2a Fall Enrollment'!O207</f>
        <v>0</v>
      </c>
      <c r="AB102" s="740">
        <f>'4.2a Fall Enrollment'!P207</f>
        <v>0</v>
      </c>
    </row>
    <row r="103" spans="1:28" x14ac:dyDescent="0.25">
      <c r="A103" s="701" t="str">
        <f>'1.1 Institutional Profile'!$B$5</f>
        <v>Little Big Horn College</v>
      </c>
      <c r="B103" s="701">
        <f>'4.2a Fall Enrollment'!A208</f>
        <v>0</v>
      </c>
      <c r="C103" s="701">
        <f>'4.2a Fall Enrollment'!B208</f>
        <v>0</v>
      </c>
      <c r="D103" s="701">
        <f>'4.2a Fall Enrollment'!C208</f>
        <v>0</v>
      </c>
      <c r="E103" s="739">
        <f>'4.2a Fall Enrollment'!E208</f>
        <v>0</v>
      </c>
      <c r="F103" s="739">
        <f>'4.2a Fall Enrollment'!F208</f>
        <v>0</v>
      </c>
      <c r="G103" s="739">
        <f>'4.2a Fall Enrollment'!G208</f>
        <v>0</v>
      </c>
      <c r="H103" s="739">
        <f>'4.2a Fall Enrollment'!H208</f>
        <v>0</v>
      </c>
      <c r="I103" s="739">
        <f>'4.2a Fall Enrollment'!I208</f>
        <v>0</v>
      </c>
      <c r="J103" s="739">
        <f>'4.2a Fall Enrollment'!J208</f>
        <v>0</v>
      </c>
      <c r="K103" s="739">
        <f>'4.2a Fall Enrollment'!K208</f>
        <v>0</v>
      </c>
      <c r="L103" s="739">
        <f>'4.2a Fall Enrollment'!L208</f>
        <v>0</v>
      </c>
      <c r="M103" s="739">
        <f>'4.2a Fall Enrollment'!M208</f>
        <v>0</v>
      </c>
      <c r="N103" s="739">
        <f>'4.2a Fall Enrollment'!N208</f>
        <v>0</v>
      </c>
      <c r="O103" s="739">
        <f>'4.2a Fall Enrollment'!O208</f>
        <v>0</v>
      </c>
      <c r="P103" s="739">
        <f>'4.2a Fall Enrollment'!P208</f>
        <v>0</v>
      </c>
      <c r="Q103" s="740">
        <f>'4.2a Fall Enrollment'!E209</f>
        <v>0</v>
      </c>
      <c r="R103" s="740">
        <f>'4.2a Fall Enrollment'!F209</f>
        <v>0</v>
      </c>
      <c r="S103" s="740">
        <f>'4.2a Fall Enrollment'!G209</f>
        <v>0</v>
      </c>
      <c r="T103" s="740">
        <f>'4.2a Fall Enrollment'!H209</f>
        <v>0</v>
      </c>
      <c r="U103" s="740">
        <f>'4.2a Fall Enrollment'!I209</f>
        <v>0</v>
      </c>
      <c r="V103" s="740">
        <f>'4.2a Fall Enrollment'!J209</f>
        <v>0</v>
      </c>
      <c r="W103" s="740">
        <f>'4.2a Fall Enrollment'!K209</f>
        <v>0</v>
      </c>
      <c r="X103" s="740">
        <f>'4.2a Fall Enrollment'!L209</f>
        <v>0</v>
      </c>
      <c r="Y103" s="740">
        <f>'4.2a Fall Enrollment'!M209</f>
        <v>0</v>
      </c>
      <c r="Z103" s="740">
        <f>'4.2a Fall Enrollment'!N209</f>
        <v>0</v>
      </c>
      <c r="AA103" s="740">
        <f>'4.2a Fall Enrollment'!O209</f>
        <v>0</v>
      </c>
      <c r="AB103" s="740">
        <f>'4.2a Fall Enrollment'!P209</f>
        <v>0</v>
      </c>
    </row>
  </sheetData>
  <mergeCells count="12">
    <mergeCell ref="W2:Y2"/>
    <mergeCell ref="Z2:AB2"/>
    <mergeCell ref="E1:J1"/>
    <mergeCell ref="K1:P1"/>
    <mergeCell ref="Q1:V1"/>
    <mergeCell ref="W1:AB1"/>
    <mergeCell ref="E2:G2"/>
    <mergeCell ref="H2:J2"/>
    <mergeCell ref="K2:M2"/>
    <mergeCell ref="N2:P2"/>
    <mergeCell ref="Q2:S2"/>
    <mergeCell ref="T2:V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1BB70-86E6-44A7-A0B7-44DC8DFD4C4F}">
  <sheetPr>
    <tabColor rgb="FFFF0000"/>
  </sheetPr>
  <dimension ref="A1:AH106"/>
  <sheetViews>
    <sheetView workbookViewId="0">
      <selection activeCell="A4" sqref="A4:XFD23"/>
    </sheetView>
  </sheetViews>
  <sheetFormatPr defaultColWidth="8.625" defaultRowHeight="15" x14ac:dyDescent="0.25"/>
  <cols>
    <col min="1" max="1" width="8.625" style="698"/>
    <col min="2" max="2" width="29.125" style="698" bestFit="1" customWidth="1"/>
    <col min="3" max="3" width="32.625" style="698" bestFit="1" customWidth="1"/>
    <col min="4" max="4" width="9.375" style="698" bestFit="1" customWidth="1"/>
    <col min="5" max="16384" width="8.625" style="698"/>
  </cols>
  <sheetData>
    <row r="1" spans="1:34" x14ac:dyDescent="0.25">
      <c r="B1" s="726"/>
      <c r="C1" s="727"/>
      <c r="D1" s="727"/>
    </row>
    <row r="2" spans="1:34" x14ac:dyDescent="0.25">
      <c r="B2" s="728"/>
      <c r="C2" s="729"/>
      <c r="D2" s="729"/>
      <c r="E2" s="1143" t="s">
        <v>146</v>
      </c>
      <c r="F2" s="1143"/>
      <c r="G2" s="1144"/>
      <c r="H2" s="1125" t="s">
        <v>147</v>
      </c>
      <c r="I2" s="1125"/>
      <c r="J2" s="1145"/>
      <c r="K2" s="1146" t="s">
        <v>146</v>
      </c>
      <c r="L2" s="1146"/>
      <c r="M2" s="1147"/>
      <c r="N2" s="1148" t="s">
        <v>147</v>
      </c>
      <c r="O2" s="1148"/>
      <c r="P2" s="1149"/>
      <c r="Q2" s="1150" t="s">
        <v>146</v>
      </c>
      <c r="R2" s="1150"/>
      <c r="S2" s="1151"/>
      <c r="T2" s="1152" t="s">
        <v>147</v>
      </c>
      <c r="U2" s="1152"/>
      <c r="V2" s="1153"/>
      <c r="W2" s="1137" t="s">
        <v>146</v>
      </c>
      <c r="X2" s="1137"/>
      <c r="Y2" s="1138"/>
      <c r="Z2" s="1130" t="s">
        <v>147</v>
      </c>
      <c r="AA2" s="1130"/>
      <c r="AB2" s="1131"/>
      <c r="AC2" s="1139" t="s">
        <v>146</v>
      </c>
      <c r="AD2" s="1139"/>
      <c r="AE2" s="1140"/>
      <c r="AF2" s="1141" t="s">
        <v>147</v>
      </c>
      <c r="AG2" s="1141"/>
      <c r="AH2" s="1142"/>
    </row>
    <row r="3" spans="1:34" ht="30" x14ac:dyDescent="0.25">
      <c r="B3" s="730" t="s">
        <v>499</v>
      </c>
      <c r="C3" s="730" t="s">
        <v>436</v>
      </c>
      <c r="D3" s="730" t="s">
        <v>500</v>
      </c>
      <c r="E3" s="688" t="s">
        <v>501</v>
      </c>
      <c r="F3" s="688" t="s">
        <v>149</v>
      </c>
      <c r="G3" s="743" t="s">
        <v>150</v>
      </c>
      <c r="H3" s="744" t="s">
        <v>501</v>
      </c>
      <c r="I3" s="688" t="s">
        <v>149</v>
      </c>
      <c r="J3" s="743" t="s">
        <v>150</v>
      </c>
      <c r="K3" s="745" t="s">
        <v>501</v>
      </c>
      <c r="L3" s="745" t="s">
        <v>149</v>
      </c>
      <c r="M3" s="746" t="s">
        <v>150</v>
      </c>
      <c r="N3" s="747" t="s">
        <v>501</v>
      </c>
      <c r="O3" s="745" t="s">
        <v>149</v>
      </c>
      <c r="P3" s="746" t="s">
        <v>150</v>
      </c>
      <c r="Q3" s="748" t="s">
        <v>501</v>
      </c>
      <c r="R3" s="748" t="s">
        <v>149</v>
      </c>
      <c r="S3" s="749" t="s">
        <v>150</v>
      </c>
      <c r="T3" s="750" t="s">
        <v>501</v>
      </c>
      <c r="U3" s="748" t="s">
        <v>149</v>
      </c>
      <c r="V3" s="749" t="s">
        <v>150</v>
      </c>
      <c r="W3" s="735" t="s">
        <v>501</v>
      </c>
      <c r="X3" s="735" t="s">
        <v>149</v>
      </c>
      <c r="Y3" s="736" t="s">
        <v>150</v>
      </c>
      <c r="Z3" s="737" t="s">
        <v>501</v>
      </c>
      <c r="AA3" s="735" t="s">
        <v>149</v>
      </c>
      <c r="AB3" s="736" t="s">
        <v>150</v>
      </c>
      <c r="AC3" s="751" t="s">
        <v>501</v>
      </c>
      <c r="AD3" s="751" t="s">
        <v>149</v>
      </c>
      <c r="AE3" s="752" t="s">
        <v>150</v>
      </c>
      <c r="AF3" s="753" t="s">
        <v>501</v>
      </c>
      <c r="AG3" s="751" t="s">
        <v>149</v>
      </c>
      <c r="AH3" s="752" t="s">
        <v>150</v>
      </c>
    </row>
    <row r="4" spans="1:34" x14ac:dyDescent="0.25">
      <c r="A4" s="701" t="str">
        <f>'1.1 Institutional Profile'!$B$5</f>
        <v>Little Big Horn College</v>
      </c>
      <c r="B4" s="701" t="str">
        <f>'4.2b Completion'!A9</f>
        <v>Agriculture and Farming</v>
      </c>
      <c r="C4" s="701" t="str">
        <f>'4.2b Completion'!B9</f>
        <v>Agriculture</v>
      </c>
      <c r="D4" s="701" t="str">
        <f>'4.2b Completion'!C9</f>
        <v>AS</v>
      </c>
      <c r="E4" s="701">
        <f>'4.2b Completion'!$E9</f>
        <v>0</v>
      </c>
      <c r="F4" s="701">
        <f>'4.2b Completion'!$F9</f>
        <v>0</v>
      </c>
      <c r="G4" s="701">
        <f>'4.2b Completion'!$G9</f>
        <v>0</v>
      </c>
      <c r="H4" s="701">
        <f>'4.2b Completion'!$H9</f>
        <v>0</v>
      </c>
      <c r="I4" s="701">
        <f>'4.2b Completion'!$I9</f>
        <v>0</v>
      </c>
      <c r="J4" s="701">
        <f>'4.2b Completion'!$J9</f>
        <v>0</v>
      </c>
      <c r="K4" s="754">
        <f>'4.2b Completion'!$E10</f>
        <v>0</v>
      </c>
      <c r="L4" s="754">
        <f>'4.2b Completion'!$F10</f>
        <v>0</v>
      </c>
      <c r="M4" s="754">
        <f>'4.2b Completion'!$G10</f>
        <v>0</v>
      </c>
      <c r="N4" s="754">
        <f>'4.2b Completion'!$H10</f>
        <v>0</v>
      </c>
      <c r="O4" s="754">
        <f>'4.2b Completion'!$I10</f>
        <v>0</v>
      </c>
      <c r="P4" s="754">
        <f>'4.2b Completion'!$J10</f>
        <v>0</v>
      </c>
      <c r="Q4" s="755">
        <f>'4.2b Completion'!$E11</f>
        <v>0</v>
      </c>
      <c r="R4" s="755">
        <f>'4.2b Completion'!$F11</f>
        <v>0</v>
      </c>
      <c r="S4" s="755">
        <f>'4.2b Completion'!$G11</f>
        <v>0</v>
      </c>
      <c r="T4" s="755">
        <f>'4.2b Completion'!$H11</f>
        <v>0</v>
      </c>
      <c r="U4" s="755">
        <f>'4.2b Completion'!$I11</f>
        <v>0</v>
      </c>
      <c r="V4" s="755">
        <f>'4.2b Completion'!$J11</f>
        <v>0</v>
      </c>
      <c r="W4" s="740">
        <f>'4.2b Completion'!$E12</f>
        <v>0</v>
      </c>
      <c r="X4" s="740">
        <f>'4.2b Completion'!$F12</f>
        <v>0</v>
      </c>
      <c r="Y4" s="740">
        <f>'4.2b Completion'!$G12</f>
        <v>0</v>
      </c>
      <c r="Z4" s="740">
        <f>'4.2b Completion'!$H12</f>
        <v>0</v>
      </c>
      <c r="AA4" s="740">
        <f>'4.2b Completion'!$I12</f>
        <v>0</v>
      </c>
      <c r="AB4" s="740">
        <f>'4.2b Completion'!$J12</f>
        <v>0</v>
      </c>
      <c r="AC4" s="756">
        <f>'4.2b Completion'!$E13</f>
        <v>0</v>
      </c>
      <c r="AD4" s="756">
        <f>'4.2b Completion'!$F13</f>
        <v>0</v>
      </c>
      <c r="AE4" s="756">
        <f>'4.2b Completion'!$G13</f>
        <v>0</v>
      </c>
      <c r="AF4" s="756">
        <f>'4.2b Completion'!$H13</f>
        <v>0</v>
      </c>
      <c r="AG4" s="756">
        <f>'4.2b Completion'!$I13</f>
        <v>0</v>
      </c>
      <c r="AH4" s="756">
        <f>'4.2b Completion'!$J13</f>
        <v>0</v>
      </c>
    </row>
    <row r="5" spans="1:34" x14ac:dyDescent="0.25">
      <c r="A5" s="701" t="str">
        <f>'1.1 Institutional Profile'!$B$5</f>
        <v>Little Big Horn College</v>
      </c>
      <c r="B5" s="701" t="str">
        <f>'4.2b Completion'!A14</f>
        <v>Agriculture and Farming</v>
      </c>
      <c r="C5" s="701" t="str">
        <f>'4.2b Completion'!B14</f>
        <v>Agriculture (Pilot)</v>
      </c>
      <c r="D5" s="701" t="str">
        <f>'4.2b Completion'!C14</f>
        <v>Certificate</v>
      </c>
      <c r="E5" s="701">
        <f>'4.2b Completion'!$E14</f>
        <v>0</v>
      </c>
      <c r="F5" s="701">
        <f>'4.2b Completion'!$F14</f>
        <v>0</v>
      </c>
      <c r="G5" s="701">
        <f>'4.2b Completion'!$G14</f>
        <v>0</v>
      </c>
      <c r="H5" s="701">
        <f>'4.2b Completion'!$H14</f>
        <v>0</v>
      </c>
      <c r="I5" s="701">
        <f>'4.2b Completion'!$I14</f>
        <v>0</v>
      </c>
      <c r="J5" s="701">
        <f>'4.2b Completion'!$J14</f>
        <v>0</v>
      </c>
      <c r="K5" s="754">
        <f>'4.2b Completion'!$E15</f>
        <v>0</v>
      </c>
      <c r="L5" s="754">
        <f>'4.2b Completion'!$F15</f>
        <v>0</v>
      </c>
      <c r="M5" s="754">
        <f>'4.2b Completion'!$G15</f>
        <v>0</v>
      </c>
      <c r="N5" s="754">
        <f>'4.2b Completion'!$H15</f>
        <v>0</v>
      </c>
      <c r="O5" s="754">
        <f>'4.2b Completion'!$I15</f>
        <v>0</v>
      </c>
      <c r="P5" s="754">
        <f>'4.2b Completion'!$J15</f>
        <v>0</v>
      </c>
      <c r="Q5" s="755">
        <f>'4.2b Completion'!$E16</f>
        <v>0</v>
      </c>
      <c r="R5" s="755">
        <f>'4.2b Completion'!$F16</f>
        <v>0</v>
      </c>
      <c r="S5" s="755">
        <f>'4.2b Completion'!$G16</f>
        <v>0</v>
      </c>
      <c r="T5" s="755">
        <f>'4.2b Completion'!$H16</f>
        <v>0</v>
      </c>
      <c r="U5" s="755">
        <f>'4.2b Completion'!$I16</f>
        <v>0</v>
      </c>
      <c r="V5" s="755">
        <f>'4.2b Completion'!$J16</f>
        <v>0</v>
      </c>
      <c r="W5" s="740">
        <f>'4.2b Completion'!$E17</f>
        <v>0</v>
      </c>
      <c r="X5" s="740">
        <f>'4.2b Completion'!$F17</f>
        <v>0</v>
      </c>
      <c r="Y5" s="740">
        <f>'4.2b Completion'!$G17</f>
        <v>0</v>
      </c>
      <c r="Z5" s="740">
        <f>'4.2b Completion'!$H17</f>
        <v>0</v>
      </c>
      <c r="AA5" s="740">
        <f>'4.2b Completion'!$I17</f>
        <v>0</v>
      </c>
      <c r="AB5" s="740">
        <f>'4.2b Completion'!$J17</f>
        <v>0</v>
      </c>
      <c r="AC5" s="756">
        <f>'4.2b Completion'!$E18</f>
        <v>0</v>
      </c>
      <c r="AD5" s="756">
        <f>'4.2b Completion'!$F18</f>
        <v>0</v>
      </c>
      <c r="AE5" s="756">
        <f>'4.2b Completion'!$G18</f>
        <v>0</v>
      </c>
      <c r="AF5" s="756">
        <f>'4.2b Completion'!$H18</f>
        <v>0</v>
      </c>
      <c r="AG5" s="756">
        <f>'4.2b Completion'!$I18</f>
        <v>0</v>
      </c>
      <c r="AH5" s="756">
        <f>'4.2b Completion'!$J18</f>
        <v>0</v>
      </c>
    </row>
    <row r="6" spans="1:34" x14ac:dyDescent="0.25">
      <c r="A6" s="701" t="str">
        <f>'1.1 Institutional Profile'!$B$5</f>
        <v>Little Big Horn College</v>
      </c>
      <c r="B6" s="701" t="str">
        <f>'4.2b Completion'!A19</f>
        <v>American Indian Studies</v>
      </c>
      <c r="C6" s="701" t="str">
        <f>'4.2b Completion'!B19</f>
        <v>Crow Studies</v>
      </c>
      <c r="D6" s="701" t="str">
        <f>'4.2b Completion'!C19</f>
        <v>AA</v>
      </c>
      <c r="E6" s="701">
        <f>'4.2b Completion'!$E19</f>
        <v>0</v>
      </c>
      <c r="F6" s="701">
        <f>'4.2b Completion'!$F19</f>
        <v>0</v>
      </c>
      <c r="G6" s="701">
        <f>'4.2b Completion'!$G19</f>
        <v>0</v>
      </c>
      <c r="H6" s="701">
        <f>'4.2b Completion'!$H19</f>
        <v>0</v>
      </c>
      <c r="I6" s="701">
        <f>'4.2b Completion'!$I19</f>
        <v>0</v>
      </c>
      <c r="J6" s="701">
        <f>'4.2b Completion'!$J19</f>
        <v>0</v>
      </c>
      <c r="K6" s="754">
        <f>'4.2b Completion'!$E20</f>
        <v>0</v>
      </c>
      <c r="L6" s="754">
        <f>'4.2b Completion'!$F20</f>
        <v>0</v>
      </c>
      <c r="M6" s="754">
        <f>'4.2b Completion'!$G20</f>
        <v>0</v>
      </c>
      <c r="N6" s="754">
        <f>'4.2b Completion'!$H20</f>
        <v>0</v>
      </c>
      <c r="O6" s="754">
        <f>'4.2b Completion'!$I20</f>
        <v>0</v>
      </c>
      <c r="P6" s="754">
        <f>'4.2b Completion'!$J20</f>
        <v>0</v>
      </c>
      <c r="Q6" s="755">
        <f>'4.2b Completion'!$E21</f>
        <v>0</v>
      </c>
      <c r="R6" s="755">
        <f>'4.2b Completion'!$F21</f>
        <v>0</v>
      </c>
      <c r="S6" s="755">
        <f>'4.2b Completion'!$G21</f>
        <v>0</v>
      </c>
      <c r="T6" s="755">
        <f>'4.2b Completion'!$H21</f>
        <v>0</v>
      </c>
      <c r="U6" s="755">
        <f>'4.2b Completion'!$I21</f>
        <v>0</v>
      </c>
      <c r="V6" s="755">
        <f>'4.2b Completion'!$J21</f>
        <v>0</v>
      </c>
      <c r="W6" s="740">
        <f>'4.2b Completion'!$E22</f>
        <v>0</v>
      </c>
      <c r="X6" s="740">
        <f>'4.2b Completion'!$F22</f>
        <v>0</v>
      </c>
      <c r="Y6" s="740">
        <f>'4.2b Completion'!$G22</f>
        <v>0</v>
      </c>
      <c r="Z6" s="740">
        <f>'4.2b Completion'!$H22</f>
        <v>0</v>
      </c>
      <c r="AA6" s="740">
        <f>'4.2b Completion'!$I22</f>
        <v>0</v>
      </c>
      <c r="AB6" s="740">
        <f>'4.2b Completion'!$J22</f>
        <v>0</v>
      </c>
      <c r="AC6" s="756">
        <f>'4.2b Completion'!$E23</f>
        <v>0</v>
      </c>
      <c r="AD6" s="756">
        <f>'4.2b Completion'!$F23</f>
        <v>0</v>
      </c>
      <c r="AE6" s="756">
        <f>'4.2b Completion'!$G23</f>
        <v>0</v>
      </c>
      <c r="AF6" s="756">
        <f>'4.2b Completion'!$H23</f>
        <v>0</v>
      </c>
      <c r="AG6" s="756">
        <f>'4.2b Completion'!$I23</f>
        <v>0</v>
      </c>
      <c r="AH6" s="756">
        <f>'4.2b Completion'!$J23</f>
        <v>0</v>
      </c>
    </row>
    <row r="7" spans="1:34" x14ac:dyDescent="0.25">
      <c r="A7" s="701" t="str">
        <f>'1.1 Institutional Profile'!$B$5</f>
        <v>Little Big Horn College</v>
      </c>
      <c r="B7" s="701" t="str">
        <f>'4.2b Completion'!A24</f>
        <v>Biology</v>
      </c>
      <c r="C7" s="701" t="str">
        <f>'4.2b Completion'!B24</f>
        <v>Biology/Natural Resources</v>
      </c>
      <c r="D7" s="701" t="str">
        <f>'4.2b Completion'!C24</f>
        <v>AS</v>
      </c>
      <c r="E7" s="701">
        <f>'4.2b Completion'!$E24</f>
        <v>0</v>
      </c>
      <c r="F7" s="701">
        <f>'4.2b Completion'!$F24</f>
        <v>0</v>
      </c>
      <c r="G7" s="701">
        <f>'4.2b Completion'!$G24</f>
        <v>0</v>
      </c>
      <c r="H7" s="701">
        <f>'4.2b Completion'!$H24</f>
        <v>0</v>
      </c>
      <c r="I7" s="701">
        <f>'4.2b Completion'!$I24</f>
        <v>0</v>
      </c>
      <c r="J7" s="701">
        <f>'4.2b Completion'!$J24</f>
        <v>0</v>
      </c>
      <c r="K7" s="754">
        <f>'4.2b Completion'!$E25</f>
        <v>0</v>
      </c>
      <c r="L7" s="754">
        <f>'4.2b Completion'!$F25</f>
        <v>0</v>
      </c>
      <c r="M7" s="754">
        <f>'4.2b Completion'!$G25</f>
        <v>0</v>
      </c>
      <c r="N7" s="754">
        <f>'4.2b Completion'!$H25</f>
        <v>0</v>
      </c>
      <c r="O7" s="754">
        <f>'4.2b Completion'!$I25</f>
        <v>0</v>
      </c>
      <c r="P7" s="754">
        <f>'4.2b Completion'!$J25</f>
        <v>0</v>
      </c>
      <c r="Q7" s="755">
        <f>'4.2b Completion'!$E26</f>
        <v>0</v>
      </c>
      <c r="R7" s="755">
        <f>'4.2b Completion'!$F26</f>
        <v>0</v>
      </c>
      <c r="S7" s="755">
        <f>'4.2b Completion'!$G26</f>
        <v>0</v>
      </c>
      <c r="T7" s="755">
        <f>'4.2b Completion'!$H26</f>
        <v>0</v>
      </c>
      <c r="U7" s="755">
        <f>'4.2b Completion'!$I26</f>
        <v>0</v>
      </c>
      <c r="V7" s="755">
        <f>'4.2b Completion'!$J26</f>
        <v>0</v>
      </c>
      <c r="W7" s="740">
        <f>'4.2b Completion'!$E27</f>
        <v>0</v>
      </c>
      <c r="X7" s="740">
        <f>'4.2b Completion'!$F27</f>
        <v>0</v>
      </c>
      <c r="Y7" s="740">
        <f>'4.2b Completion'!$G27</f>
        <v>0</v>
      </c>
      <c r="Z7" s="740">
        <f>'4.2b Completion'!$H27</f>
        <v>0</v>
      </c>
      <c r="AA7" s="740">
        <f>'4.2b Completion'!$I27</f>
        <v>0</v>
      </c>
      <c r="AB7" s="740">
        <f>'4.2b Completion'!$J27</f>
        <v>0</v>
      </c>
      <c r="AC7" s="756">
        <f>'4.2b Completion'!$E28</f>
        <v>0</v>
      </c>
      <c r="AD7" s="756">
        <f>'4.2b Completion'!$F28</f>
        <v>0</v>
      </c>
      <c r="AE7" s="756">
        <f>'4.2b Completion'!$G28</f>
        <v>0</v>
      </c>
      <c r="AF7" s="756">
        <f>'4.2b Completion'!$H28</f>
        <v>0</v>
      </c>
      <c r="AG7" s="756">
        <f>'4.2b Completion'!$I28</f>
        <v>0</v>
      </c>
      <c r="AH7" s="756">
        <f>'4.2b Completion'!$J28</f>
        <v>0</v>
      </c>
    </row>
    <row r="8" spans="1:34" x14ac:dyDescent="0.25">
      <c r="A8" s="701" t="str">
        <f>'1.1 Institutional Profile'!$B$5</f>
        <v>Little Big Horn College</v>
      </c>
      <c r="B8" s="701" t="str">
        <f>'4.2b Completion'!A29</f>
        <v>Building Trades</v>
      </c>
      <c r="C8" s="701" t="str">
        <f>'4.2b Completion'!B29</f>
        <v>Highway Construction(Pilot)</v>
      </c>
      <c r="D8" s="701" t="str">
        <f>'4.2b Completion'!C29</f>
        <v>Certificate</v>
      </c>
      <c r="E8" s="701">
        <f>'4.2b Completion'!$E29</f>
        <v>3</v>
      </c>
      <c r="F8" s="701">
        <f>'4.2b Completion'!$F29</f>
        <v>1</v>
      </c>
      <c r="G8" s="701">
        <f>'4.2b Completion'!$G29</f>
        <v>0</v>
      </c>
      <c r="H8" s="701">
        <f>'4.2b Completion'!$H29</f>
        <v>0</v>
      </c>
      <c r="I8" s="701">
        <f>'4.2b Completion'!$I29</f>
        <v>0</v>
      </c>
      <c r="J8" s="701">
        <f>'4.2b Completion'!$J29</f>
        <v>0</v>
      </c>
      <c r="K8" s="754">
        <f>'4.2b Completion'!$E30</f>
        <v>0</v>
      </c>
      <c r="L8" s="754">
        <f>'4.2b Completion'!$F30</f>
        <v>0</v>
      </c>
      <c r="M8" s="754">
        <f>'4.2b Completion'!$G30</f>
        <v>0</v>
      </c>
      <c r="N8" s="754">
        <f>'4.2b Completion'!$H30</f>
        <v>0</v>
      </c>
      <c r="O8" s="754">
        <f>'4.2b Completion'!$I30</f>
        <v>0</v>
      </c>
      <c r="P8" s="754">
        <f>'4.2b Completion'!$J30</f>
        <v>0</v>
      </c>
      <c r="Q8" s="755">
        <f>'4.2b Completion'!$E31</f>
        <v>1</v>
      </c>
      <c r="R8" s="755">
        <f>'4.2b Completion'!$F31</f>
        <v>1</v>
      </c>
      <c r="S8" s="755">
        <f>'4.2b Completion'!$G31</f>
        <v>0</v>
      </c>
      <c r="T8" s="755">
        <f>'4.2b Completion'!$H31</f>
        <v>0</v>
      </c>
      <c r="U8" s="755">
        <f>'4.2b Completion'!$I31</f>
        <v>0</v>
      </c>
      <c r="V8" s="755">
        <f>'4.2b Completion'!$J31</f>
        <v>0</v>
      </c>
      <c r="W8" s="740">
        <f>'4.2b Completion'!$E32</f>
        <v>3</v>
      </c>
      <c r="X8" s="740">
        <f>'4.2b Completion'!$F32</f>
        <v>1</v>
      </c>
      <c r="Y8" s="740">
        <f>'4.2b Completion'!$G32</f>
        <v>0</v>
      </c>
      <c r="Z8" s="740">
        <f>'4.2b Completion'!$H32</f>
        <v>0</v>
      </c>
      <c r="AA8" s="740">
        <f>'4.2b Completion'!$I32</f>
        <v>0</v>
      </c>
      <c r="AB8" s="740">
        <f>'4.2b Completion'!$J32</f>
        <v>0</v>
      </c>
      <c r="AC8" s="756">
        <f>'4.2b Completion'!$E33</f>
        <v>3</v>
      </c>
      <c r="AD8" s="756">
        <f>'4.2b Completion'!$F33</f>
        <v>1</v>
      </c>
      <c r="AE8" s="756">
        <f>'4.2b Completion'!$G33</f>
        <v>0</v>
      </c>
      <c r="AF8" s="756">
        <f>'4.2b Completion'!$H33</f>
        <v>0</v>
      </c>
      <c r="AG8" s="756">
        <f>'4.2b Completion'!$I33</f>
        <v>0</v>
      </c>
      <c r="AH8" s="756">
        <f>'4.2b Completion'!$J33</f>
        <v>0</v>
      </c>
    </row>
    <row r="9" spans="1:34" x14ac:dyDescent="0.25">
      <c r="A9" s="701" t="str">
        <f>'1.1 Institutional Profile'!$B$5</f>
        <v>Little Big Horn College</v>
      </c>
      <c r="B9" s="701" t="str">
        <f>'4.2b Completion'!A34</f>
        <v>Building Trades</v>
      </c>
      <c r="C9" s="701" t="str">
        <f>'4.2b Completion'!B34</f>
        <v>Welding Technology &amp; Fabrication (Pilot)</v>
      </c>
      <c r="D9" s="701" t="str">
        <f>'4.2b Completion'!C34</f>
        <v>Certificate</v>
      </c>
      <c r="E9" s="701">
        <f>'4.2b Completion'!$E34</f>
        <v>0</v>
      </c>
      <c r="F9" s="701">
        <f>'4.2b Completion'!$F34</f>
        <v>0</v>
      </c>
      <c r="G9" s="701">
        <f>'4.2b Completion'!$G34</f>
        <v>0</v>
      </c>
      <c r="H9" s="701">
        <f>'4.2b Completion'!$H34</f>
        <v>0</v>
      </c>
      <c r="I9" s="701">
        <f>'4.2b Completion'!$I34</f>
        <v>0</v>
      </c>
      <c r="J9" s="701">
        <f>'4.2b Completion'!$J34</f>
        <v>0</v>
      </c>
      <c r="K9" s="754">
        <f>'4.2b Completion'!$E35</f>
        <v>0</v>
      </c>
      <c r="L9" s="754">
        <f>'4.2b Completion'!$F35</f>
        <v>0</v>
      </c>
      <c r="M9" s="754">
        <f>'4.2b Completion'!$G35</f>
        <v>0</v>
      </c>
      <c r="N9" s="754">
        <f>'4.2b Completion'!$H35</f>
        <v>0</v>
      </c>
      <c r="O9" s="754">
        <f>'4.2b Completion'!$I35</f>
        <v>0</v>
      </c>
      <c r="P9" s="754">
        <f>'4.2b Completion'!$J35</f>
        <v>0</v>
      </c>
      <c r="Q9" s="755">
        <f>'4.2b Completion'!$E36</f>
        <v>0</v>
      </c>
      <c r="R9" s="755">
        <f>'4.2b Completion'!$F36</f>
        <v>0</v>
      </c>
      <c r="S9" s="755">
        <f>'4.2b Completion'!$G36</f>
        <v>0</v>
      </c>
      <c r="T9" s="755">
        <f>'4.2b Completion'!$H36</f>
        <v>0</v>
      </c>
      <c r="U9" s="755">
        <f>'4.2b Completion'!$I36</f>
        <v>0</v>
      </c>
      <c r="V9" s="755">
        <f>'4.2b Completion'!$J36</f>
        <v>0</v>
      </c>
      <c r="W9" s="740">
        <f>'4.2b Completion'!$E37</f>
        <v>0</v>
      </c>
      <c r="X9" s="740">
        <f>'4.2b Completion'!$F37</f>
        <v>0</v>
      </c>
      <c r="Y9" s="740">
        <f>'4.2b Completion'!$G37</f>
        <v>0</v>
      </c>
      <c r="Z9" s="740">
        <f>'4.2b Completion'!$H37</f>
        <v>0</v>
      </c>
      <c r="AA9" s="740">
        <f>'4.2b Completion'!$I37</f>
        <v>0</v>
      </c>
      <c r="AB9" s="740">
        <f>'4.2b Completion'!$J37</f>
        <v>0</v>
      </c>
      <c r="AC9" s="756">
        <f>'4.2b Completion'!$E38</f>
        <v>0</v>
      </c>
      <c r="AD9" s="756">
        <f>'4.2b Completion'!$F38</f>
        <v>0</v>
      </c>
      <c r="AE9" s="756">
        <f>'4.2b Completion'!$G38</f>
        <v>0</v>
      </c>
      <c r="AF9" s="756">
        <f>'4.2b Completion'!$H38</f>
        <v>0</v>
      </c>
      <c r="AG9" s="756">
        <f>'4.2b Completion'!$I38</f>
        <v>0</v>
      </c>
      <c r="AH9" s="756">
        <f>'4.2b Completion'!$J38</f>
        <v>0</v>
      </c>
    </row>
    <row r="10" spans="1:34" x14ac:dyDescent="0.25">
      <c r="A10" s="701" t="str">
        <f>'1.1 Institutional Profile'!$B$5</f>
        <v>Little Big Horn College</v>
      </c>
      <c r="B10" s="701" t="str">
        <f>'4.2b Completion'!A39</f>
        <v>Business</v>
      </c>
      <c r="C10" s="701" t="str">
        <f>'4.2b Completion'!B39</f>
        <v>Business</v>
      </c>
      <c r="D10" s="701" t="str">
        <f>'4.2b Completion'!C39</f>
        <v>AA</v>
      </c>
      <c r="E10" s="701">
        <f>'4.2b Completion'!$E39</f>
        <v>3</v>
      </c>
      <c r="F10" s="701">
        <f>'4.2b Completion'!$F39</f>
        <v>1</v>
      </c>
      <c r="G10" s="701">
        <f>'4.2b Completion'!$G39</f>
        <v>0</v>
      </c>
      <c r="H10" s="701">
        <f>'4.2b Completion'!$H39</f>
        <v>0</v>
      </c>
      <c r="I10" s="701">
        <f>'4.2b Completion'!$I39</f>
        <v>0</v>
      </c>
      <c r="J10" s="701">
        <f>'4.2b Completion'!$J39</f>
        <v>0</v>
      </c>
      <c r="K10" s="754">
        <f>'4.2b Completion'!$E40</f>
        <v>1</v>
      </c>
      <c r="L10" s="754">
        <f>'4.2b Completion'!$F40</f>
        <v>0</v>
      </c>
      <c r="M10" s="754">
        <f>'4.2b Completion'!$G40</f>
        <v>0</v>
      </c>
      <c r="N10" s="754">
        <f>'4.2b Completion'!$H40</f>
        <v>0</v>
      </c>
      <c r="O10" s="754">
        <f>'4.2b Completion'!$I40</f>
        <v>0</v>
      </c>
      <c r="P10" s="754">
        <f>'4.2b Completion'!$J40</f>
        <v>0</v>
      </c>
      <c r="Q10" s="755">
        <f>'4.2b Completion'!$E41</f>
        <v>2</v>
      </c>
      <c r="R10" s="755">
        <f>'4.2b Completion'!$F41</f>
        <v>1</v>
      </c>
      <c r="S10" s="755">
        <f>'4.2b Completion'!$G41</f>
        <v>0</v>
      </c>
      <c r="T10" s="755">
        <f>'4.2b Completion'!$H41</f>
        <v>0</v>
      </c>
      <c r="U10" s="755">
        <f>'4.2b Completion'!$I41</f>
        <v>0</v>
      </c>
      <c r="V10" s="755">
        <f>'4.2b Completion'!$J41</f>
        <v>0</v>
      </c>
      <c r="W10" s="740">
        <f>'4.2b Completion'!$E42</f>
        <v>2</v>
      </c>
      <c r="X10" s="740">
        <f>'4.2b Completion'!$F42</f>
        <v>1</v>
      </c>
      <c r="Y10" s="740">
        <f>'4.2b Completion'!$G42</f>
        <v>0</v>
      </c>
      <c r="Z10" s="740">
        <f>'4.2b Completion'!$H42</f>
        <v>0</v>
      </c>
      <c r="AA10" s="740">
        <f>'4.2b Completion'!$I42</f>
        <v>0</v>
      </c>
      <c r="AB10" s="740">
        <f>'4.2b Completion'!$J42</f>
        <v>0</v>
      </c>
      <c r="AC10" s="756">
        <f>'4.2b Completion'!$E43</f>
        <v>3</v>
      </c>
      <c r="AD10" s="756">
        <f>'4.2b Completion'!$F43</f>
        <v>1</v>
      </c>
      <c r="AE10" s="756">
        <f>'4.2b Completion'!$G43</f>
        <v>0</v>
      </c>
      <c r="AF10" s="756">
        <f>'4.2b Completion'!$H43</f>
        <v>0</v>
      </c>
      <c r="AG10" s="756">
        <f>'4.2b Completion'!$I43</f>
        <v>0</v>
      </c>
      <c r="AH10" s="756">
        <f>'4.2b Completion'!$J43</f>
        <v>0</v>
      </c>
    </row>
    <row r="11" spans="1:34" x14ac:dyDescent="0.25">
      <c r="A11" s="701" t="str">
        <f>'1.1 Institutional Profile'!$B$5</f>
        <v>Little Big Horn College</v>
      </c>
      <c r="B11" s="701" t="str">
        <f>'4.2b Completion'!A44</f>
        <v>Business</v>
      </c>
      <c r="C11" s="701" t="str">
        <f>'4.2b Completion'!B44</f>
        <v>Business: Accounting Assistant (Pilot Program)</v>
      </c>
      <c r="D11" s="701" t="str">
        <f>'4.2b Completion'!C44</f>
        <v>Certificate</v>
      </c>
      <c r="E11" s="701">
        <f>'4.2b Completion'!$E44</f>
        <v>0</v>
      </c>
      <c r="F11" s="701">
        <f>'4.2b Completion'!$F44</f>
        <v>0</v>
      </c>
      <c r="G11" s="701">
        <f>'4.2b Completion'!$G44</f>
        <v>0</v>
      </c>
      <c r="H11" s="701">
        <f>'4.2b Completion'!$H44</f>
        <v>0</v>
      </c>
      <c r="I11" s="701">
        <f>'4.2b Completion'!$I44</f>
        <v>0</v>
      </c>
      <c r="J11" s="701">
        <f>'4.2b Completion'!$J44</f>
        <v>0</v>
      </c>
      <c r="K11" s="754">
        <f>'4.2b Completion'!$E45</f>
        <v>0</v>
      </c>
      <c r="L11" s="754">
        <f>'4.2b Completion'!$F45</f>
        <v>0</v>
      </c>
      <c r="M11" s="754">
        <f>'4.2b Completion'!$G45</f>
        <v>0</v>
      </c>
      <c r="N11" s="754">
        <f>'4.2b Completion'!$H45</f>
        <v>0</v>
      </c>
      <c r="O11" s="754">
        <f>'4.2b Completion'!$I45</f>
        <v>0</v>
      </c>
      <c r="P11" s="754">
        <f>'4.2b Completion'!$J45</f>
        <v>0</v>
      </c>
      <c r="Q11" s="755">
        <f>'4.2b Completion'!$E46</f>
        <v>0</v>
      </c>
      <c r="R11" s="755">
        <f>'4.2b Completion'!$F46</f>
        <v>0</v>
      </c>
      <c r="S11" s="755">
        <f>'4.2b Completion'!$G46</f>
        <v>0</v>
      </c>
      <c r="T11" s="755">
        <f>'4.2b Completion'!$H46</f>
        <v>0</v>
      </c>
      <c r="U11" s="755">
        <f>'4.2b Completion'!$I46</f>
        <v>0</v>
      </c>
      <c r="V11" s="755">
        <f>'4.2b Completion'!$J46</f>
        <v>0</v>
      </c>
      <c r="W11" s="740">
        <f>'4.2b Completion'!$E47</f>
        <v>0</v>
      </c>
      <c r="X11" s="740">
        <f>'4.2b Completion'!$F47</f>
        <v>0</v>
      </c>
      <c r="Y11" s="740">
        <f>'4.2b Completion'!$G47</f>
        <v>0</v>
      </c>
      <c r="Z11" s="740">
        <f>'4.2b Completion'!$H47</f>
        <v>0</v>
      </c>
      <c r="AA11" s="740">
        <f>'4.2b Completion'!$I47</f>
        <v>0</v>
      </c>
      <c r="AB11" s="740">
        <f>'4.2b Completion'!$J47</f>
        <v>0</v>
      </c>
      <c r="AC11" s="756">
        <f>'4.2b Completion'!$E48</f>
        <v>0</v>
      </c>
      <c r="AD11" s="756">
        <f>'4.2b Completion'!$F48</f>
        <v>0</v>
      </c>
      <c r="AE11" s="756">
        <f>'4.2b Completion'!$G48</f>
        <v>0</v>
      </c>
      <c r="AF11" s="756">
        <f>'4.2b Completion'!$H48</f>
        <v>0</v>
      </c>
      <c r="AG11" s="756">
        <f>'4.2b Completion'!$I48</f>
        <v>0</v>
      </c>
      <c r="AH11" s="756">
        <f>'4.2b Completion'!$J48</f>
        <v>0</v>
      </c>
    </row>
    <row r="12" spans="1:34" x14ac:dyDescent="0.25">
      <c r="A12" s="701" t="str">
        <f>'1.1 Institutional Profile'!$B$5</f>
        <v>Little Big Horn College</v>
      </c>
      <c r="B12" s="701" t="str">
        <f>'4.2b Completion'!A49</f>
        <v>Business</v>
      </c>
      <c r="C12" s="701" t="str">
        <f>'4.2b Completion'!B49</f>
        <v>Business: Tribal Management</v>
      </c>
      <c r="D12" s="701" t="str">
        <f>'4.2b Completion'!C49</f>
        <v>Certificate</v>
      </c>
      <c r="E12" s="701">
        <f>'4.2b Completion'!$E49</f>
        <v>0</v>
      </c>
      <c r="F12" s="701">
        <f>'4.2b Completion'!$F49</f>
        <v>0</v>
      </c>
      <c r="G12" s="701">
        <f>'4.2b Completion'!$G49</f>
        <v>0</v>
      </c>
      <c r="H12" s="701">
        <f>'4.2b Completion'!$H49</f>
        <v>0</v>
      </c>
      <c r="I12" s="701">
        <f>'4.2b Completion'!$I49</f>
        <v>0</v>
      </c>
      <c r="J12" s="701">
        <f>'4.2b Completion'!$J49</f>
        <v>0</v>
      </c>
      <c r="K12" s="754">
        <f>'4.2b Completion'!$E50</f>
        <v>0</v>
      </c>
      <c r="L12" s="754">
        <f>'4.2b Completion'!$F50</f>
        <v>0</v>
      </c>
      <c r="M12" s="754">
        <f>'4.2b Completion'!$G50</f>
        <v>0</v>
      </c>
      <c r="N12" s="754">
        <f>'4.2b Completion'!$H50</f>
        <v>0</v>
      </c>
      <c r="O12" s="754">
        <f>'4.2b Completion'!$I50</f>
        <v>0</v>
      </c>
      <c r="P12" s="754">
        <f>'4.2b Completion'!$J50</f>
        <v>0</v>
      </c>
      <c r="Q12" s="755">
        <f>'4.2b Completion'!$E51</f>
        <v>0</v>
      </c>
      <c r="R12" s="755">
        <f>'4.2b Completion'!$F51</f>
        <v>0</v>
      </c>
      <c r="S12" s="755">
        <f>'4.2b Completion'!$G51</f>
        <v>0</v>
      </c>
      <c r="T12" s="755">
        <f>'4.2b Completion'!$H51</f>
        <v>0</v>
      </c>
      <c r="U12" s="755">
        <f>'4.2b Completion'!$I51</f>
        <v>0</v>
      </c>
      <c r="V12" s="755">
        <f>'4.2b Completion'!$J51</f>
        <v>0</v>
      </c>
      <c r="W12" s="740">
        <f>'4.2b Completion'!$E52</f>
        <v>0</v>
      </c>
      <c r="X12" s="740">
        <f>'4.2b Completion'!$F52</f>
        <v>0</v>
      </c>
      <c r="Y12" s="740">
        <f>'4.2b Completion'!$G52</f>
        <v>0</v>
      </c>
      <c r="Z12" s="740">
        <f>'4.2b Completion'!$H52</f>
        <v>0</v>
      </c>
      <c r="AA12" s="740">
        <f>'4.2b Completion'!$I52</f>
        <v>0</v>
      </c>
      <c r="AB12" s="740">
        <f>'4.2b Completion'!$J52</f>
        <v>0</v>
      </c>
      <c r="AC12" s="756">
        <f>'4.2b Completion'!$E53</f>
        <v>0</v>
      </c>
      <c r="AD12" s="756">
        <f>'4.2b Completion'!$F53</f>
        <v>0</v>
      </c>
      <c r="AE12" s="756">
        <f>'4.2b Completion'!$G53</f>
        <v>0</v>
      </c>
      <c r="AF12" s="756">
        <f>'4.2b Completion'!$H53</f>
        <v>0</v>
      </c>
      <c r="AG12" s="756">
        <f>'4.2b Completion'!$I53</f>
        <v>0</v>
      </c>
      <c r="AH12" s="756">
        <f>'4.2b Completion'!$J53</f>
        <v>0</v>
      </c>
    </row>
    <row r="13" spans="1:34" x14ac:dyDescent="0.25">
      <c r="A13" s="701" t="str">
        <f>'1.1 Institutional Profile'!$B$5</f>
        <v>Little Big Horn College</v>
      </c>
      <c r="B13" s="701" t="str">
        <f>'4.2b Completion'!A54</f>
        <v>Computer Technology</v>
      </c>
      <c r="C13" s="701" t="str">
        <f>'4.2b Completion'!B54</f>
        <v>Associate of Applied Science in Information Systems: Information Technology</v>
      </c>
      <c r="D13" s="701" t="str">
        <f>'4.2b Completion'!C54</f>
        <v>AAS</v>
      </c>
      <c r="E13" s="701">
        <f>'4.2b Completion'!$E54</f>
        <v>0</v>
      </c>
      <c r="F13" s="701">
        <f>'4.2b Completion'!$F54</f>
        <v>0</v>
      </c>
      <c r="G13" s="701">
        <f>'4.2b Completion'!$G54</f>
        <v>0</v>
      </c>
      <c r="H13" s="701">
        <f>'4.2b Completion'!$H54</f>
        <v>0</v>
      </c>
      <c r="I13" s="701">
        <f>'4.2b Completion'!$I54</f>
        <v>0</v>
      </c>
      <c r="J13" s="701">
        <f>'4.2b Completion'!$J54</f>
        <v>0</v>
      </c>
      <c r="K13" s="754">
        <f>'4.2b Completion'!$E55</f>
        <v>0</v>
      </c>
      <c r="L13" s="754">
        <f>'4.2b Completion'!$F55</f>
        <v>0</v>
      </c>
      <c r="M13" s="754">
        <f>'4.2b Completion'!$G55</f>
        <v>0</v>
      </c>
      <c r="N13" s="754">
        <f>'4.2b Completion'!$H55</f>
        <v>0</v>
      </c>
      <c r="O13" s="754">
        <f>'4.2b Completion'!$I55</f>
        <v>0</v>
      </c>
      <c r="P13" s="754">
        <f>'4.2b Completion'!$J55</f>
        <v>0</v>
      </c>
      <c r="Q13" s="755">
        <f>'4.2b Completion'!$E56</f>
        <v>0</v>
      </c>
      <c r="R13" s="755">
        <f>'4.2b Completion'!$F56</f>
        <v>0</v>
      </c>
      <c r="S13" s="755">
        <f>'4.2b Completion'!$G56</f>
        <v>0</v>
      </c>
      <c r="T13" s="755">
        <f>'4.2b Completion'!$H56</f>
        <v>0</v>
      </c>
      <c r="U13" s="755">
        <f>'4.2b Completion'!$I56</f>
        <v>0</v>
      </c>
      <c r="V13" s="755">
        <f>'4.2b Completion'!$J56</f>
        <v>0</v>
      </c>
      <c r="W13" s="740">
        <f>'4.2b Completion'!$E57</f>
        <v>0</v>
      </c>
      <c r="X13" s="740">
        <f>'4.2b Completion'!$F57</f>
        <v>0</v>
      </c>
      <c r="Y13" s="740">
        <f>'4.2b Completion'!$G57</f>
        <v>0</v>
      </c>
      <c r="Z13" s="740">
        <f>'4.2b Completion'!$H57</f>
        <v>0</v>
      </c>
      <c r="AA13" s="740">
        <f>'4.2b Completion'!$I57</f>
        <v>0</v>
      </c>
      <c r="AB13" s="740">
        <f>'4.2b Completion'!$J57</f>
        <v>0</v>
      </c>
      <c r="AC13" s="756">
        <f>'4.2b Completion'!$E58</f>
        <v>0</v>
      </c>
      <c r="AD13" s="756">
        <f>'4.2b Completion'!$F58</f>
        <v>0</v>
      </c>
      <c r="AE13" s="756">
        <f>'4.2b Completion'!$G58</f>
        <v>0</v>
      </c>
      <c r="AF13" s="756">
        <f>'4.2b Completion'!$H58</f>
        <v>0</v>
      </c>
      <c r="AG13" s="756">
        <f>'4.2b Completion'!$I58</f>
        <v>0</v>
      </c>
      <c r="AH13" s="756">
        <f>'4.2b Completion'!$J58</f>
        <v>0</v>
      </c>
    </row>
    <row r="14" spans="1:34" x14ac:dyDescent="0.25">
      <c r="A14" s="701" t="str">
        <f>'1.1 Institutional Profile'!$B$5</f>
        <v>Little Big Horn College</v>
      </c>
      <c r="B14" s="701" t="str">
        <f>'4.2b Completion'!A59</f>
        <v>Computer Technology</v>
      </c>
      <c r="C14" s="701" t="str">
        <f>'4.2b Completion'!B59</f>
        <v>Information Systems: Office Assistant</v>
      </c>
      <c r="D14" s="701" t="str">
        <f>'4.2b Completion'!C59</f>
        <v>Certificate</v>
      </c>
      <c r="E14" s="701">
        <f>'4.2b Completion'!$E59</f>
        <v>0</v>
      </c>
      <c r="F14" s="701">
        <f>'4.2b Completion'!$F59</f>
        <v>0</v>
      </c>
      <c r="G14" s="701">
        <f>'4.2b Completion'!$G59</f>
        <v>0</v>
      </c>
      <c r="H14" s="701">
        <f>'4.2b Completion'!$H59</f>
        <v>0</v>
      </c>
      <c r="I14" s="701">
        <f>'4.2b Completion'!$I59</f>
        <v>0</v>
      </c>
      <c r="J14" s="701">
        <f>'4.2b Completion'!$J59</f>
        <v>0</v>
      </c>
      <c r="K14" s="754">
        <f>'4.2b Completion'!$E60</f>
        <v>0</v>
      </c>
      <c r="L14" s="754">
        <f>'4.2b Completion'!$F60</f>
        <v>0</v>
      </c>
      <c r="M14" s="754">
        <f>'4.2b Completion'!$G60</f>
        <v>0</v>
      </c>
      <c r="N14" s="754">
        <f>'4.2b Completion'!$H60</f>
        <v>0</v>
      </c>
      <c r="O14" s="754">
        <f>'4.2b Completion'!$I60</f>
        <v>0</v>
      </c>
      <c r="P14" s="754">
        <f>'4.2b Completion'!$J60</f>
        <v>0</v>
      </c>
      <c r="Q14" s="755">
        <f>'4.2b Completion'!$E61</f>
        <v>0</v>
      </c>
      <c r="R14" s="755">
        <f>'4.2b Completion'!$F61</f>
        <v>0</v>
      </c>
      <c r="S14" s="755">
        <f>'4.2b Completion'!$G61</f>
        <v>0</v>
      </c>
      <c r="T14" s="755">
        <f>'4.2b Completion'!$H61</f>
        <v>0</v>
      </c>
      <c r="U14" s="755">
        <f>'4.2b Completion'!$I61</f>
        <v>0</v>
      </c>
      <c r="V14" s="755">
        <f>'4.2b Completion'!$J61</f>
        <v>0</v>
      </c>
      <c r="W14" s="740">
        <f>'4.2b Completion'!$E62</f>
        <v>0</v>
      </c>
      <c r="X14" s="740">
        <f>'4.2b Completion'!$F62</f>
        <v>0</v>
      </c>
      <c r="Y14" s="740">
        <f>'4.2b Completion'!$G62</f>
        <v>0</v>
      </c>
      <c r="Z14" s="740">
        <f>'4.2b Completion'!$H62</f>
        <v>0</v>
      </c>
      <c r="AA14" s="740">
        <f>'4.2b Completion'!$I62</f>
        <v>0</v>
      </c>
      <c r="AB14" s="740">
        <f>'4.2b Completion'!$J62</f>
        <v>0</v>
      </c>
      <c r="AC14" s="756">
        <f>'4.2b Completion'!$E63</f>
        <v>0</v>
      </c>
      <c r="AD14" s="756">
        <f>'4.2b Completion'!$F63</f>
        <v>0</v>
      </c>
      <c r="AE14" s="756">
        <f>'4.2b Completion'!$G63</f>
        <v>0</v>
      </c>
      <c r="AF14" s="756">
        <f>'4.2b Completion'!$H63</f>
        <v>0</v>
      </c>
      <c r="AG14" s="756">
        <f>'4.2b Completion'!$I63</f>
        <v>0</v>
      </c>
      <c r="AH14" s="756">
        <f>'4.2b Completion'!$J63</f>
        <v>0</v>
      </c>
    </row>
    <row r="15" spans="1:34" x14ac:dyDescent="0.25">
      <c r="A15" s="701" t="str">
        <f>'1.1 Institutional Profile'!$B$5</f>
        <v>Little Big Horn College</v>
      </c>
      <c r="B15" s="701" t="str">
        <f>'4.2b Completion'!A64</f>
        <v>Computer Technology</v>
      </c>
      <c r="C15" s="701" t="str">
        <f>'4.2b Completion'!B64</f>
        <v>Information Systems: Technology Assistant</v>
      </c>
      <c r="D15" s="701" t="str">
        <f>'4.2b Completion'!C64</f>
        <v>Certificate</v>
      </c>
      <c r="E15" s="701">
        <f>'4.2b Completion'!$E64</f>
        <v>0</v>
      </c>
      <c r="F15" s="701">
        <f>'4.2b Completion'!$F64</f>
        <v>0</v>
      </c>
      <c r="G15" s="701">
        <f>'4.2b Completion'!$G64</f>
        <v>0</v>
      </c>
      <c r="H15" s="701">
        <f>'4.2b Completion'!$H64</f>
        <v>0</v>
      </c>
      <c r="I15" s="701">
        <f>'4.2b Completion'!$I64</f>
        <v>0</v>
      </c>
      <c r="J15" s="701">
        <f>'4.2b Completion'!$J64</f>
        <v>0</v>
      </c>
      <c r="K15" s="754">
        <f>'4.2b Completion'!$E65</f>
        <v>0</v>
      </c>
      <c r="L15" s="754">
        <f>'4.2b Completion'!$F65</f>
        <v>0</v>
      </c>
      <c r="M15" s="754">
        <f>'4.2b Completion'!$G65</f>
        <v>0</v>
      </c>
      <c r="N15" s="754">
        <f>'4.2b Completion'!$H65</f>
        <v>0</v>
      </c>
      <c r="O15" s="754">
        <f>'4.2b Completion'!$I65</f>
        <v>0</v>
      </c>
      <c r="P15" s="754">
        <f>'4.2b Completion'!$J65</f>
        <v>0</v>
      </c>
      <c r="Q15" s="755">
        <f>'4.2b Completion'!$E66</f>
        <v>0</v>
      </c>
      <c r="R15" s="755">
        <f>'4.2b Completion'!$F66</f>
        <v>0</v>
      </c>
      <c r="S15" s="755">
        <f>'4.2b Completion'!$G66</f>
        <v>0</v>
      </c>
      <c r="T15" s="755">
        <f>'4.2b Completion'!$H66</f>
        <v>0</v>
      </c>
      <c r="U15" s="755">
        <f>'4.2b Completion'!$I66</f>
        <v>0</v>
      </c>
      <c r="V15" s="755">
        <f>'4.2b Completion'!$J66</f>
        <v>0</v>
      </c>
      <c r="W15" s="740">
        <f>'4.2b Completion'!$E67</f>
        <v>0</v>
      </c>
      <c r="X15" s="740">
        <f>'4.2b Completion'!$F67</f>
        <v>0</v>
      </c>
      <c r="Y15" s="740">
        <f>'4.2b Completion'!$G67</f>
        <v>0</v>
      </c>
      <c r="Z15" s="740">
        <f>'4.2b Completion'!$H67</f>
        <v>0</v>
      </c>
      <c r="AA15" s="740">
        <f>'4.2b Completion'!$I67</f>
        <v>0</v>
      </c>
      <c r="AB15" s="740">
        <f>'4.2b Completion'!$J67</f>
        <v>0</v>
      </c>
      <c r="AC15" s="756">
        <f>'4.2b Completion'!$E68</f>
        <v>0</v>
      </c>
      <c r="AD15" s="756">
        <f>'4.2b Completion'!$F68</f>
        <v>0</v>
      </c>
      <c r="AE15" s="756">
        <f>'4.2b Completion'!$G68</f>
        <v>0</v>
      </c>
      <c r="AF15" s="756">
        <f>'4.2b Completion'!$H68</f>
        <v>0</v>
      </c>
      <c r="AG15" s="756">
        <f>'4.2b Completion'!$I68</f>
        <v>0</v>
      </c>
      <c r="AH15" s="756">
        <f>'4.2b Completion'!$J68</f>
        <v>0</v>
      </c>
    </row>
    <row r="16" spans="1:34" x14ac:dyDescent="0.25">
      <c r="A16" s="701" t="str">
        <f>'1.1 Institutional Profile'!$B$5</f>
        <v>Little Big Horn College</v>
      </c>
      <c r="B16" s="701" t="str">
        <f>'4.2b Completion'!A69</f>
        <v>Education-Professional</v>
      </c>
      <c r="C16" s="701" t="str">
        <f>'4.2b Completion'!B69</f>
        <v>Early Childhood Education (Pilot Program)</v>
      </c>
      <c r="D16" s="701" t="str">
        <f>'4.2b Completion'!C69</f>
        <v>Certificate</v>
      </c>
      <c r="E16" s="701">
        <f>'4.2b Completion'!$E69</f>
        <v>0</v>
      </c>
      <c r="F16" s="701">
        <f>'4.2b Completion'!$F69</f>
        <v>0</v>
      </c>
      <c r="G16" s="701">
        <f>'4.2b Completion'!$G69</f>
        <v>0</v>
      </c>
      <c r="H16" s="701">
        <f>'4.2b Completion'!$H69</f>
        <v>0</v>
      </c>
      <c r="I16" s="701">
        <f>'4.2b Completion'!$I69</f>
        <v>0</v>
      </c>
      <c r="J16" s="701">
        <f>'4.2b Completion'!$J69</f>
        <v>0</v>
      </c>
      <c r="K16" s="754">
        <f>'4.2b Completion'!$E70</f>
        <v>0</v>
      </c>
      <c r="L16" s="754">
        <f>'4.2b Completion'!$F70</f>
        <v>0</v>
      </c>
      <c r="M16" s="754">
        <f>'4.2b Completion'!$G70</f>
        <v>0</v>
      </c>
      <c r="N16" s="754">
        <f>'4.2b Completion'!$H70</f>
        <v>0</v>
      </c>
      <c r="O16" s="754">
        <f>'4.2b Completion'!$I70</f>
        <v>0</v>
      </c>
      <c r="P16" s="754">
        <f>'4.2b Completion'!$J70</f>
        <v>0</v>
      </c>
      <c r="Q16" s="755">
        <f>'4.2b Completion'!$E71</f>
        <v>0</v>
      </c>
      <c r="R16" s="755">
        <f>'4.2b Completion'!$F71</f>
        <v>0</v>
      </c>
      <c r="S16" s="755">
        <f>'4.2b Completion'!$G71</f>
        <v>0</v>
      </c>
      <c r="T16" s="755">
        <f>'4.2b Completion'!$H71</f>
        <v>0</v>
      </c>
      <c r="U16" s="755">
        <f>'4.2b Completion'!$I71</f>
        <v>0</v>
      </c>
      <c r="V16" s="755">
        <f>'4.2b Completion'!$J71</f>
        <v>0</v>
      </c>
      <c r="W16" s="740">
        <f>'4.2b Completion'!$E72</f>
        <v>0</v>
      </c>
      <c r="X16" s="740">
        <f>'4.2b Completion'!$F72</f>
        <v>0</v>
      </c>
      <c r="Y16" s="740">
        <f>'4.2b Completion'!$G72</f>
        <v>0</v>
      </c>
      <c r="Z16" s="740">
        <f>'4.2b Completion'!$H72</f>
        <v>0</v>
      </c>
      <c r="AA16" s="740">
        <f>'4.2b Completion'!$I72</f>
        <v>0</v>
      </c>
      <c r="AB16" s="740">
        <f>'4.2b Completion'!$J72</f>
        <v>0</v>
      </c>
      <c r="AC16" s="756">
        <f>'4.2b Completion'!$E73</f>
        <v>0</v>
      </c>
      <c r="AD16" s="756">
        <f>'4.2b Completion'!$F73</f>
        <v>0</v>
      </c>
      <c r="AE16" s="756">
        <f>'4.2b Completion'!$G73</f>
        <v>0</v>
      </c>
      <c r="AF16" s="756">
        <f>'4.2b Completion'!$H73</f>
        <v>0</v>
      </c>
      <c r="AG16" s="756">
        <f>'4.2b Completion'!$I73</f>
        <v>0</v>
      </c>
      <c r="AH16" s="756">
        <f>'4.2b Completion'!$J73</f>
        <v>0</v>
      </c>
    </row>
    <row r="17" spans="1:34" x14ac:dyDescent="0.25">
      <c r="A17" s="701" t="str">
        <f>'1.1 Institutional Profile'!$B$5</f>
        <v>Little Big Horn College</v>
      </c>
      <c r="B17" s="701" t="str">
        <f>'4.2b Completion'!A74</f>
        <v>Education-Professional</v>
      </c>
      <c r="C17" s="701" t="str">
        <f>'4.2b Completion'!B74</f>
        <v>Education</v>
      </c>
      <c r="D17" s="701" t="str">
        <f>'4.2b Completion'!C74</f>
        <v>AA</v>
      </c>
      <c r="E17" s="701">
        <f>'4.2b Completion'!$E74</f>
        <v>0</v>
      </c>
      <c r="F17" s="701">
        <f>'4.2b Completion'!$F74</f>
        <v>2</v>
      </c>
      <c r="G17" s="701">
        <f>'4.2b Completion'!$G74</f>
        <v>0</v>
      </c>
      <c r="H17" s="701">
        <f>'4.2b Completion'!$H74</f>
        <v>0</v>
      </c>
      <c r="I17" s="701">
        <f>'4.2b Completion'!$I74</f>
        <v>0</v>
      </c>
      <c r="J17" s="701">
        <f>'4.2b Completion'!$J74</f>
        <v>0</v>
      </c>
      <c r="K17" s="754">
        <f>'4.2b Completion'!$E75</f>
        <v>0</v>
      </c>
      <c r="L17" s="754">
        <f>'4.2b Completion'!$F75</f>
        <v>1</v>
      </c>
      <c r="M17" s="754">
        <f>'4.2b Completion'!$G75</f>
        <v>0</v>
      </c>
      <c r="N17" s="754">
        <f>'4.2b Completion'!$H75</f>
        <v>0</v>
      </c>
      <c r="O17" s="754">
        <f>'4.2b Completion'!$I75</f>
        <v>0</v>
      </c>
      <c r="P17" s="754">
        <f>'4.2b Completion'!$J75</f>
        <v>0</v>
      </c>
      <c r="Q17" s="755">
        <f>'4.2b Completion'!$E76</f>
        <v>0</v>
      </c>
      <c r="R17" s="755">
        <f>'4.2b Completion'!$F76</f>
        <v>1</v>
      </c>
      <c r="S17" s="755">
        <f>'4.2b Completion'!$G76</f>
        <v>0</v>
      </c>
      <c r="T17" s="755">
        <f>'4.2b Completion'!$H76</f>
        <v>0</v>
      </c>
      <c r="U17" s="755">
        <f>'4.2b Completion'!$I76</f>
        <v>0</v>
      </c>
      <c r="V17" s="755">
        <f>'4.2b Completion'!$J76</f>
        <v>0</v>
      </c>
      <c r="W17" s="740">
        <f>'4.2b Completion'!$E77</f>
        <v>0</v>
      </c>
      <c r="X17" s="740">
        <f>'4.2b Completion'!$F77</f>
        <v>2</v>
      </c>
      <c r="Y17" s="740">
        <f>'4.2b Completion'!$G77</f>
        <v>0</v>
      </c>
      <c r="Z17" s="740">
        <f>'4.2b Completion'!$H77</f>
        <v>0</v>
      </c>
      <c r="AA17" s="740">
        <f>'4.2b Completion'!$I77</f>
        <v>0</v>
      </c>
      <c r="AB17" s="740">
        <f>'4.2b Completion'!$J77</f>
        <v>0</v>
      </c>
      <c r="AC17" s="756">
        <f>'4.2b Completion'!$E78</f>
        <v>0</v>
      </c>
      <c r="AD17" s="756">
        <f>'4.2b Completion'!$F78</f>
        <v>2</v>
      </c>
      <c r="AE17" s="756">
        <f>'4.2b Completion'!$G78</f>
        <v>0</v>
      </c>
      <c r="AF17" s="756">
        <f>'4.2b Completion'!$H78</f>
        <v>0</v>
      </c>
      <c r="AG17" s="756">
        <f>'4.2b Completion'!$I78</f>
        <v>0</v>
      </c>
      <c r="AH17" s="756">
        <f>'4.2b Completion'!$J78</f>
        <v>0</v>
      </c>
    </row>
    <row r="18" spans="1:34" x14ac:dyDescent="0.25">
      <c r="A18" s="701" t="str">
        <f>'1.1 Institutional Profile'!$B$5</f>
        <v>Little Big Horn College</v>
      </c>
      <c r="B18" s="701" t="str">
        <f>'4.2b Completion'!A79</f>
        <v>Health Careers</v>
      </c>
      <c r="C18" s="701" t="str">
        <f>'4.2b Completion'!B79</f>
        <v>Health</v>
      </c>
      <c r="D18" s="701" t="str">
        <f>'4.2b Completion'!C79</f>
        <v>AS</v>
      </c>
      <c r="E18" s="701">
        <f>'4.2b Completion'!$E79</f>
        <v>0</v>
      </c>
      <c r="F18" s="701">
        <f>'4.2b Completion'!$F79</f>
        <v>1</v>
      </c>
      <c r="G18" s="701">
        <f>'4.2b Completion'!$G79</f>
        <v>0</v>
      </c>
      <c r="H18" s="701">
        <f>'4.2b Completion'!$H79</f>
        <v>0</v>
      </c>
      <c r="I18" s="701">
        <f>'4.2b Completion'!$I79</f>
        <v>0</v>
      </c>
      <c r="J18" s="701">
        <f>'4.2b Completion'!$J79</f>
        <v>0</v>
      </c>
      <c r="K18" s="754">
        <f>'4.2b Completion'!$E80</f>
        <v>0</v>
      </c>
      <c r="L18" s="754">
        <f>'4.2b Completion'!$F80</f>
        <v>1</v>
      </c>
      <c r="M18" s="754">
        <f>'4.2b Completion'!$G80</f>
        <v>0</v>
      </c>
      <c r="N18" s="754">
        <f>'4.2b Completion'!$H80</f>
        <v>0</v>
      </c>
      <c r="O18" s="754">
        <f>'4.2b Completion'!$I80</f>
        <v>0</v>
      </c>
      <c r="P18" s="754">
        <f>'4.2b Completion'!$J80</f>
        <v>0</v>
      </c>
      <c r="Q18" s="755">
        <f>'4.2b Completion'!$E81</f>
        <v>0</v>
      </c>
      <c r="R18" s="755">
        <f>'4.2b Completion'!$F81</f>
        <v>0</v>
      </c>
      <c r="S18" s="755">
        <f>'4.2b Completion'!$G81</f>
        <v>0</v>
      </c>
      <c r="T18" s="755">
        <f>'4.2b Completion'!$H81</f>
        <v>0</v>
      </c>
      <c r="U18" s="755">
        <f>'4.2b Completion'!$I81</f>
        <v>0</v>
      </c>
      <c r="V18" s="755">
        <f>'4.2b Completion'!$J81</f>
        <v>0</v>
      </c>
      <c r="W18" s="740">
        <f>'4.2b Completion'!$E82</f>
        <v>0</v>
      </c>
      <c r="X18" s="740">
        <f>'4.2b Completion'!$F82</f>
        <v>1</v>
      </c>
      <c r="Y18" s="740">
        <f>'4.2b Completion'!$G82</f>
        <v>0</v>
      </c>
      <c r="Z18" s="740">
        <f>'4.2b Completion'!$H82</f>
        <v>0</v>
      </c>
      <c r="AA18" s="740">
        <f>'4.2b Completion'!$I82</f>
        <v>0</v>
      </c>
      <c r="AB18" s="740">
        <f>'4.2b Completion'!$J82</f>
        <v>0</v>
      </c>
      <c r="AC18" s="756">
        <f>'4.2b Completion'!$E83</f>
        <v>0</v>
      </c>
      <c r="AD18" s="756">
        <f>'4.2b Completion'!$F83</f>
        <v>1</v>
      </c>
      <c r="AE18" s="756">
        <f>'4.2b Completion'!$G83</f>
        <v>0</v>
      </c>
      <c r="AF18" s="756">
        <f>'4.2b Completion'!$H83</f>
        <v>0</v>
      </c>
      <c r="AG18" s="756">
        <f>'4.2b Completion'!$I83</f>
        <v>0</v>
      </c>
      <c r="AH18" s="756">
        <f>'4.2b Completion'!$J83</f>
        <v>0</v>
      </c>
    </row>
    <row r="19" spans="1:34" x14ac:dyDescent="0.25">
      <c r="A19" s="701" t="str">
        <f>'1.1 Institutional Profile'!$B$5</f>
        <v>Little Big Horn College</v>
      </c>
      <c r="B19" s="701" t="str">
        <f>'4.2b Completion'!A84</f>
        <v>Human Services</v>
      </c>
      <c r="C19" s="701" t="str">
        <f>'4.2b Completion'!B84</f>
        <v>Human Services</v>
      </c>
      <c r="D19" s="701" t="str">
        <f>'4.2b Completion'!C84</f>
        <v>AA</v>
      </c>
      <c r="E19" s="701">
        <f>'4.2b Completion'!$E84</f>
        <v>1</v>
      </c>
      <c r="F19" s="701">
        <f>'4.2b Completion'!$F84</f>
        <v>6</v>
      </c>
      <c r="G19" s="701">
        <f>'4.2b Completion'!$G84</f>
        <v>0</v>
      </c>
      <c r="H19" s="701">
        <f>'4.2b Completion'!$H84</f>
        <v>0</v>
      </c>
      <c r="I19" s="701">
        <f>'4.2b Completion'!$I84</f>
        <v>0</v>
      </c>
      <c r="J19" s="701">
        <f>'4.2b Completion'!$J84</f>
        <v>0</v>
      </c>
      <c r="K19" s="754">
        <f>'4.2b Completion'!$E85</f>
        <v>0</v>
      </c>
      <c r="L19" s="754">
        <f>'4.2b Completion'!$F85</f>
        <v>1</v>
      </c>
      <c r="M19" s="754">
        <f>'4.2b Completion'!$G85</f>
        <v>0</v>
      </c>
      <c r="N19" s="754">
        <f>'4.2b Completion'!$H85</f>
        <v>0</v>
      </c>
      <c r="O19" s="754">
        <f>'4.2b Completion'!$I85</f>
        <v>0</v>
      </c>
      <c r="P19" s="754">
        <f>'4.2b Completion'!$J85</f>
        <v>0</v>
      </c>
      <c r="Q19" s="755">
        <f>'4.2b Completion'!$E86</f>
        <v>1</v>
      </c>
      <c r="R19" s="755">
        <f>'4.2b Completion'!$F86</f>
        <v>3</v>
      </c>
      <c r="S19" s="755">
        <f>'4.2b Completion'!$G86</f>
        <v>0</v>
      </c>
      <c r="T19" s="755">
        <f>'4.2b Completion'!$H86</f>
        <v>0</v>
      </c>
      <c r="U19" s="755">
        <f>'4.2b Completion'!$I86</f>
        <v>0</v>
      </c>
      <c r="V19" s="755">
        <f>'4.2b Completion'!$J86</f>
        <v>0</v>
      </c>
      <c r="W19" s="740">
        <f>'4.2b Completion'!$E87</f>
        <v>1</v>
      </c>
      <c r="X19" s="740">
        <f>'4.2b Completion'!$F87</f>
        <v>4</v>
      </c>
      <c r="Y19" s="740">
        <f>'4.2b Completion'!$G87</f>
        <v>0</v>
      </c>
      <c r="Z19" s="740">
        <f>'4.2b Completion'!$H87</f>
        <v>0</v>
      </c>
      <c r="AA19" s="740">
        <f>'4.2b Completion'!$I87</f>
        <v>0</v>
      </c>
      <c r="AB19" s="740">
        <f>'4.2b Completion'!$J87</f>
        <v>0</v>
      </c>
      <c r="AC19" s="756">
        <f>'4.2b Completion'!$E88</f>
        <v>1</v>
      </c>
      <c r="AD19" s="756">
        <f>'4.2b Completion'!$F88</f>
        <v>6</v>
      </c>
      <c r="AE19" s="756">
        <f>'4.2b Completion'!$G88</f>
        <v>0</v>
      </c>
      <c r="AF19" s="756">
        <f>'4.2b Completion'!$H88</f>
        <v>0</v>
      </c>
      <c r="AG19" s="756">
        <f>'4.2b Completion'!$I88</f>
        <v>0</v>
      </c>
      <c r="AH19" s="756">
        <f>'4.2b Completion'!$J88</f>
        <v>0</v>
      </c>
    </row>
    <row r="20" spans="1:34" x14ac:dyDescent="0.25">
      <c r="A20" s="701" t="str">
        <f>'1.1 Institutional Profile'!$B$5</f>
        <v>Little Big Horn College</v>
      </c>
      <c r="B20" s="701" t="str">
        <f>'4.2b Completion'!A89</f>
        <v>Individualized Program</v>
      </c>
      <c r="C20" s="701" t="str">
        <f>'4.2b Completion'!B89</f>
        <v>Directed Individualized Studies</v>
      </c>
      <c r="D20" s="701" t="str">
        <f>'4.2b Completion'!C89</f>
        <v>AA</v>
      </c>
      <c r="E20" s="701">
        <f>'4.2b Completion'!$E89</f>
        <v>1</v>
      </c>
      <c r="F20" s="701">
        <f>'4.2b Completion'!$F89</f>
        <v>0</v>
      </c>
      <c r="G20" s="701">
        <f>'4.2b Completion'!$G89</f>
        <v>0</v>
      </c>
      <c r="H20" s="701">
        <f>'4.2b Completion'!$H89</f>
        <v>0</v>
      </c>
      <c r="I20" s="701">
        <f>'4.2b Completion'!$I89</f>
        <v>0</v>
      </c>
      <c r="J20" s="701">
        <f>'4.2b Completion'!$J89</f>
        <v>0</v>
      </c>
      <c r="K20" s="754">
        <f>'4.2b Completion'!$E90</f>
        <v>0</v>
      </c>
      <c r="L20" s="754">
        <f>'4.2b Completion'!$F90</f>
        <v>0</v>
      </c>
      <c r="M20" s="754">
        <f>'4.2b Completion'!$G90</f>
        <v>0</v>
      </c>
      <c r="N20" s="754">
        <f>'4.2b Completion'!$H90</f>
        <v>0</v>
      </c>
      <c r="O20" s="754">
        <f>'4.2b Completion'!$I90</f>
        <v>0</v>
      </c>
      <c r="P20" s="754">
        <f>'4.2b Completion'!$J90</f>
        <v>0</v>
      </c>
      <c r="Q20" s="755">
        <f>'4.2b Completion'!$E91</f>
        <v>0</v>
      </c>
      <c r="R20" s="755">
        <f>'4.2b Completion'!$F91</f>
        <v>0</v>
      </c>
      <c r="S20" s="755">
        <f>'4.2b Completion'!$G91</f>
        <v>0</v>
      </c>
      <c r="T20" s="755">
        <f>'4.2b Completion'!$H91</f>
        <v>0</v>
      </c>
      <c r="U20" s="755">
        <f>'4.2b Completion'!$I91</f>
        <v>0</v>
      </c>
      <c r="V20" s="755">
        <f>'4.2b Completion'!$J91</f>
        <v>0</v>
      </c>
      <c r="W20" s="740">
        <f>'4.2b Completion'!$E92</f>
        <v>1</v>
      </c>
      <c r="X20" s="740">
        <f>'4.2b Completion'!$F92</f>
        <v>0</v>
      </c>
      <c r="Y20" s="740">
        <f>'4.2b Completion'!$G92</f>
        <v>0</v>
      </c>
      <c r="Z20" s="740">
        <f>'4.2b Completion'!$H92</f>
        <v>0</v>
      </c>
      <c r="AA20" s="740">
        <f>'4.2b Completion'!$I92</f>
        <v>0</v>
      </c>
      <c r="AB20" s="740">
        <f>'4.2b Completion'!$J92</f>
        <v>0</v>
      </c>
      <c r="AC20" s="756">
        <f>'4.2b Completion'!$E93</f>
        <v>0</v>
      </c>
      <c r="AD20" s="756">
        <f>'4.2b Completion'!$F93</f>
        <v>0</v>
      </c>
      <c r="AE20" s="756">
        <f>'4.2b Completion'!$G93</f>
        <v>0</v>
      </c>
      <c r="AF20" s="756">
        <f>'4.2b Completion'!$H93</f>
        <v>0</v>
      </c>
      <c r="AG20" s="756">
        <f>'4.2b Completion'!$I93</f>
        <v>0</v>
      </c>
      <c r="AH20" s="756">
        <f>'4.2b Completion'!$J93</f>
        <v>0</v>
      </c>
    </row>
    <row r="21" spans="1:34" x14ac:dyDescent="0.25">
      <c r="A21" s="701" t="str">
        <f>'1.1 Institutional Profile'!$B$5</f>
        <v>Little Big Horn College</v>
      </c>
      <c r="B21" s="701" t="str">
        <f>'4.2b Completion'!A94</f>
        <v>Liberal Arts/General Studies</v>
      </c>
      <c r="C21" s="701" t="str">
        <f>'4.2b Completion'!B94</f>
        <v>Liberal Arts</v>
      </c>
      <c r="D21" s="701" t="str">
        <f>'4.2b Completion'!C94</f>
        <v>AA</v>
      </c>
      <c r="E21" s="701">
        <f>'4.2b Completion'!$E94</f>
        <v>2</v>
      </c>
      <c r="F21" s="701">
        <f>'4.2b Completion'!$F94</f>
        <v>3</v>
      </c>
      <c r="G21" s="701">
        <f>'4.2b Completion'!$G94</f>
        <v>0</v>
      </c>
      <c r="H21" s="701">
        <f>'4.2b Completion'!$H94</f>
        <v>0</v>
      </c>
      <c r="I21" s="701">
        <f>'4.2b Completion'!$I94</f>
        <v>0</v>
      </c>
      <c r="J21" s="701">
        <f>'4.2b Completion'!$J94</f>
        <v>0</v>
      </c>
      <c r="K21" s="754">
        <f>'4.2b Completion'!$E95</f>
        <v>1</v>
      </c>
      <c r="L21" s="754">
        <f>'4.2b Completion'!$F95</f>
        <v>1</v>
      </c>
      <c r="M21" s="754">
        <f>'4.2b Completion'!$G95</f>
        <v>0</v>
      </c>
      <c r="N21" s="754">
        <f>'4.2b Completion'!$H95</f>
        <v>0</v>
      </c>
      <c r="O21" s="754">
        <f>'4.2b Completion'!$I95</f>
        <v>0</v>
      </c>
      <c r="P21" s="754">
        <f>'4.2b Completion'!$J95</f>
        <v>0</v>
      </c>
      <c r="Q21" s="755">
        <f>'4.2b Completion'!$E96</f>
        <v>1</v>
      </c>
      <c r="R21" s="755">
        <f>'4.2b Completion'!$F96</f>
        <v>2</v>
      </c>
      <c r="S21" s="755">
        <f>'4.2b Completion'!$G96</f>
        <v>0</v>
      </c>
      <c r="T21" s="755">
        <f>'4.2b Completion'!$H96</f>
        <v>0</v>
      </c>
      <c r="U21" s="755">
        <f>'4.2b Completion'!$I96</f>
        <v>0</v>
      </c>
      <c r="V21" s="755">
        <f>'4.2b Completion'!$J96</f>
        <v>0</v>
      </c>
      <c r="W21" s="740">
        <f>'4.2b Completion'!$E97</f>
        <v>2</v>
      </c>
      <c r="X21" s="740">
        <f>'4.2b Completion'!$F97</f>
        <v>3</v>
      </c>
      <c r="Y21" s="740">
        <f>'4.2b Completion'!$G97</f>
        <v>0</v>
      </c>
      <c r="Z21" s="740">
        <f>'4.2b Completion'!$H97</f>
        <v>0</v>
      </c>
      <c r="AA21" s="740">
        <f>'4.2b Completion'!$I97</f>
        <v>0</v>
      </c>
      <c r="AB21" s="740">
        <f>'4.2b Completion'!$J97</f>
        <v>0</v>
      </c>
      <c r="AC21" s="756">
        <f>'4.2b Completion'!$E98</f>
        <v>1</v>
      </c>
      <c r="AD21" s="756">
        <f>'4.2b Completion'!$F98</f>
        <v>3</v>
      </c>
      <c r="AE21" s="756">
        <f>'4.2b Completion'!$G98</f>
        <v>0</v>
      </c>
      <c r="AF21" s="756">
        <f>'4.2b Completion'!$H98</f>
        <v>0</v>
      </c>
      <c r="AG21" s="756">
        <f>'4.2b Completion'!$I98</f>
        <v>0</v>
      </c>
      <c r="AH21" s="756">
        <f>'4.2b Completion'!$J98</f>
        <v>0</v>
      </c>
    </row>
    <row r="22" spans="1:34" x14ac:dyDescent="0.25">
      <c r="A22" s="701" t="str">
        <f>'1.1 Institutional Profile'!$B$5</f>
        <v>Little Big Horn College</v>
      </c>
      <c r="B22" s="701" t="str">
        <f>'4.2b Completion'!A99</f>
        <v>Mathematics</v>
      </c>
      <c r="C22" s="701" t="str">
        <f>'4.2b Completion'!B99</f>
        <v>Mathematics</v>
      </c>
      <c r="D22" s="701" t="str">
        <f>'4.2b Completion'!C99</f>
        <v>AS</v>
      </c>
      <c r="E22" s="701">
        <f>'4.2b Completion'!$E99</f>
        <v>0</v>
      </c>
      <c r="F22" s="701">
        <f>'4.2b Completion'!$F99</f>
        <v>0</v>
      </c>
      <c r="G22" s="701">
        <f>'4.2b Completion'!$G99</f>
        <v>0</v>
      </c>
      <c r="H22" s="701">
        <f>'4.2b Completion'!$H99</f>
        <v>0</v>
      </c>
      <c r="I22" s="701">
        <f>'4.2b Completion'!$I99</f>
        <v>0</v>
      </c>
      <c r="J22" s="701">
        <f>'4.2b Completion'!$J99</f>
        <v>0</v>
      </c>
      <c r="K22" s="754">
        <f>'4.2b Completion'!$E100</f>
        <v>0</v>
      </c>
      <c r="L22" s="754">
        <f>'4.2b Completion'!$F100</f>
        <v>0</v>
      </c>
      <c r="M22" s="754">
        <f>'4.2b Completion'!$G100</f>
        <v>0</v>
      </c>
      <c r="N22" s="754">
        <f>'4.2b Completion'!$H100</f>
        <v>0</v>
      </c>
      <c r="O22" s="754">
        <f>'4.2b Completion'!$I100</f>
        <v>0</v>
      </c>
      <c r="P22" s="754">
        <f>'4.2b Completion'!$J100</f>
        <v>0</v>
      </c>
      <c r="Q22" s="755">
        <f>'4.2b Completion'!$E101</f>
        <v>0</v>
      </c>
      <c r="R22" s="755">
        <f>'4.2b Completion'!$F101</f>
        <v>0</v>
      </c>
      <c r="S22" s="755">
        <f>'4.2b Completion'!$G101</f>
        <v>0</v>
      </c>
      <c r="T22" s="755">
        <f>'4.2b Completion'!$H101</f>
        <v>0</v>
      </c>
      <c r="U22" s="755">
        <f>'4.2b Completion'!$I101</f>
        <v>0</v>
      </c>
      <c r="V22" s="755">
        <f>'4.2b Completion'!$J101</f>
        <v>0</v>
      </c>
      <c r="W22" s="740">
        <f>'4.2b Completion'!$E102</f>
        <v>0</v>
      </c>
      <c r="X22" s="740">
        <f>'4.2b Completion'!$F102</f>
        <v>0</v>
      </c>
      <c r="Y22" s="740">
        <f>'4.2b Completion'!$G102</f>
        <v>0</v>
      </c>
      <c r="Z22" s="740">
        <f>'4.2b Completion'!$H102</f>
        <v>0</v>
      </c>
      <c r="AA22" s="740">
        <f>'4.2b Completion'!$I102</f>
        <v>0</v>
      </c>
      <c r="AB22" s="740">
        <f>'4.2b Completion'!$J102</f>
        <v>0</v>
      </c>
      <c r="AC22" s="756">
        <f>'4.2b Completion'!$E103</f>
        <v>0</v>
      </c>
      <c r="AD22" s="756">
        <f>'4.2b Completion'!$F103</f>
        <v>0</v>
      </c>
      <c r="AE22" s="756">
        <f>'4.2b Completion'!$G103</f>
        <v>0</v>
      </c>
      <c r="AF22" s="756">
        <f>'4.2b Completion'!$H103</f>
        <v>0</v>
      </c>
      <c r="AG22" s="756">
        <f>'4.2b Completion'!$I103</f>
        <v>0</v>
      </c>
      <c r="AH22" s="756">
        <f>'4.2b Completion'!$J103</f>
        <v>0</v>
      </c>
    </row>
    <row r="23" spans="1:34" x14ac:dyDescent="0.25">
      <c r="A23" s="701" t="str">
        <f>'1.1 Institutional Profile'!$B$5</f>
        <v>Little Big Horn College</v>
      </c>
      <c r="B23" s="701" t="str">
        <f>'4.2b Completion'!A104</f>
        <v>Life Science</v>
      </c>
      <c r="C23" s="701" t="str">
        <f>'4.2b Completion'!B104</f>
        <v>Pre-Nursing/Pre-Medicine</v>
      </c>
      <c r="D23" s="701" t="str">
        <f>'4.2b Completion'!C104</f>
        <v>AS</v>
      </c>
      <c r="E23" s="701">
        <f>'4.2b Completion'!$E104</f>
        <v>1</v>
      </c>
      <c r="F23" s="701">
        <f>'4.2b Completion'!$F104</f>
        <v>3</v>
      </c>
      <c r="G23" s="701">
        <f>'4.2b Completion'!$G104</f>
        <v>0</v>
      </c>
      <c r="H23" s="701">
        <f>'4.2b Completion'!$H104</f>
        <v>0</v>
      </c>
      <c r="I23" s="701">
        <f>'4.2b Completion'!$I104</f>
        <v>2</v>
      </c>
      <c r="J23" s="701">
        <f>'4.2b Completion'!$J104</f>
        <v>0</v>
      </c>
      <c r="K23" s="754">
        <f>'4.2b Completion'!$E105</f>
        <v>0</v>
      </c>
      <c r="L23" s="754">
        <f>'4.2b Completion'!$F105</f>
        <v>1</v>
      </c>
      <c r="M23" s="754">
        <f>'4.2b Completion'!$G105</f>
        <v>0</v>
      </c>
      <c r="N23" s="754">
        <f>'4.2b Completion'!$H105</f>
        <v>0</v>
      </c>
      <c r="O23" s="754">
        <f>'4.2b Completion'!$I105</f>
        <v>0</v>
      </c>
      <c r="P23" s="754">
        <f>'4.2b Completion'!$J105</f>
        <v>0</v>
      </c>
      <c r="Q23" s="755">
        <f>'4.2b Completion'!$E106</f>
        <v>0</v>
      </c>
      <c r="R23" s="755">
        <f>'4.2b Completion'!$F106</f>
        <v>1</v>
      </c>
      <c r="S23" s="755">
        <f>'4.2b Completion'!$G106</f>
        <v>0</v>
      </c>
      <c r="T23" s="755">
        <f>'4.2b Completion'!$H106</f>
        <v>0</v>
      </c>
      <c r="U23" s="755">
        <f>'4.2b Completion'!$I106</f>
        <v>1</v>
      </c>
      <c r="V23" s="755">
        <f>'4.2b Completion'!$J106</f>
        <v>0</v>
      </c>
      <c r="W23" s="740">
        <f>'4.2b Completion'!$E107</f>
        <v>1</v>
      </c>
      <c r="X23" s="740">
        <f>'4.2b Completion'!$F107</f>
        <v>2</v>
      </c>
      <c r="Y23" s="740">
        <f>'4.2b Completion'!$G107</f>
        <v>0</v>
      </c>
      <c r="Z23" s="740">
        <f>'4.2b Completion'!$H107</f>
        <v>0</v>
      </c>
      <c r="AA23" s="740">
        <f>'4.2b Completion'!$I107</f>
        <v>2</v>
      </c>
      <c r="AB23" s="740">
        <f>'4.2b Completion'!$J107</f>
        <v>0</v>
      </c>
      <c r="AC23" s="756">
        <f>'4.2b Completion'!$E108</f>
        <v>1</v>
      </c>
      <c r="AD23" s="756">
        <f>'4.2b Completion'!$F108</f>
        <v>2</v>
      </c>
      <c r="AE23" s="756">
        <f>'4.2b Completion'!$G108</f>
        <v>0</v>
      </c>
      <c r="AF23" s="756">
        <f>'4.2b Completion'!$H108</f>
        <v>0</v>
      </c>
      <c r="AG23" s="756">
        <f>'4.2b Completion'!$I108</f>
        <v>1</v>
      </c>
      <c r="AH23" s="756">
        <f>'4.2b Completion'!$J108</f>
        <v>0</v>
      </c>
    </row>
    <row r="24" spans="1:34" x14ac:dyDescent="0.25">
      <c r="A24" s="701" t="str">
        <f>'1.1 Institutional Profile'!$B$5</f>
        <v>Little Big Horn College</v>
      </c>
      <c r="B24" s="701">
        <f>'4.2b Completion'!A109</f>
        <v>0</v>
      </c>
      <c r="C24" s="701">
        <f>'4.2b Completion'!B109</f>
        <v>0</v>
      </c>
      <c r="D24" s="701">
        <f>'4.2b Completion'!C109</f>
        <v>0</v>
      </c>
      <c r="E24" s="701">
        <f>'4.2b Completion'!$E109</f>
        <v>0</v>
      </c>
      <c r="F24" s="701">
        <f>'4.2b Completion'!$F109</f>
        <v>0</v>
      </c>
      <c r="G24" s="701">
        <f>'4.2b Completion'!$G109</f>
        <v>0</v>
      </c>
      <c r="H24" s="701">
        <f>'4.2b Completion'!$H109</f>
        <v>0</v>
      </c>
      <c r="I24" s="701">
        <f>'4.2b Completion'!$I109</f>
        <v>0</v>
      </c>
      <c r="J24" s="701">
        <f>'4.2b Completion'!$J109</f>
        <v>0</v>
      </c>
      <c r="K24" s="754">
        <f>'4.2b Completion'!$E110</f>
        <v>0</v>
      </c>
      <c r="L24" s="754">
        <f>'4.2b Completion'!$F110</f>
        <v>0</v>
      </c>
      <c r="M24" s="754">
        <f>'4.2b Completion'!$G110</f>
        <v>0</v>
      </c>
      <c r="N24" s="754">
        <f>'4.2b Completion'!$H110</f>
        <v>0</v>
      </c>
      <c r="O24" s="754">
        <f>'4.2b Completion'!$I110</f>
        <v>0</v>
      </c>
      <c r="P24" s="754">
        <f>'4.2b Completion'!$J110</f>
        <v>0</v>
      </c>
      <c r="Q24" s="755">
        <f>'4.2b Completion'!$E111</f>
        <v>0</v>
      </c>
      <c r="R24" s="755">
        <f>'4.2b Completion'!$F111</f>
        <v>0</v>
      </c>
      <c r="S24" s="755">
        <f>'4.2b Completion'!$G111</f>
        <v>0</v>
      </c>
      <c r="T24" s="755">
        <f>'4.2b Completion'!$H111</f>
        <v>0</v>
      </c>
      <c r="U24" s="755">
        <f>'4.2b Completion'!$I111</f>
        <v>0</v>
      </c>
      <c r="V24" s="755">
        <f>'4.2b Completion'!$J111</f>
        <v>0</v>
      </c>
      <c r="W24" s="740">
        <f>'4.2b Completion'!$E112</f>
        <v>0</v>
      </c>
      <c r="X24" s="740">
        <f>'4.2b Completion'!$F112</f>
        <v>0</v>
      </c>
      <c r="Y24" s="740">
        <f>'4.2b Completion'!$G112</f>
        <v>0</v>
      </c>
      <c r="Z24" s="740">
        <f>'4.2b Completion'!$H112</f>
        <v>0</v>
      </c>
      <c r="AA24" s="740">
        <f>'4.2b Completion'!$I112</f>
        <v>0</v>
      </c>
      <c r="AB24" s="740">
        <f>'4.2b Completion'!$J112</f>
        <v>0</v>
      </c>
      <c r="AC24" s="756">
        <f>'4.2b Completion'!$E113</f>
        <v>0</v>
      </c>
      <c r="AD24" s="756">
        <f>'4.2b Completion'!$F113</f>
        <v>0</v>
      </c>
      <c r="AE24" s="756">
        <f>'4.2b Completion'!$G113</f>
        <v>0</v>
      </c>
      <c r="AF24" s="756">
        <f>'4.2b Completion'!$H113</f>
        <v>0</v>
      </c>
      <c r="AG24" s="756">
        <f>'4.2b Completion'!$I113</f>
        <v>0</v>
      </c>
      <c r="AH24" s="756">
        <f>'4.2b Completion'!$J113</f>
        <v>0</v>
      </c>
    </row>
    <row r="25" spans="1:34" x14ac:dyDescent="0.25">
      <c r="A25" s="701" t="str">
        <f>'1.1 Institutional Profile'!$B$5</f>
        <v>Little Big Horn College</v>
      </c>
      <c r="B25" s="701">
        <f>'4.2b Completion'!A114</f>
        <v>0</v>
      </c>
      <c r="C25" s="701">
        <f>'4.2b Completion'!B114</f>
        <v>0</v>
      </c>
      <c r="D25" s="701">
        <f>'4.2b Completion'!C114</f>
        <v>0</v>
      </c>
      <c r="E25" s="701">
        <f>'4.2b Completion'!$E114</f>
        <v>0</v>
      </c>
      <c r="F25" s="701">
        <f>'4.2b Completion'!$F114</f>
        <v>0</v>
      </c>
      <c r="G25" s="701">
        <f>'4.2b Completion'!$G114</f>
        <v>0</v>
      </c>
      <c r="H25" s="701">
        <f>'4.2b Completion'!$H114</f>
        <v>0</v>
      </c>
      <c r="I25" s="701">
        <f>'4.2b Completion'!$I114</f>
        <v>0</v>
      </c>
      <c r="J25" s="701">
        <f>'4.2b Completion'!$J114</f>
        <v>0</v>
      </c>
      <c r="K25" s="754">
        <f>'4.2b Completion'!$E115</f>
        <v>0</v>
      </c>
      <c r="L25" s="754">
        <f>'4.2b Completion'!$F115</f>
        <v>0</v>
      </c>
      <c r="M25" s="754">
        <f>'4.2b Completion'!$G115</f>
        <v>0</v>
      </c>
      <c r="N25" s="754">
        <f>'4.2b Completion'!$H115</f>
        <v>0</v>
      </c>
      <c r="O25" s="754">
        <f>'4.2b Completion'!$I115</f>
        <v>0</v>
      </c>
      <c r="P25" s="754">
        <f>'4.2b Completion'!$J115</f>
        <v>0</v>
      </c>
      <c r="Q25" s="755">
        <f>'4.2b Completion'!$E116</f>
        <v>0</v>
      </c>
      <c r="R25" s="755">
        <f>'4.2b Completion'!$F116</f>
        <v>0</v>
      </c>
      <c r="S25" s="755">
        <f>'4.2b Completion'!$G116</f>
        <v>0</v>
      </c>
      <c r="T25" s="755">
        <f>'4.2b Completion'!$H116</f>
        <v>0</v>
      </c>
      <c r="U25" s="755">
        <f>'4.2b Completion'!$I116</f>
        <v>0</v>
      </c>
      <c r="V25" s="755">
        <f>'4.2b Completion'!$J116</f>
        <v>0</v>
      </c>
      <c r="W25" s="740">
        <f>'4.2b Completion'!$E117</f>
        <v>0</v>
      </c>
      <c r="X25" s="740">
        <f>'4.2b Completion'!$F117</f>
        <v>0</v>
      </c>
      <c r="Y25" s="740">
        <f>'4.2b Completion'!$G117</f>
        <v>0</v>
      </c>
      <c r="Z25" s="740">
        <f>'4.2b Completion'!$H117</f>
        <v>0</v>
      </c>
      <c r="AA25" s="740">
        <f>'4.2b Completion'!$I117</f>
        <v>0</v>
      </c>
      <c r="AB25" s="740">
        <f>'4.2b Completion'!$J117</f>
        <v>0</v>
      </c>
      <c r="AC25" s="756">
        <f>'4.2b Completion'!$E118</f>
        <v>0</v>
      </c>
      <c r="AD25" s="756">
        <f>'4.2b Completion'!$F118</f>
        <v>0</v>
      </c>
      <c r="AE25" s="756">
        <f>'4.2b Completion'!$G118</f>
        <v>0</v>
      </c>
      <c r="AF25" s="756">
        <f>'4.2b Completion'!$H118</f>
        <v>0</v>
      </c>
      <c r="AG25" s="756">
        <f>'4.2b Completion'!$I118</f>
        <v>0</v>
      </c>
      <c r="AH25" s="756">
        <f>'4.2b Completion'!$J118</f>
        <v>0</v>
      </c>
    </row>
    <row r="26" spans="1:34" x14ac:dyDescent="0.25">
      <c r="A26" s="701" t="str">
        <f>'1.1 Institutional Profile'!$B$5</f>
        <v>Little Big Horn College</v>
      </c>
      <c r="B26" s="701">
        <f>'4.2b Completion'!A119</f>
        <v>0</v>
      </c>
      <c r="C26" s="701">
        <f>'4.2b Completion'!B119</f>
        <v>0</v>
      </c>
      <c r="D26" s="701">
        <f>'4.2b Completion'!C119</f>
        <v>0</v>
      </c>
      <c r="E26" s="701">
        <f>'4.2b Completion'!$E119</f>
        <v>0</v>
      </c>
      <c r="F26" s="701">
        <f>'4.2b Completion'!$F119</f>
        <v>0</v>
      </c>
      <c r="G26" s="701">
        <f>'4.2b Completion'!$G119</f>
        <v>0</v>
      </c>
      <c r="H26" s="701">
        <f>'4.2b Completion'!$H119</f>
        <v>0</v>
      </c>
      <c r="I26" s="701">
        <f>'4.2b Completion'!$I119</f>
        <v>0</v>
      </c>
      <c r="J26" s="701">
        <f>'4.2b Completion'!$J119</f>
        <v>0</v>
      </c>
      <c r="K26" s="754">
        <f>'4.2b Completion'!$E120</f>
        <v>0</v>
      </c>
      <c r="L26" s="754">
        <f>'4.2b Completion'!$F120</f>
        <v>0</v>
      </c>
      <c r="M26" s="754">
        <f>'4.2b Completion'!$G120</f>
        <v>0</v>
      </c>
      <c r="N26" s="754">
        <f>'4.2b Completion'!$H120</f>
        <v>0</v>
      </c>
      <c r="O26" s="754">
        <f>'4.2b Completion'!$I120</f>
        <v>0</v>
      </c>
      <c r="P26" s="754">
        <f>'4.2b Completion'!$J120</f>
        <v>0</v>
      </c>
      <c r="Q26" s="755">
        <f>'4.2b Completion'!$E121</f>
        <v>0</v>
      </c>
      <c r="R26" s="755">
        <f>'4.2b Completion'!$F121</f>
        <v>0</v>
      </c>
      <c r="S26" s="755">
        <f>'4.2b Completion'!$G121</f>
        <v>0</v>
      </c>
      <c r="T26" s="755">
        <f>'4.2b Completion'!$H121</f>
        <v>0</v>
      </c>
      <c r="U26" s="755">
        <f>'4.2b Completion'!$I121</f>
        <v>0</v>
      </c>
      <c r="V26" s="755">
        <f>'4.2b Completion'!$J121</f>
        <v>0</v>
      </c>
      <c r="W26" s="740">
        <f>'4.2b Completion'!$E122</f>
        <v>0</v>
      </c>
      <c r="X26" s="740">
        <f>'4.2b Completion'!$F122</f>
        <v>0</v>
      </c>
      <c r="Y26" s="740">
        <f>'4.2b Completion'!$G122</f>
        <v>0</v>
      </c>
      <c r="Z26" s="740">
        <f>'4.2b Completion'!$H122</f>
        <v>0</v>
      </c>
      <c r="AA26" s="740">
        <f>'4.2b Completion'!$I122</f>
        <v>0</v>
      </c>
      <c r="AB26" s="740">
        <f>'4.2b Completion'!$J122</f>
        <v>0</v>
      </c>
      <c r="AC26" s="756">
        <f>'4.2b Completion'!$E123</f>
        <v>0</v>
      </c>
      <c r="AD26" s="756">
        <f>'4.2b Completion'!$F123</f>
        <v>0</v>
      </c>
      <c r="AE26" s="756">
        <f>'4.2b Completion'!$G123</f>
        <v>0</v>
      </c>
      <c r="AF26" s="756">
        <f>'4.2b Completion'!$H123</f>
        <v>0</v>
      </c>
      <c r="AG26" s="756">
        <f>'4.2b Completion'!$I123</f>
        <v>0</v>
      </c>
      <c r="AH26" s="756">
        <f>'4.2b Completion'!$J123</f>
        <v>0</v>
      </c>
    </row>
    <row r="27" spans="1:34" x14ac:dyDescent="0.25">
      <c r="A27" s="701" t="str">
        <f>'1.1 Institutional Profile'!$B$5</f>
        <v>Little Big Horn College</v>
      </c>
      <c r="B27" s="701">
        <f>'4.2b Completion'!A124</f>
        <v>0</v>
      </c>
      <c r="C27" s="701">
        <f>'4.2b Completion'!B124</f>
        <v>0</v>
      </c>
      <c r="D27" s="701">
        <f>'4.2b Completion'!C124</f>
        <v>0</v>
      </c>
      <c r="E27" s="701">
        <f>'4.2b Completion'!$E124</f>
        <v>0</v>
      </c>
      <c r="F27" s="701">
        <f>'4.2b Completion'!$F124</f>
        <v>0</v>
      </c>
      <c r="G27" s="701">
        <f>'4.2b Completion'!$G124</f>
        <v>0</v>
      </c>
      <c r="H27" s="701">
        <f>'4.2b Completion'!$H124</f>
        <v>0</v>
      </c>
      <c r="I27" s="701">
        <f>'4.2b Completion'!$I124</f>
        <v>0</v>
      </c>
      <c r="J27" s="701">
        <f>'4.2b Completion'!$J124</f>
        <v>0</v>
      </c>
      <c r="K27" s="754">
        <f>'4.2b Completion'!$E125</f>
        <v>0</v>
      </c>
      <c r="L27" s="754">
        <f>'4.2b Completion'!$F125</f>
        <v>0</v>
      </c>
      <c r="M27" s="754">
        <f>'4.2b Completion'!$G125</f>
        <v>0</v>
      </c>
      <c r="N27" s="754">
        <f>'4.2b Completion'!$H125</f>
        <v>0</v>
      </c>
      <c r="O27" s="754">
        <f>'4.2b Completion'!$I125</f>
        <v>0</v>
      </c>
      <c r="P27" s="754">
        <f>'4.2b Completion'!$J125</f>
        <v>0</v>
      </c>
      <c r="Q27" s="755">
        <f>'4.2b Completion'!$E126</f>
        <v>0</v>
      </c>
      <c r="R27" s="755">
        <f>'4.2b Completion'!$F126</f>
        <v>0</v>
      </c>
      <c r="S27" s="755">
        <f>'4.2b Completion'!$G126</f>
        <v>0</v>
      </c>
      <c r="T27" s="755">
        <f>'4.2b Completion'!$H126</f>
        <v>0</v>
      </c>
      <c r="U27" s="755">
        <f>'4.2b Completion'!$I126</f>
        <v>0</v>
      </c>
      <c r="V27" s="755">
        <f>'4.2b Completion'!$J126</f>
        <v>0</v>
      </c>
      <c r="W27" s="740">
        <f>'4.2b Completion'!$E127</f>
        <v>0</v>
      </c>
      <c r="X27" s="740">
        <f>'4.2b Completion'!$F127</f>
        <v>0</v>
      </c>
      <c r="Y27" s="740">
        <f>'4.2b Completion'!$G127</f>
        <v>0</v>
      </c>
      <c r="Z27" s="740">
        <f>'4.2b Completion'!$H127</f>
        <v>0</v>
      </c>
      <c r="AA27" s="740">
        <f>'4.2b Completion'!$I127</f>
        <v>0</v>
      </c>
      <c r="AB27" s="740">
        <f>'4.2b Completion'!$J127</f>
        <v>0</v>
      </c>
      <c r="AC27" s="756">
        <f>'4.2b Completion'!$E128</f>
        <v>0</v>
      </c>
      <c r="AD27" s="756">
        <f>'4.2b Completion'!$F128</f>
        <v>0</v>
      </c>
      <c r="AE27" s="756">
        <f>'4.2b Completion'!$G128</f>
        <v>0</v>
      </c>
      <c r="AF27" s="756">
        <f>'4.2b Completion'!$H128</f>
        <v>0</v>
      </c>
      <c r="AG27" s="756">
        <f>'4.2b Completion'!$I128</f>
        <v>0</v>
      </c>
      <c r="AH27" s="756">
        <f>'4.2b Completion'!$J128</f>
        <v>0</v>
      </c>
    </row>
    <row r="28" spans="1:34" x14ac:dyDescent="0.25">
      <c r="A28" s="701" t="str">
        <f>'1.1 Institutional Profile'!$B$5</f>
        <v>Little Big Horn College</v>
      </c>
      <c r="B28" s="701">
        <f>'4.2b Completion'!A129</f>
        <v>0</v>
      </c>
      <c r="C28" s="701">
        <f>'4.2b Completion'!B129</f>
        <v>0</v>
      </c>
      <c r="D28" s="701">
        <f>'4.2b Completion'!C129</f>
        <v>0</v>
      </c>
      <c r="E28" s="701">
        <f>'4.2b Completion'!$E129</f>
        <v>0</v>
      </c>
      <c r="F28" s="701">
        <f>'4.2b Completion'!$F129</f>
        <v>0</v>
      </c>
      <c r="G28" s="701">
        <f>'4.2b Completion'!$G129</f>
        <v>0</v>
      </c>
      <c r="H28" s="701">
        <f>'4.2b Completion'!$H129</f>
        <v>0</v>
      </c>
      <c r="I28" s="701">
        <f>'4.2b Completion'!$I129</f>
        <v>0</v>
      </c>
      <c r="J28" s="701">
        <f>'4.2b Completion'!$J129</f>
        <v>0</v>
      </c>
      <c r="K28" s="754">
        <f>'4.2b Completion'!$E130</f>
        <v>0</v>
      </c>
      <c r="L28" s="754">
        <f>'4.2b Completion'!$F130</f>
        <v>0</v>
      </c>
      <c r="M28" s="754">
        <f>'4.2b Completion'!$G130</f>
        <v>0</v>
      </c>
      <c r="N28" s="754">
        <f>'4.2b Completion'!$H130</f>
        <v>0</v>
      </c>
      <c r="O28" s="754">
        <f>'4.2b Completion'!$I130</f>
        <v>0</v>
      </c>
      <c r="P28" s="754">
        <f>'4.2b Completion'!$J130</f>
        <v>0</v>
      </c>
      <c r="Q28" s="755">
        <f>'4.2b Completion'!$E131</f>
        <v>0</v>
      </c>
      <c r="R28" s="755">
        <f>'4.2b Completion'!$F131</f>
        <v>0</v>
      </c>
      <c r="S28" s="755">
        <f>'4.2b Completion'!$G131</f>
        <v>0</v>
      </c>
      <c r="T28" s="755">
        <f>'4.2b Completion'!$H131</f>
        <v>0</v>
      </c>
      <c r="U28" s="755">
        <f>'4.2b Completion'!$I131</f>
        <v>0</v>
      </c>
      <c r="V28" s="755">
        <f>'4.2b Completion'!$J131</f>
        <v>0</v>
      </c>
      <c r="W28" s="740">
        <f>'4.2b Completion'!$E132</f>
        <v>0</v>
      </c>
      <c r="X28" s="740">
        <f>'4.2b Completion'!$F132</f>
        <v>0</v>
      </c>
      <c r="Y28" s="740">
        <f>'4.2b Completion'!$G132</f>
        <v>0</v>
      </c>
      <c r="Z28" s="740">
        <f>'4.2b Completion'!$H132</f>
        <v>0</v>
      </c>
      <c r="AA28" s="740">
        <f>'4.2b Completion'!$I132</f>
        <v>0</v>
      </c>
      <c r="AB28" s="740">
        <f>'4.2b Completion'!$J132</f>
        <v>0</v>
      </c>
      <c r="AC28" s="756">
        <f>'4.2b Completion'!$E133</f>
        <v>0</v>
      </c>
      <c r="AD28" s="756">
        <f>'4.2b Completion'!$F133</f>
        <v>0</v>
      </c>
      <c r="AE28" s="756">
        <f>'4.2b Completion'!$G133</f>
        <v>0</v>
      </c>
      <c r="AF28" s="756">
        <f>'4.2b Completion'!$H133</f>
        <v>0</v>
      </c>
      <c r="AG28" s="756">
        <f>'4.2b Completion'!$I133</f>
        <v>0</v>
      </c>
      <c r="AH28" s="756">
        <f>'4.2b Completion'!$J133</f>
        <v>0</v>
      </c>
    </row>
    <row r="29" spans="1:34" x14ac:dyDescent="0.25">
      <c r="A29" s="701" t="str">
        <f>'1.1 Institutional Profile'!$B$5</f>
        <v>Little Big Horn College</v>
      </c>
      <c r="B29" s="701">
        <f>'4.2b Completion'!A134</f>
        <v>0</v>
      </c>
      <c r="C29" s="701">
        <f>'4.2b Completion'!B134</f>
        <v>0</v>
      </c>
      <c r="D29" s="701">
        <f>'4.2b Completion'!C134</f>
        <v>0</v>
      </c>
      <c r="E29" s="701">
        <f>'4.2b Completion'!$E134</f>
        <v>0</v>
      </c>
      <c r="F29" s="701">
        <f>'4.2b Completion'!$F134</f>
        <v>0</v>
      </c>
      <c r="G29" s="701">
        <f>'4.2b Completion'!$G134</f>
        <v>0</v>
      </c>
      <c r="H29" s="701">
        <f>'4.2b Completion'!$H134</f>
        <v>0</v>
      </c>
      <c r="I29" s="701">
        <f>'4.2b Completion'!$I134</f>
        <v>0</v>
      </c>
      <c r="J29" s="701">
        <f>'4.2b Completion'!$J134</f>
        <v>0</v>
      </c>
      <c r="K29" s="754">
        <f>'4.2b Completion'!$E135</f>
        <v>0</v>
      </c>
      <c r="L29" s="754">
        <f>'4.2b Completion'!$F135</f>
        <v>0</v>
      </c>
      <c r="M29" s="754">
        <f>'4.2b Completion'!$G135</f>
        <v>0</v>
      </c>
      <c r="N29" s="754">
        <f>'4.2b Completion'!$H135</f>
        <v>0</v>
      </c>
      <c r="O29" s="754">
        <f>'4.2b Completion'!$I135</f>
        <v>0</v>
      </c>
      <c r="P29" s="754">
        <f>'4.2b Completion'!$J135</f>
        <v>0</v>
      </c>
      <c r="Q29" s="755">
        <f>'4.2b Completion'!$E136</f>
        <v>0</v>
      </c>
      <c r="R29" s="755">
        <f>'4.2b Completion'!$F136</f>
        <v>0</v>
      </c>
      <c r="S29" s="755">
        <f>'4.2b Completion'!$G136</f>
        <v>0</v>
      </c>
      <c r="T29" s="755">
        <f>'4.2b Completion'!$H136</f>
        <v>0</v>
      </c>
      <c r="U29" s="755">
        <f>'4.2b Completion'!$I136</f>
        <v>0</v>
      </c>
      <c r="V29" s="755">
        <f>'4.2b Completion'!$J136</f>
        <v>0</v>
      </c>
      <c r="W29" s="740">
        <f>'4.2b Completion'!$E137</f>
        <v>0</v>
      </c>
      <c r="X29" s="740">
        <f>'4.2b Completion'!$F137</f>
        <v>0</v>
      </c>
      <c r="Y29" s="740">
        <f>'4.2b Completion'!$G137</f>
        <v>0</v>
      </c>
      <c r="Z29" s="740">
        <f>'4.2b Completion'!$H137</f>
        <v>0</v>
      </c>
      <c r="AA29" s="740">
        <f>'4.2b Completion'!$I137</f>
        <v>0</v>
      </c>
      <c r="AB29" s="740">
        <f>'4.2b Completion'!$J137</f>
        <v>0</v>
      </c>
      <c r="AC29" s="756">
        <f>'4.2b Completion'!$E138</f>
        <v>0</v>
      </c>
      <c r="AD29" s="756">
        <f>'4.2b Completion'!$F138</f>
        <v>0</v>
      </c>
      <c r="AE29" s="756">
        <f>'4.2b Completion'!$G138</f>
        <v>0</v>
      </c>
      <c r="AF29" s="756">
        <f>'4.2b Completion'!$H138</f>
        <v>0</v>
      </c>
      <c r="AG29" s="756">
        <f>'4.2b Completion'!$I138</f>
        <v>0</v>
      </c>
      <c r="AH29" s="756">
        <f>'4.2b Completion'!$J138</f>
        <v>0</v>
      </c>
    </row>
    <row r="30" spans="1:34" x14ac:dyDescent="0.25">
      <c r="A30" s="701" t="str">
        <f>'1.1 Institutional Profile'!$B$5</f>
        <v>Little Big Horn College</v>
      </c>
      <c r="B30" s="701">
        <f>'4.2b Completion'!A139</f>
        <v>0</v>
      </c>
      <c r="C30" s="701">
        <f>'4.2b Completion'!B139</f>
        <v>0</v>
      </c>
      <c r="D30" s="701">
        <f>'4.2b Completion'!C139</f>
        <v>0</v>
      </c>
      <c r="E30" s="701">
        <f>'4.2b Completion'!$E139</f>
        <v>0</v>
      </c>
      <c r="F30" s="701">
        <f>'4.2b Completion'!$F139</f>
        <v>0</v>
      </c>
      <c r="G30" s="701">
        <f>'4.2b Completion'!$G139</f>
        <v>0</v>
      </c>
      <c r="H30" s="701">
        <f>'4.2b Completion'!$H139</f>
        <v>0</v>
      </c>
      <c r="I30" s="701">
        <f>'4.2b Completion'!$I139</f>
        <v>0</v>
      </c>
      <c r="J30" s="701">
        <f>'4.2b Completion'!$J139</f>
        <v>0</v>
      </c>
      <c r="K30" s="754">
        <f>'4.2b Completion'!$E140</f>
        <v>0</v>
      </c>
      <c r="L30" s="754">
        <f>'4.2b Completion'!$F140</f>
        <v>0</v>
      </c>
      <c r="M30" s="754">
        <f>'4.2b Completion'!$G140</f>
        <v>0</v>
      </c>
      <c r="N30" s="754">
        <f>'4.2b Completion'!$H140</f>
        <v>0</v>
      </c>
      <c r="O30" s="754">
        <f>'4.2b Completion'!$I140</f>
        <v>0</v>
      </c>
      <c r="P30" s="754">
        <f>'4.2b Completion'!$J140</f>
        <v>0</v>
      </c>
      <c r="Q30" s="755">
        <f>'4.2b Completion'!$E141</f>
        <v>0</v>
      </c>
      <c r="R30" s="755">
        <f>'4.2b Completion'!$F141</f>
        <v>0</v>
      </c>
      <c r="S30" s="755">
        <f>'4.2b Completion'!$G141</f>
        <v>0</v>
      </c>
      <c r="T30" s="755">
        <f>'4.2b Completion'!$H141</f>
        <v>0</v>
      </c>
      <c r="U30" s="755">
        <f>'4.2b Completion'!$I141</f>
        <v>0</v>
      </c>
      <c r="V30" s="755">
        <f>'4.2b Completion'!$J141</f>
        <v>0</v>
      </c>
      <c r="W30" s="740">
        <f>'4.2b Completion'!$E142</f>
        <v>0</v>
      </c>
      <c r="X30" s="740">
        <f>'4.2b Completion'!$F142</f>
        <v>0</v>
      </c>
      <c r="Y30" s="740">
        <f>'4.2b Completion'!$G142</f>
        <v>0</v>
      </c>
      <c r="Z30" s="740">
        <f>'4.2b Completion'!$H142</f>
        <v>0</v>
      </c>
      <c r="AA30" s="740">
        <f>'4.2b Completion'!$I142</f>
        <v>0</v>
      </c>
      <c r="AB30" s="740">
        <f>'4.2b Completion'!$J142</f>
        <v>0</v>
      </c>
      <c r="AC30" s="756">
        <f>'4.2b Completion'!$E143</f>
        <v>0</v>
      </c>
      <c r="AD30" s="756">
        <f>'4.2b Completion'!$F143</f>
        <v>0</v>
      </c>
      <c r="AE30" s="756">
        <f>'4.2b Completion'!$G143</f>
        <v>0</v>
      </c>
      <c r="AF30" s="756">
        <f>'4.2b Completion'!$H143</f>
        <v>0</v>
      </c>
      <c r="AG30" s="756">
        <f>'4.2b Completion'!$I143</f>
        <v>0</v>
      </c>
      <c r="AH30" s="756">
        <f>'4.2b Completion'!$J143</f>
        <v>0</v>
      </c>
    </row>
    <row r="31" spans="1:34" x14ac:dyDescent="0.25">
      <c r="A31" s="701" t="str">
        <f>'1.1 Institutional Profile'!$B$5</f>
        <v>Little Big Horn College</v>
      </c>
      <c r="B31" s="701">
        <f>'4.2b Completion'!A144</f>
        <v>0</v>
      </c>
      <c r="C31" s="701">
        <f>'4.2b Completion'!B144</f>
        <v>0</v>
      </c>
      <c r="D31" s="701">
        <f>'4.2b Completion'!C144</f>
        <v>0</v>
      </c>
      <c r="E31" s="701">
        <f>'4.2b Completion'!$E144</f>
        <v>0</v>
      </c>
      <c r="F31" s="701">
        <f>'4.2b Completion'!$F144</f>
        <v>0</v>
      </c>
      <c r="G31" s="701">
        <f>'4.2b Completion'!$G144</f>
        <v>0</v>
      </c>
      <c r="H31" s="701">
        <f>'4.2b Completion'!$H144</f>
        <v>0</v>
      </c>
      <c r="I31" s="701">
        <f>'4.2b Completion'!$I144</f>
        <v>0</v>
      </c>
      <c r="J31" s="701">
        <f>'4.2b Completion'!$J144</f>
        <v>0</v>
      </c>
      <c r="K31" s="754">
        <f>'4.2b Completion'!$E145</f>
        <v>0</v>
      </c>
      <c r="L31" s="754">
        <f>'4.2b Completion'!$F145</f>
        <v>0</v>
      </c>
      <c r="M31" s="754">
        <f>'4.2b Completion'!$G145</f>
        <v>0</v>
      </c>
      <c r="N31" s="754">
        <f>'4.2b Completion'!$H145</f>
        <v>0</v>
      </c>
      <c r="O31" s="754">
        <f>'4.2b Completion'!$I145</f>
        <v>0</v>
      </c>
      <c r="P31" s="754">
        <f>'4.2b Completion'!$J145</f>
        <v>0</v>
      </c>
      <c r="Q31" s="755">
        <f>'4.2b Completion'!$E146</f>
        <v>0</v>
      </c>
      <c r="R31" s="755">
        <f>'4.2b Completion'!$F146</f>
        <v>0</v>
      </c>
      <c r="S31" s="755">
        <f>'4.2b Completion'!$G146</f>
        <v>0</v>
      </c>
      <c r="T31" s="755">
        <f>'4.2b Completion'!$H146</f>
        <v>0</v>
      </c>
      <c r="U31" s="755">
        <f>'4.2b Completion'!$I146</f>
        <v>0</v>
      </c>
      <c r="V31" s="755">
        <f>'4.2b Completion'!$J146</f>
        <v>0</v>
      </c>
      <c r="W31" s="740">
        <f>'4.2b Completion'!$E147</f>
        <v>0</v>
      </c>
      <c r="X31" s="740">
        <f>'4.2b Completion'!$F147</f>
        <v>0</v>
      </c>
      <c r="Y31" s="740">
        <f>'4.2b Completion'!$G147</f>
        <v>0</v>
      </c>
      <c r="Z31" s="740">
        <f>'4.2b Completion'!$H147</f>
        <v>0</v>
      </c>
      <c r="AA31" s="740">
        <f>'4.2b Completion'!$I147</f>
        <v>0</v>
      </c>
      <c r="AB31" s="740">
        <f>'4.2b Completion'!$J147</f>
        <v>0</v>
      </c>
      <c r="AC31" s="756">
        <f>'4.2b Completion'!$E148</f>
        <v>0</v>
      </c>
      <c r="AD31" s="756">
        <f>'4.2b Completion'!$F148</f>
        <v>0</v>
      </c>
      <c r="AE31" s="756">
        <f>'4.2b Completion'!$G148</f>
        <v>0</v>
      </c>
      <c r="AF31" s="756">
        <f>'4.2b Completion'!$H148</f>
        <v>0</v>
      </c>
      <c r="AG31" s="756">
        <f>'4.2b Completion'!$I148</f>
        <v>0</v>
      </c>
      <c r="AH31" s="756">
        <f>'4.2b Completion'!$J148</f>
        <v>0</v>
      </c>
    </row>
    <row r="32" spans="1:34" x14ac:dyDescent="0.25">
      <c r="A32" s="701" t="str">
        <f>'1.1 Institutional Profile'!$B$5</f>
        <v>Little Big Horn College</v>
      </c>
      <c r="B32" s="701">
        <f>'4.2b Completion'!A149</f>
        <v>0</v>
      </c>
      <c r="C32" s="701">
        <f>'4.2b Completion'!B149</f>
        <v>0</v>
      </c>
      <c r="D32" s="701">
        <f>'4.2b Completion'!C149</f>
        <v>0</v>
      </c>
      <c r="E32" s="701">
        <f>'4.2b Completion'!$E149</f>
        <v>0</v>
      </c>
      <c r="F32" s="701">
        <f>'4.2b Completion'!$F149</f>
        <v>0</v>
      </c>
      <c r="G32" s="701">
        <f>'4.2b Completion'!$G149</f>
        <v>0</v>
      </c>
      <c r="H32" s="701">
        <f>'4.2b Completion'!$H149</f>
        <v>0</v>
      </c>
      <c r="I32" s="701">
        <f>'4.2b Completion'!$I149</f>
        <v>0</v>
      </c>
      <c r="J32" s="701">
        <f>'4.2b Completion'!$J149</f>
        <v>0</v>
      </c>
      <c r="K32" s="754">
        <f>'4.2b Completion'!$E150</f>
        <v>0</v>
      </c>
      <c r="L32" s="754">
        <f>'4.2b Completion'!$F150</f>
        <v>0</v>
      </c>
      <c r="M32" s="754">
        <f>'4.2b Completion'!$G150</f>
        <v>0</v>
      </c>
      <c r="N32" s="754">
        <f>'4.2b Completion'!$H150</f>
        <v>0</v>
      </c>
      <c r="O32" s="754">
        <f>'4.2b Completion'!$I150</f>
        <v>0</v>
      </c>
      <c r="P32" s="754">
        <f>'4.2b Completion'!$J150</f>
        <v>0</v>
      </c>
      <c r="Q32" s="755">
        <f>'4.2b Completion'!$E151</f>
        <v>0</v>
      </c>
      <c r="R32" s="755">
        <f>'4.2b Completion'!$F151</f>
        <v>0</v>
      </c>
      <c r="S32" s="755">
        <f>'4.2b Completion'!$G151</f>
        <v>0</v>
      </c>
      <c r="T32" s="755">
        <f>'4.2b Completion'!$H151</f>
        <v>0</v>
      </c>
      <c r="U32" s="755">
        <f>'4.2b Completion'!$I151</f>
        <v>0</v>
      </c>
      <c r="V32" s="755">
        <f>'4.2b Completion'!$J151</f>
        <v>0</v>
      </c>
      <c r="W32" s="740">
        <f>'4.2b Completion'!$E152</f>
        <v>0</v>
      </c>
      <c r="X32" s="740">
        <f>'4.2b Completion'!$F152</f>
        <v>0</v>
      </c>
      <c r="Y32" s="740">
        <f>'4.2b Completion'!$G152</f>
        <v>0</v>
      </c>
      <c r="Z32" s="740">
        <f>'4.2b Completion'!$H152</f>
        <v>0</v>
      </c>
      <c r="AA32" s="740">
        <f>'4.2b Completion'!$I152</f>
        <v>0</v>
      </c>
      <c r="AB32" s="740">
        <f>'4.2b Completion'!$J152</f>
        <v>0</v>
      </c>
      <c r="AC32" s="756">
        <f>'4.2b Completion'!$E153</f>
        <v>0</v>
      </c>
      <c r="AD32" s="756">
        <f>'4.2b Completion'!$F153</f>
        <v>0</v>
      </c>
      <c r="AE32" s="756">
        <f>'4.2b Completion'!$G153</f>
        <v>0</v>
      </c>
      <c r="AF32" s="756">
        <f>'4.2b Completion'!$H153</f>
        <v>0</v>
      </c>
      <c r="AG32" s="756">
        <f>'4.2b Completion'!$I153</f>
        <v>0</v>
      </c>
      <c r="AH32" s="756">
        <f>'4.2b Completion'!$J153</f>
        <v>0</v>
      </c>
    </row>
    <row r="33" spans="1:34" x14ac:dyDescent="0.25">
      <c r="A33" s="701" t="str">
        <f>'1.1 Institutional Profile'!$B$5</f>
        <v>Little Big Horn College</v>
      </c>
      <c r="B33" s="701">
        <f>'4.2b Completion'!A154</f>
        <v>0</v>
      </c>
      <c r="C33" s="701">
        <f>'4.2b Completion'!B154</f>
        <v>0</v>
      </c>
      <c r="D33" s="701">
        <f>'4.2b Completion'!C154</f>
        <v>0</v>
      </c>
      <c r="E33" s="701">
        <f>'4.2b Completion'!$E154</f>
        <v>0</v>
      </c>
      <c r="F33" s="701">
        <f>'4.2b Completion'!$F154</f>
        <v>0</v>
      </c>
      <c r="G33" s="701">
        <f>'4.2b Completion'!$G154</f>
        <v>0</v>
      </c>
      <c r="H33" s="701">
        <f>'4.2b Completion'!$H154</f>
        <v>0</v>
      </c>
      <c r="I33" s="701">
        <f>'4.2b Completion'!$I154</f>
        <v>0</v>
      </c>
      <c r="J33" s="701">
        <f>'4.2b Completion'!$J154</f>
        <v>0</v>
      </c>
      <c r="K33" s="754">
        <f>'4.2b Completion'!$E155</f>
        <v>0</v>
      </c>
      <c r="L33" s="754">
        <f>'4.2b Completion'!$F155</f>
        <v>0</v>
      </c>
      <c r="M33" s="754">
        <f>'4.2b Completion'!$G155</f>
        <v>0</v>
      </c>
      <c r="N33" s="754">
        <f>'4.2b Completion'!$H155</f>
        <v>0</v>
      </c>
      <c r="O33" s="754">
        <f>'4.2b Completion'!$I155</f>
        <v>0</v>
      </c>
      <c r="P33" s="754">
        <f>'4.2b Completion'!$J155</f>
        <v>0</v>
      </c>
      <c r="Q33" s="755">
        <f>'4.2b Completion'!$E156</f>
        <v>0</v>
      </c>
      <c r="R33" s="755">
        <f>'4.2b Completion'!$F156</f>
        <v>0</v>
      </c>
      <c r="S33" s="755">
        <f>'4.2b Completion'!$G156</f>
        <v>0</v>
      </c>
      <c r="T33" s="755">
        <f>'4.2b Completion'!$H156</f>
        <v>0</v>
      </c>
      <c r="U33" s="755">
        <f>'4.2b Completion'!$I156</f>
        <v>0</v>
      </c>
      <c r="V33" s="755">
        <f>'4.2b Completion'!$J156</f>
        <v>0</v>
      </c>
      <c r="W33" s="740">
        <f>'4.2b Completion'!$E157</f>
        <v>0</v>
      </c>
      <c r="X33" s="740">
        <f>'4.2b Completion'!$F157</f>
        <v>0</v>
      </c>
      <c r="Y33" s="740">
        <f>'4.2b Completion'!$G157</f>
        <v>0</v>
      </c>
      <c r="Z33" s="740">
        <f>'4.2b Completion'!$H157</f>
        <v>0</v>
      </c>
      <c r="AA33" s="740">
        <f>'4.2b Completion'!$I157</f>
        <v>0</v>
      </c>
      <c r="AB33" s="740">
        <f>'4.2b Completion'!$J157</f>
        <v>0</v>
      </c>
      <c r="AC33" s="756">
        <f>'4.2b Completion'!$E158</f>
        <v>0</v>
      </c>
      <c r="AD33" s="756">
        <f>'4.2b Completion'!$F158</f>
        <v>0</v>
      </c>
      <c r="AE33" s="756">
        <f>'4.2b Completion'!$G158</f>
        <v>0</v>
      </c>
      <c r="AF33" s="756">
        <f>'4.2b Completion'!$H158</f>
        <v>0</v>
      </c>
      <c r="AG33" s="756">
        <f>'4.2b Completion'!$I158</f>
        <v>0</v>
      </c>
      <c r="AH33" s="756">
        <f>'4.2b Completion'!$J158</f>
        <v>0</v>
      </c>
    </row>
    <row r="34" spans="1:34" x14ac:dyDescent="0.25">
      <c r="A34" s="701" t="str">
        <f>'1.1 Institutional Profile'!$B$5</f>
        <v>Little Big Horn College</v>
      </c>
      <c r="B34" s="701">
        <f>'4.2b Completion'!A159</f>
        <v>0</v>
      </c>
      <c r="C34" s="701">
        <f>'4.2b Completion'!B159</f>
        <v>0</v>
      </c>
      <c r="D34" s="701">
        <f>'4.2b Completion'!C159</f>
        <v>0</v>
      </c>
      <c r="E34" s="701">
        <f>'4.2b Completion'!$E159</f>
        <v>0</v>
      </c>
      <c r="F34" s="701">
        <f>'4.2b Completion'!$F159</f>
        <v>0</v>
      </c>
      <c r="G34" s="701">
        <f>'4.2b Completion'!$G159</f>
        <v>0</v>
      </c>
      <c r="H34" s="701">
        <f>'4.2b Completion'!$H159</f>
        <v>0</v>
      </c>
      <c r="I34" s="701">
        <f>'4.2b Completion'!$I159</f>
        <v>0</v>
      </c>
      <c r="J34" s="701">
        <f>'4.2b Completion'!$J159</f>
        <v>0</v>
      </c>
      <c r="K34" s="754">
        <f>'4.2b Completion'!$E160</f>
        <v>0</v>
      </c>
      <c r="L34" s="754">
        <f>'4.2b Completion'!$F160</f>
        <v>0</v>
      </c>
      <c r="M34" s="754">
        <f>'4.2b Completion'!$G160</f>
        <v>0</v>
      </c>
      <c r="N34" s="754">
        <f>'4.2b Completion'!$H160</f>
        <v>0</v>
      </c>
      <c r="O34" s="754">
        <f>'4.2b Completion'!$I160</f>
        <v>0</v>
      </c>
      <c r="P34" s="754">
        <f>'4.2b Completion'!$J160</f>
        <v>0</v>
      </c>
      <c r="Q34" s="755">
        <f>'4.2b Completion'!$E161</f>
        <v>0</v>
      </c>
      <c r="R34" s="755">
        <f>'4.2b Completion'!$F161</f>
        <v>0</v>
      </c>
      <c r="S34" s="755">
        <f>'4.2b Completion'!$G161</f>
        <v>0</v>
      </c>
      <c r="T34" s="755">
        <f>'4.2b Completion'!$H161</f>
        <v>0</v>
      </c>
      <c r="U34" s="755">
        <f>'4.2b Completion'!$I161</f>
        <v>0</v>
      </c>
      <c r="V34" s="755">
        <f>'4.2b Completion'!$J161</f>
        <v>0</v>
      </c>
      <c r="W34" s="740">
        <f>'4.2b Completion'!$E162</f>
        <v>0</v>
      </c>
      <c r="X34" s="740">
        <f>'4.2b Completion'!$F162</f>
        <v>0</v>
      </c>
      <c r="Y34" s="740">
        <f>'4.2b Completion'!$G162</f>
        <v>0</v>
      </c>
      <c r="Z34" s="740">
        <f>'4.2b Completion'!$H162</f>
        <v>0</v>
      </c>
      <c r="AA34" s="740">
        <f>'4.2b Completion'!$I162</f>
        <v>0</v>
      </c>
      <c r="AB34" s="740">
        <f>'4.2b Completion'!$J162</f>
        <v>0</v>
      </c>
      <c r="AC34" s="756">
        <f>'4.2b Completion'!$E163</f>
        <v>0</v>
      </c>
      <c r="AD34" s="756">
        <f>'4.2b Completion'!$F163</f>
        <v>0</v>
      </c>
      <c r="AE34" s="756">
        <f>'4.2b Completion'!$G163</f>
        <v>0</v>
      </c>
      <c r="AF34" s="756">
        <f>'4.2b Completion'!$H163</f>
        <v>0</v>
      </c>
      <c r="AG34" s="756">
        <f>'4.2b Completion'!$I163</f>
        <v>0</v>
      </c>
      <c r="AH34" s="756">
        <f>'4.2b Completion'!$J163</f>
        <v>0</v>
      </c>
    </row>
    <row r="35" spans="1:34" x14ac:dyDescent="0.25">
      <c r="A35" s="701" t="str">
        <f>'1.1 Institutional Profile'!$B$5</f>
        <v>Little Big Horn College</v>
      </c>
      <c r="B35" s="701">
        <f>'4.2b Completion'!A164</f>
        <v>0</v>
      </c>
      <c r="C35" s="701">
        <f>'4.2b Completion'!B164</f>
        <v>0</v>
      </c>
      <c r="D35" s="701">
        <f>'4.2b Completion'!C164</f>
        <v>0</v>
      </c>
      <c r="E35" s="701">
        <f>'4.2b Completion'!$E164</f>
        <v>0</v>
      </c>
      <c r="F35" s="701">
        <f>'4.2b Completion'!$F164</f>
        <v>0</v>
      </c>
      <c r="G35" s="701">
        <f>'4.2b Completion'!$G164</f>
        <v>0</v>
      </c>
      <c r="H35" s="701">
        <f>'4.2b Completion'!$H164</f>
        <v>0</v>
      </c>
      <c r="I35" s="701">
        <f>'4.2b Completion'!$I164</f>
        <v>0</v>
      </c>
      <c r="J35" s="701">
        <f>'4.2b Completion'!$J164</f>
        <v>0</v>
      </c>
      <c r="K35" s="754">
        <f>'4.2b Completion'!$E165</f>
        <v>0</v>
      </c>
      <c r="L35" s="754">
        <f>'4.2b Completion'!$F165</f>
        <v>0</v>
      </c>
      <c r="M35" s="754">
        <f>'4.2b Completion'!$G165</f>
        <v>0</v>
      </c>
      <c r="N35" s="754">
        <f>'4.2b Completion'!$H165</f>
        <v>0</v>
      </c>
      <c r="O35" s="754">
        <f>'4.2b Completion'!$I165</f>
        <v>0</v>
      </c>
      <c r="P35" s="754">
        <f>'4.2b Completion'!$J165</f>
        <v>0</v>
      </c>
      <c r="Q35" s="755">
        <f>'4.2b Completion'!$E166</f>
        <v>0</v>
      </c>
      <c r="R35" s="755">
        <f>'4.2b Completion'!$F166</f>
        <v>0</v>
      </c>
      <c r="S35" s="755">
        <f>'4.2b Completion'!$G166</f>
        <v>0</v>
      </c>
      <c r="T35" s="755">
        <f>'4.2b Completion'!$H166</f>
        <v>0</v>
      </c>
      <c r="U35" s="755">
        <f>'4.2b Completion'!$I166</f>
        <v>0</v>
      </c>
      <c r="V35" s="755">
        <f>'4.2b Completion'!$J166</f>
        <v>0</v>
      </c>
      <c r="W35" s="740">
        <f>'4.2b Completion'!$E167</f>
        <v>0</v>
      </c>
      <c r="X35" s="740">
        <f>'4.2b Completion'!$F167</f>
        <v>0</v>
      </c>
      <c r="Y35" s="740">
        <f>'4.2b Completion'!$G167</f>
        <v>0</v>
      </c>
      <c r="Z35" s="740">
        <f>'4.2b Completion'!$H167</f>
        <v>0</v>
      </c>
      <c r="AA35" s="740">
        <f>'4.2b Completion'!$I167</f>
        <v>0</v>
      </c>
      <c r="AB35" s="740">
        <f>'4.2b Completion'!$J167</f>
        <v>0</v>
      </c>
      <c r="AC35" s="756">
        <f>'4.2b Completion'!$E168</f>
        <v>0</v>
      </c>
      <c r="AD35" s="756">
        <f>'4.2b Completion'!$F168</f>
        <v>0</v>
      </c>
      <c r="AE35" s="756">
        <f>'4.2b Completion'!$G168</f>
        <v>0</v>
      </c>
      <c r="AF35" s="756">
        <f>'4.2b Completion'!$H168</f>
        <v>0</v>
      </c>
      <c r="AG35" s="756">
        <f>'4.2b Completion'!$I168</f>
        <v>0</v>
      </c>
      <c r="AH35" s="756">
        <f>'4.2b Completion'!$J168</f>
        <v>0</v>
      </c>
    </row>
    <row r="36" spans="1:34" x14ac:dyDescent="0.25">
      <c r="A36" s="701" t="str">
        <f>'1.1 Institutional Profile'!$B$5</f>
        <v>Little Big Horn College</v>
      </c>
      <c r="B36" s="701">
        <f>'4.2b Completion'!A169</f>
        <v>0</v>
      </c>
      <c r="C36" s="701">
        <f>'4.2b Completion'!B169</f>
        <v>0</v>
      </c>
      <c r="D36" s="701">
        <f>'4.2b Completion'!C169</f>
        <v>0</v>
      </c>
      <c r="E36" s="701">
        <f>'4.2b Completion'!$E169</f>
        <v>0</v>
      </c>
      <c r="F36" s="701">
        <f>'4.2b Completion'!$F169</f>
        <v>0</v>
      </c>
      <c r="G36" s="701">
        <f>'4.2b Completion'!$G169</f>
        <v>0</v>
      </c>
      <c r="H36" s="701">
        <f>'4.2b Completion'!$H169</f>
        <v>0</v>
      </c>
      <c r="I36" s="701">
        <f>'4.2b Completion'!$I169</f>
        <v>0</v>
      </c>
      <c r="J36" s="701">
        <f>'4.2b Completion'!$J169</f>
        <v>0</v>
      </c>
      <c r="K36" s="754">
        <f>'4.2b Completion'!$E170</f>
        <v>0</v>
      </c>
      <c r="L36" s="754">
        <f>'4.2b Completion'!$F170</f>
        <v>0</v>
      </c>
      <c r="M36" s="754">
        <f>'4.2b Completion'!$G170</f>
        <v>0</v>
      </c>
      <c r="N36" s="754">
        <f>'4.2b Completion'!$H170</f>
        <v>0</v>
      </c>
      <c r="O36" s="754">
        <f>'4.2b Completion'!$I170</f>
        <v>0</v>
      </c>
      <c r="P36" s="754">
        <f>'4.2b Completion'!$J170</f>
        <v>0</v>
      </c>
      <c r="Q36" s="755">
        <f>'4.2b Completion'!$E171</f>
        <v>0</v>
      </c>
      <c r="R36" s="755">
        <f>'4.2b Completion'!$F171</f>
        <v>0</v>
      </c>
      <c r="S36" s="755">
        <f>'4.2b Completion'!$G171</f>
        <v>0</v>
      </c>
      <c r="T36" s="755">
        <f>'4.2b Completion'!$H171</f>
        <v>0</v>
      </c>
      <c r="U36" s="755">
        <f>'4.2b Completion'!$I171</f>
        <v>0</v>
      </c>
      <c r="V36" s="755">
        <f>'4.2b Completion'!$J171</f>
        <v>0</v>
      </c>
      <c r="W36" s="740">
        <f>'4.2b Completion'!$E172</f>
        <v>0</v>
      </c>
      <c r="X36" s="740">
        <f>'4.2b Completion'!$F172</f>
        <v>0</v>
      </c>
      <c r="Y36" s="740">
        <f>'4.2b Completion'!$G172</f>
        <v>0</v>
      </c>
      <c r="Z36" s="740">
        <f>'4.2b Completion'!$H172</f>
        <v>0</v>
      </c>
      <c r="AA36" s="740">
        <f>'4.2b Completion'!$I172</f>
        <v>0</v>
      </c>
      <c r="AB36" s="740">
        <f>'4.2b Completion'!$J172</f>
        <v>0</v>
      </c>
      <c r="AC36" s="756">
        <f>'4.2b Completion'!$E173</f>
        <v>0</v>
      </c>
      <c r="AD36" s="756">
        <f>'4.2b Completion'!$F173</f>
        <v>0</v>
      </c>
      <c r="AE36" s="756">
        <f>'4.2b Completion'!$G173</f>
        <v>0</v>
      </c>
      <c r="AF36" s="756">
        <f>'4.2b Completion'!$H173</f>
        <v>0</v>
      </c>
      <c r="AG36" s="756">
        <f>'4.2b Completion'!$I173</f>
        <v>0</v>
      </c>
      <c r="AH36" s="756">
        <f>'4.2b Completion'!$J173</f>
        <v>0</v>
      </c>
    </row>
    <row r="37" spans="1:34" x14ac:dyDescent="0.25">
      <c r="A37" s="701" t="str">
        <f>'1.1 Institutional Profile'!$B$5</f>
        <v>Little Big Horn College</v>
      </c>
      <c r="B37" s="701">
        <f>'4.2b Completion'!A174</f>
        <v>0</v>
      </c>
      <c r="C37" s="701">
        <f>'4.2b Completion'!B174</f>
        <v>0</v>
      </c>
      <c r="D37" s="701">
        <f>'4.2b Completion'!C174</f>
        <v>0</v>
      </c>
      <c r="E37" s="701">
        <f>'4.2b Completion'!$E174</f>
        <v>0</v>
      </c>
      <c r="F37" s="701">
        <f>'4.2b Completion'!$F174</f>
        <v>0</v>
      </c>
      <c r="G37" s="701">
        <f>'4.2b Completion'!$G174</f>
        <v>0</v>
      </c>
      <c r="H37" s="701">
        <f>'4.2b Completion'!$H174</f>
        <v>0</v>
      </c>
      <c r="I37" s="701">
        <f>'4.2b Completion'!$I174</f>
        <v>0</v>
      </c>
      <c r="J37" s="701">
        <f>'4.2b Completion'!$J174</f>
        <v>0</v>
      </c>
      <c r="K37" s="754">
        <f>'4.2b Completion'!$E175</f>
        <v>0</v>
      </c>
      <c r="L37" s="754">
        <f>'4.2b Completion'!$F175</f>
        <v>0</v>
      </c>
      <c r="M37" s="754">
        <f>'4.2b Completion'!$G175</f>
        <v>0</v>
      </c>
      <c r="N37" s="754">
        <f>'4.2b Completion'!$H175</f>
        <v>0</v>
      </c>
      <c r="O37" s="754">
        <f>'4.2b Completion'!$I175</f>
        <v>0</v>
      </c>
      <c r="P37" s="754">
        <f>'4.2b Completion'!$J175</f>
        <v>0</v>
      </c>
      <c r="Q37" s="755">
        <f>'4.2b Completion'!$E176</f>
        <v>0</v>
      </c>
      <c r="R37" s="755">
        <f>'4.2b Completion'!$F176</f>
        <v>0</v>
      </c>
      <c r="S37" s="755">
        <f>'4.2b Completion'!$G176</f>
        <v>0</v>
      </c>
      <c r="T37" s="755">
        <f>'4.2b Completion'!$H176</f>
        <v>0</v>
      </c>
      <c r="U37" s="755">
        <f>'4.2b Completion'!$I176</f>
        <v>0</v>
      </c>
      <c r="V37" s="755">
        <f>'4.2b Completion'!$J176</f>
        <v>0</v>
      </c>
      <c r="W37" s="740">
        <f>'4.2b Completion'!$E177</f>
        <v>0</v>
      </c>
      <c r="X37" s="740">
        <f>'4.2b Completion'!$F177</f>
        <v>0</v>
      </c>
      <c r="Y37" s="740">
        <f>'4.2b Completion'!$G177</f>
        <v>0</v>
      </c>
      <c r="Z37" s="740">
        <f>'4.2b Completion'!$H177</f>
        <v>0</v>
      </c>
      <c r="AA37" s="740">
        <f>'4.2b Completion'!$I177</f>
        <v>0</v>
      </c>
      <c r="AB37" s="740">
        <f>'4.2b Completion'!$J177</f>
        <v>0</v>
      </c>
      <c r="AC37" s="756">
        <f>'4.2b Completion'!$E178</f>
        <v>0</v>
      </c>
      <c r="AD37" s="756">
        <f>'4.2b Completion'!$F178</f>
        <v>0</v>
      </c>
      <c r="AE37" s="756">
        <f>'4.2b Completion'!$G178</f>
        <v>0</v>
      </c>
      <c r="AF37" s="756">
        <f>'4.2b Completion'!$H178</f>
        <v>0</v>
      </c>
      <c r="AG37" s="756">
        <f>'4.2b Completion'!$I178</f>
        <v>0</v>
      </c>
      <c r="AH37" s="756">
        <f>'4.2b Completion'!$J178</f>
        <v>0</v>
      </c>
    </row>
    <row r="38" spans="1:34" x14ac:dyDescent="0.25">
      <c r="A38" s="701" t="str">
        <f>'1.1 Institutional Profile'!$B$5</f>
        <v>Little Big Horn College</v>
      </c>
      <c r="B38" s="701">
        <f>'4.2b Completion'!A179</f>
        <v>0</v>
      </c>
      <c r="C38" s="701">
        <f>'4.2b Completion'!B179</f>
        <v>0</v>
      </c>
      <c r="D38" s="701">
        <f>'4.2b Completion'!C179</f>
        <v>0</v>
      </c>
      <c r="E38" s="701">
        <f>'4.2b Completion'!$E179</f>
        <v>0</v>
      </c>
      <c r="F38" s="701">
        <f>'4.2b Completion'!$F179</f>
        <v>0</v>
      </c>
      <c r="G38" s="701">
        <f>'4.2b Completion'!$G179</f>
        <v>0</v>
      </c>
      <c r="H38" s="701">
        <f>'4.2b Completion'!$H179</f>
        <v>0</v>
      </c>
      <c r="I38" s="701">
        <f>'4.2b Completion'!$I179</f>
        <v>0</v>
      </c>
      <c r="J38" s="701">
        <f>'4.2b Completion'!$J179</f>
        <v>0</v>
      </c>
      <c r="K38" s="754">
        <f>'4.2b Completion'!$E180</f>
        <v>0</v>
      </c>
      <c r="L38" s="754">
        <f>'4.2b Completion'!$F180</f>
        <v>0</v>
      </c>
      <c r="M38" s="754">
        <f>'4.2b Completion'!$G180</f>
        <v>0</v>
      </c>
      <c r="N38" s="754">
        <f>'4.2b Completion'!$H180</f>
        <v>0</v>
      </c>
      <c r="O38" s="754">
        <f>'4.2b Completion'!$I180</f>
        <v>0</v>
      </c>
      <c r="P38" s="754">
        <f>'4.2b Completion'!$J180</f>
        <v>0</v>
      </c>
      <c r="Q38" s="755">
        <f>'4.2b Completion'!$E181</f>
        <v>0</v>
      </c>
      <c r="R38" s="755">
        <f>'4.2b Completion'!$F181</f>
        <v>0</v>
      </c>
      <c r="S38" s="755">
        <f>'4.2b Completion'!$G181</f>
        <v>0</v>
      </c>
      <c r="T38" s="755">
        <f>'4.2b Completion'!$H181</f>
        <v>0</v>
      </c>
      <c r="U38" s="755">
        <f>'4.2b Completion'!$I181</f>
        <v>0</v>
      </c>
      <c r="V38" s="755">
        <f>'4.2b Completion'!$J181</f>
        <v>0</v>
      </c>
      <c r="W38" s="740">
        <f>'4.2b Completion'!$E182</f>
        <v>0</v>
      </c>
      <c r="X38" s="740">
        <f>'4.2b Completion'!$F182</f>
        <v>0</v>
      </c>
      <c r="Y38" s="740">
        <f>'4.2b Completion'!$G182</f>
        <v>0</v>
      </c>
      <c r="Z38" s="740">
        <f>'4.2b Completion'!$H182</f>
        <v>0</v>
      </c>
      <c r="AA38" s="740">
        <f>'4.2b Completion'!$I182</f>
        <v>0</v>
      </c>
      <c r="AB38" s="740">
        <f>'4.2b Completion'!$J182</f>
        <v>0</v>
      </c>
      <c r="AC38" s="756">
        <f>'4.2b Completion'!$E183</f>
        <v>0</v>
      </c>
      <c r="AD38" s="756">
        <f>'4.2b Completion'!$F183</f>
        <v>0</v>
      </c>
      <c r="AE38" s="756">
        <f>'4.2b Completion'!$G183</f>
        <v>0</v>
      </c>
      <c r="AF38" s="756">
        <f>'4.2b Completion'!$H183</f>
        <v>0</v>
      </c>
      <c r="AG38" s="756">
        <f>'4.2b Completion'!$I183</f>
        <v>0</v>
      </c>
      <c r="AH38" s="756">
        <f>'4.2b Completion'!$J183</f>
        <v>0</v>
      </c>
    </row>
    <row r="39" spans="1:34" x14ac:dyDescent="0.25">
      <c r="A39" s="701" t="str">
        <f>'1.1 Institutional Profile'!$B$5</f>
        <v>Little Big Horn College</v>
      </c>
      <c r="B39" s="701">
        <f>'4.2b Completion'!A184</f>
        <v>0</v>
      </c>
      <c r="C39" s="701">
        <f>'4.2b Completion'!B184</f>
        <v>0</v>
      </c>
      <c r="D39" s="701">
        <f>'4.2b Completion'!C184</f>
        <v>0</v>
      </c>
      <c r="E39" s="701">
        <f>'4.2b Completion'!$E184</f>
        <v>0</v>
      </c>
      <c r="F39" s="701">
        <f>'4.2b Completion'!$F184</f>
        <v>0</v>
      </c>
      <c r="G39" s="701">
        <f>'4.2b Completion'!$G184</f>
        <v>0</v>
      </c>
      <c r="H39" s="701">
        <f>'4.2b Completion'!$H184</f>
        <v>0</v>
      </c>
      <c r="I39" s="701">
        <f>'4.2b Completion'!$I184</f>
        <v>0</v>
      </c>
      <c r="J39" s="701">
        <f>'4.2b Completion'!$J184</f>
        <v>0</v>
      </c>
      <c r="K39" s="754">
        <f>'4.2b Completion'!$E185</f>
        <v>0</v>
      </c>
      <c r="L39" s="754">
        <f>'4.2b Completion'!$F185</f>
        <v>0</v>
      </c>
      <c r="M39" s="754">
        <f>'4.2b Completion'!$G185</f>
        <v>0</v>
      </c>
      <c r="N39" s="754">
        <f>'4.2b Completion'!$H185</f>
        <v>0</v>
      </c>
      <c r="O39" s="754">
        <f>'4.2b Completion'!$I185</f>
        <v>0</v>
      </c>
      <c r="P39" s="754">
        <f>'4.2b Completion'!$J185</f>
        <v>0</v>
      </c>
      <c r="Q39" s="755">
        <f>'4.2b Completion'!$E186</f>
        <v>0</v>
      </c>
      <c r="R39" s="755">
        <f>'4.2b Completion'!$F186</f>
        <v>0</v>
      </c>
      <c r="S39" s="755">
        <f>'4.2b Completion'!$G186</f>
        <v>0</v>
      </c>
      <c r="T39" s="755">
        <f>'4.2b Completion'!$H186</f>
        <v>0</v>
      </c>
      <c r="U39" s="755">
        <f>'4.2b Completion'!$I186</f>
        <v>0</v>
      </c>
      <c r="V39" s="755">
        <f>'4.2b Completion'!$J186</f>
        <v>0</v>
      </c>
      <c r="W39" s="740">
        <f>'4.2b Completion'!$E187</f>
        <v>0</v>
      </c>
      <c r="X39" s="740">
        <f>'4.2b Completion'!$F187</f>
        <v>0</v>
      </c>
      <c r="Y39" s="740">
        <f>'4.2b Completion'!$G187</f>
        <v>0</v>
      </c>
      <c r="Z39" s="740">
        <f>'4.2b Completion'!$H187</f>
        <v>0</v>
      </c>
      <c r="AA39" s="740">
        <f>'4.2b Completion'!$I187</f>
        <v>0</v>
      </c>
      <c r="AB39" s="740">
        <f>'4.2b Completion'!$J187</f>
        <v>0</v>
      </c>
      <c r="AC39" s="756">
        <f>'4.2b Completion'!$E188</f>
        <v>0</v>
      </c>
      <c r="AD39" s="756">
        <f>'4.2b Completion'!$F188</f>
        <v>0</v>
      </c>
      <c r="AE39" s="756">
        <f>'4.2b Completion'!$G188</f>
        <v>0</v>
      </c>
      <c r="AF39" s="756">
        <f>'4.2b Completion'!$H188</f>
        <v>0</v>
      </c>
      <c r="AG39" s="756">
        <f>'4.2b Completion'!$I188</f>
        <v>0</v>
      </c>
      <c r="AH39" s="756">
        <f>'4.2b Completion'!$J188</f>
        <v>0</v>
      </c>
    </row>
    <row r="40" spans="1:34" x14ac:dyDescent="0.25">
      <c r="A40" s="701" t="str">
        <f>'1.1 Institutional Profile'!$B$5</f>
        <v>Little Big Horn College</v>
      </c>
      <c r="B40" s="701">
        <f>'4.2b Completion'!A189</f>
        <v>0</v>
      </c>
      <c r="C40" s="701">
        <f>'4.2b Completion'!B189</f>
        <v>0</v>
      </c>
      <c r="D40" s="701">
        <f>'4.2b Completion'!C189</f>
        <v>0</v>
      </c>
      <c r="E40" s="701">
        <f>'4.2b Completion'!$E189</f>
        <v>0</v>
      </c>
      <c r="F40" s="701">
        <f>'4.2b Completion'!$F189</f>
        <v>0</v>
      </c>
      <c r="G40" s="701">
        <f>'4.2b Completion'!$G189</f>
        <v>0</v>
      </c>
      <c r="H40" s="701">
        <f>'4.2b Completion'!$H189</f>
        <v>0</v>
      </c>
      <c r="I40" s="701">
        <f>'4.2b Completion'!$I189</f>
        <v>0</v>
      </c>
      <c r="J40" s="701">
        <f>'4.2b Completion'!$J189</f>
        <v>0</v>
      </c>
      <c r="K40" s="754">
        <f>'4.2b Completion'!$E190</f>
        <v>0</v>
      </c>
      <c r="L40" s="754">
        <f>'4.2b Completion'!$F190</f>
        <v>0</v>
      </c>
      <c r="M40" s="754">
        <f>'4.2b Completion'!$G190</f>
        <v>0</v>
      </c>
      <c r="N40" s="754">
        <f>'4.2b Completion'!$H190</f>
        <v>0</v>
      </c>
      <c r="O40" s="754">
        <f>'4.2b Completion'!$I190</f>
        <v>0</v>
      </c>
      <c r="P40" s="754">
        <f>'4.2b Completion'!$J190</f>
        <v>0</v>
      </c>
      <c r="Q40" s="755">
        <f>'4.2b Completion'!$E191</f>
        <v>0</v>
      </c>
      <c r="R40" s="755">
        <f>'4.2b Completion'!$F191</f>
        <v>0</v>
      </c>
      <c r="S40" s="755">
        <f>'4.2b Completion'!$G191</f>
        <v>0</v>
      </c>
      <c r="T40" s="755">
        <f>'4.2b Completion'!$H191</f>
        <v>0</v>
      </c>
      <c r="U40" s="755">
        <f>'4.2b Completion'!$I191</f>
        <v>0</v>
      </c>
      <c r="V40" s="755">
        <f>'4.2b Completion'!$J191</f>
        <v>0</v>
      </c>
      <c r="W40" s="740">
        <f>'4.2b Completion'!$E192</f>
        <v>0</v>
      </c>
      <c r="X40" s="740">
        <f>'4.2b Completion'!$F192</f>
        <v>0</v>
      </c>
      <c r="Y40" s="740">
        <f>'4.2b Completion'!$G192</f>
        <v>0</v>
      </c>
      <c r="Z40" s="740">
        <f>'4.2b Completion'!$H192</f>
        <v>0</v>
      </c>
      <c r="AA40" s="740">
        <f>'4.2b Completion'!$I192</f>
        <v>0</v>
      </c>
      <c r="AB40" s="740">
        <f>'4.2b Completion'!$J192</f>
        <v>0</v>
      </c>
      <c r="AC40" s="756">
        <f>'4.2b Completion'!$E193</f>
        <v>0</v>
      </c>
      <c r="AD40" s="756">
        <f>'4.2b Completion'!$F193</f>
        <v>0</v>
      </c>
      <c r="AE40" s="756">
        <f>'4.2b Completion'!$G193</f>
        <v>0</v>
      </c>
      <c r="AF40" s="756">
        <f>'4.2b Completion'!$H193</f>
        <v>0</v>
      </c>
      <c r="AG40" s="756">
        <f>'4.2b Completion'!$I193</f>
        <v>0</v>
      </c>
      <c r="AH40" s="756">
        <f>'4.2b Completion'!$J193</f>
        <v>0</v>
      </c>
    </row>
    <row r="41" spans="1:34" x14ac:dyDescent="0.25">
      <c r="A41" s="701" t="str">
        <f>'1.1 Institutional Profile'!$B$5</f>
        <v>Little Big Horn College</v>
      </c>
      <c r="B41" s="701">
        <f>'4.2b Completion'!A194</f>
        <v>0</v>
      </c>
      <c r="C41" s="701">
        <f>'4.2b Completion'!B194</f>
        <v>0</v>
      </c>
      <c r="D41" s="701">
        <f>'4.2b Completion'!C194</f>
        <v>0</v>
      </c>
      <c r="E41" s="701">
        <f>'4.2b Completion'!$E194</f>
        <v>0</v>
      </c>
      <c r="F41" s="701">
        <f>'4.2b Completion'!$F194</f>
        <v>0</v>
      </c>
      <c r="G41" s="701">
        <f>'4.2b Completion'!$G194</f>
        <v>0</v>
      </c>
      <c r="H41" s="701">
        <f>'4.2b Completion'!$H194</f>
        <v>0</v>
      </c>
      <c r="I41" s="701">
        <f>'4.2b Completion'!$I194</f>
        <v>0</v>
      </c>
      <c r="J41" s="701">
        <f>'4.2b Completion'!$J194</f>
        <v>0</v>
      </c>
      <c r="K41" s="754">
        <f>'4.2b Completion'!$E195</f>
        <v>0</v>
      </c>
      <c r="L41" s="754">
        <f>'4.2b Completion'!$F195</f>
        <v>0</v>
      </c>
      <c r="M41" s="754">
        <f>'4.2b Completion'!$G195</f>
        <v>0</v>
      </c>
      <c r="N41" s="754">
        <f>'4.2b Completion'!$H195</f>
        <v>0</v>
      </c>
      <c r="O41" s="754">
        <f>'4.2b Completion'!$I195</f>
        <v>0</v>
      </c>
      <c r="P41" s="754">
        <f>'4.2b Completion'!$J195</f>
        <v>0</v>
      </c>
      <c r="Q41" s="755">
        <f>'4.2b Completion'!$E196</f>
        <v>0</v>
      </c>
      <c r="R41" s="755">
        <f>'4.2b Completion'!$F196</f>
        <v>0</v>
      </c>
      <c r="S41" s="755">
        <f>'4.2b Completion'!$G196</f>
        <v>0</v>
      </c>
      <c r="T41" s="755">
        <f>'4.2b Completion'!$H196</f>
        <v>0</v>
      </c>
      <c r="U41" s="755">
        <f>'4.2b Completion'!$I196</f>
        <v>0</v>
      </c>
      <c r="V41" s="755">
        <f>'4.2b Completion'!$J196</f>
        <v>0</v>
      </c>
      <c r="W41" s="740">
        <f>'4.2b Completion'!$E197</f>
        <v>0</v>
      </c>
      <c r="X41" s="740">
        <f>'4.2b Completion'!$F197</f>
        <v>0</v>
      </c>
      <c r="Y41" s="740">
        <f>'4.2b Completion'!$G197</f>
        <v>0</v>
      </c>
      <c r="Z41" s="740">
        <f>'4.2b Completion'!$H197</f>
        <v>0</v>
      </c>
      <c r="AA41" s="740">
        <f>'4.2b Completion'!$I197</f>
        <v>0</v>
      </c>
      <c r="AB41" s="740">
        <f>'4.2b Completion'!$J197</f>
        <v>0</v>
      </c>
      <c r="AC41" s="756">
        <f>'4.2b Completion'!$E198</f>
        <v>0</v>
      </c>
      <c r="AD41" s="756">
        <f>'4.2b Completion'!$F198</f>
        <v>0</v>
      </c>
      <c r="AE41" s="756">
        <f>'4.2b Completion'!$G198</f>
        <v>0</v>
      </c>
      <c r="AF41" s="756">
        <f>'4.2b Completion'!$H198</f>
        <v>0</v>
      </c>
      <c r="AG41" s="756">
        <f>'4.2b Completion'!$I198</f>
        <v>0</v>
      </c>
      <c r="AH41" s="756">
        <f>'4.2b Completion'!$J198</f>
        <v>0</v>
      </c>
    </row>
    <row r="42" spans="1:34" x14ac:dyDescent="0.25">
      <c r="A42" s="701" t="str">
        <f>'1.1 Institutional Profile'!$B$5</f>
        <v>Little Big Horn College</v>
      </c>
      <c r="B42" s="701">
        <f>'4.2b Completion'!A199</f>
        <v>0</v>
      </c>
      <c r="C42" s="701">
        <f>'4.2b Completion'!B199</f>
        <v>0</v>
      </c>
      <c r="D42" s="701">
        <f>'4.2b Completion'!C199</f>
        <v>0</v>
      </c>
      <c r="E42" s="701">
        <f>'4.2b Completion'!$E199</f>
        <v>0</v>
      </c>
      <c r="F42" s="701">
        <f>'4.2b Completion'!$F199</f>
        <v>0</v>
      </c>
      <c r="G42" s="701">
        <f>'4.2b Completion'!$G199</f>
        <v>0</v>
      </c>
      <c r="H42" s="701">
        <f>'4.2b Completion'!$H199</f>
        <v>0</v>
      </c>
      <c r="I42" s="701">
        <f>'4.2b Completion'!$I199</f>
        <v>0</v>
      </c>
      <c r="J42" s="701">
        <f>'4.2b Completion'!$J199</f>
        <v>0</v>
      </c>
      <c r="K42" s="754">
        <f>'4.2b Completion'!$E200</f>
        <v>0</v>
      </c>
      <c r="L42" s="754">
        <f>'4.2b Completion'!$F200</f>
        <v>0</v>
      </c>
      <c r="M42" s="754">
        <f>'4.2b Completion'!$G200</f>
        <v>0</v>
      </c>
      <c r="N42" s="754">
        <f>'4.2b Completion'!$H200</f>
        <v>0</v>
      </c>
      <c r="O42" s="754">
        <f>'4.2b Completion'!$I200</f>
        <v>0</v>
      </c>
      <c r="P42" s="754">
        <f>'4.2b Completion'!$J200</f>
        <v>0</v>
      </c>
      <c r="Q42" s="755">
        <f>'4.2b Completion'!$E201</f>
        <v>0</v>
      </c>
      <c r="R42" s="755">
        <f>'4.2b Completion'!$F201</f>
        <v>0</v>
      </c>
      <c r="S42" s="755">
        <f>'4.2b Completion'!$G201</f>
        <v>0</v>
      </c>
      <c r="T42" s="755">
        <f>'4.2b Completion'!$H201</f>
        <v>0</v>
      </c>
      <c r="U42" s="755">
        <f>'4.2b Completion'!$I201</f>
        <v>0</v>
      </c>
      <c r="V42" s="755">
        <f>'4.2b Completion'!$J201</f>
        <v>0</v>
      </c>
      <c r="W42" s="740">
        <f>'4.2b Completion'!$E202</f>
        <v>0</v>
      </c>
      <c r="X42" s="740">
        <f>'4.2b Completion'!$F202</f>
        <v>0</v>
      </c>
      <c r="Y42" s="740">
        <f>'4.2b Completion'!$G202</f>
        <v>0</v>
      </c>
      <c r="Z42" s="740">
        <f>'4.2b Completion'!$H202</f>
        <v>0</v>
      </c>
      <c r="AA42" s="740">
        <f>'4.2b Completion'!$I202</f>
        <v>0</v>
      </c>
      <c r="AB42" s="740">
        <f>'4.2b Completion'!$J202</f>
        <v>0</v>
      </c>
      <c r="AC42" s="756">
        <f>'4.2b Completion'!$E203</f>
        <v>0</v>
      </c>
      <c r="AD42" s="756">
        <f>'4.2b Completion'!$F203</f>
        <v>0</v>
      </c>
      <c r="AE42" s="756">
        <f>'4.2b Completion'!$G203</f>
        <v>0</v>
      </c>
      <c r="AF42" s="756">
        <f>'4.2b Completion'!$H203</f>
        <v>0</v>
      </c>
      <c r="AG42" s="756">
        <f>'4.2b Completion'!$I203</f>
        <v>0</v>
      </c>
      <c r="AH42" s="756">
        <f>'4.2b Completion'!$J203</f>
        <v>0</v>
      </c>
    </row>
    <row r="43" spans="1:34" x14ac:dyDescent="0.25">
      <c r="A43" s="701" t="str">
        <f>'1.1 Institutional Profile'!$B$5</f>
        <v>Little Big Horn College</v>
      </c>
      <c r="B43" s="701">
        <f>'4.2b Completion'!A204</f>
        <v>0</v>
      </c>
      <c r="C43" s="701">
        <f>'4.2b Completion'!B204</f>
        <v>0</v>
      </c>
      <c r="D43" s="701">
        <f>'4.2b Completion'!C204</f>
        <v>0</v>
      </c>
      <c r="E43" s="701">
        <f>'4.2b Completion'!$E204</f>
        <v>0</v>
      </c>
      <c r="F43" s="701">
        <f>'4.2b Completion'!$F204</f>
        <v>0</v>
      </c>
      <c r="G43" s="701">
        <f>'4.2b Completion'!$G204</f>
        <v>0</v>
      </c>
      <c r="H43" s="701">
        <f>'4.2b Completion'!$H204</f>
        <v>0</v>
      </c>
      <c r="I43" s="701">
        <f>'4.2b Completion'!$I204</f>
        <v>0</v>
      </c>
      <c r="J43" s="701">
        <f>'4.2b Completion'!$J204</f>
        <v>0</v>
      </c>
      <c r="K43" s="754">
        <f>'4.2b Completion'!$E205</f>
        <v>0</v>
      </c>
      <c r="L43" s="754">
        <f>'4.2b Completion'!$F205</f>
        <v>0</v>
      </c>
      <c r="M43" s="754">
        <f>'4.2b Completion'!$G205</f>
        <v>0</v>
      </c>
      <c r="N43" s="754">
        <f>'4.2b Completion'!$H205</f>
        <v>0</v>
      </c>
      <c r="O43" s="754">
        <f>'4.2b Completion'!$I205</f>
        <v>0</v>
      </c>
      <c r="P43" s="754">
        <f>'4.2b Completion'!$J205</f>
        <v>0</v>
      </c>
      <c r="Q43" s="755">
        <f>'4.2b Completion'!$E206</f>
        <v>0</v>
      </c>
      <c r="R43" s="755">
        <f>'4.2b Completion'!$F206</f>
        <v>0</v>
      </c>
      <c r="S43" s="755">
        <f>'4.2b Completion'!$G206</f>
        <v>0</v>
      </c>
      <c r="T43" s="755">
        <f>'4.2b Completion'!$H206</f>
        <v>0</v>
      </c>
      <c r="U43" s="755">
        <f>'4.2b Completion'!$I206</f>
        <v>0</v>
      </c>
      <c r="V43" s="755">
        <f>'4.2b Completion'!$J206</f>
        <v>0</v>
      </c>
      <c r="W43" s="740">
        <f>'4.2b Completion'!$E207</f>
        <v>0</v>
      </c>
      <c r="X43" s="740">
        <f>'4.2b Completion'!$F207</f>
        <v>0</v>
      </c>
      <c r="Y43" s="740">
        <f>'4.2b Completion'!$G207</f>
        <v>0</v>
      </c>
      <c r="Z43" s="740">
        <f>'4.2b Completion'!$H207</f>
        <v>0</v>
      </c>
      <c r="AA43" s="740">
        <f>'4.2b Completion'!$I207</f>
        <v>0</v>
      </c>
      <c r="AB43" s="740">
        <f>'4.2b Completion'!$J207</f>
        <v>0</v>
      </c>
      <c r="AC43" s="756">
        <f>'4.2b Completion'!$E208</f>
        <v>0</v>
      </c>
      <c r="AD43" s="756">
        <f>'4.2b Completion'!$F208</f>
        <v>0</v>
      </c>
      <c r="AE43" s="756">
        <f>'4.2b Completion'!$G208</f>
        <v>0</v>
      </c>
      <c r="AF43" s="756">
        <f>'4.2b Completion'!$H208</f>
        <v>0</v>
      </c>
      <c r="AG43" s="756">
        <f>'4.2b Completion'!$I208</f>
        <v>0</v>
      </c>
      <c r="AH43" s="756">
        <f>'4.2b Completion'!$J208</f>
        <v>0</v>
      </c>
    </row>
    <row r="44" spans="1:34" x14ac:dyDescent="0.25">
      <c r="A44" s="701" t="str">
        <f>'1.1 Institutional Profile'!$B$5</f>
        <v>Little Big Horn College</v>
      </c>
      <c r="B44" s="701">
        <f>'4.2b Completion'!A209</f>
        <v>0</v>
      </c>
      <c r="C44" s="701">
        <f>'4.2b Completion'!B209</f>
        <v>0</v>
      </c>
      <c r="D44" s="701">
        <f>'4.2b Completion'!C209</f>
        <v>0</v>
      </c>
      <c r="E44" s="701">
        <f>'4.2b Completion'!$E209</f>
        <v>0</v>
      </c>
      <c r="F44" s="701">
        <f>'4.2b Completion'!$F209</f>
        <v>0</v>
      </c>
      <c r="G44" s="701">
        <f>'4.2b Completion'!$G209</f>
        <v>0</v>
      </c>
      <c r="H44" s="701">
        <f>'4.2b Completion'!$H209</f>
        <v>0</v>
      </c>
      <c r="I44" s="701">
        <f>'4.2b Completion'!$I209</f>
        <v>0</v>
      </c>
      <c r="J44" s="701">
        <f>'4.2b Completion'!$J209</f>
        <v>0</v>
      </c>
      <c r="K44" s="754">
        <f>'4.2b Completion'!$E210</f>
        <v>0</v>
      </c>
      <c r="L44" s="754">
        <f>'4.2b Completion'!$F210</f>
        <v>0</v>
      </c>
      <c r="M44" s="754">
        <f>'4.2b Completion'!$G210</f>
        <v>0</v>
      </c>
      <c r="N44" s="754">
        <f>'4.2b Completion'!$H210</f>
        <v>0</v>
      </c>
      <c r="O44" s="754">
        <f>'4.2b Completion'!$I210</f>
        <v>0</v>
      </c>
      <c r="P44" s="754">
        <f>'4.2b Completion'!$J210</f>
        <v>0</v>
      </c>
      <c r="Q44" s="755">
        <f>'4.2b Completion'!$E211</f>
        <v>0</v>
      </c>
      <c r="R44" s="755">
        <f>'4.2b Completion'!$F211</f>
        <v>0</v>
      </c>
      <c r="S44" s="755">
        <f>'4.2b Completion'!$G211</f>
        <v>0</v>
      </c>
      <c r="T44" s="755">
        <f>'4.2b Completion'!$H211</f>
        <v>0</v>
      </c>
      <c r="U44" s="755">
        <f>'4.2b Completion'!$I211</f>
        <v>0</v>
      </c>
      <c r="V44" s="755">
        <f>'4.2b Completion'!$J211</f>
        <v>0</v>
      </c>
      <c r="W44" s="740">
        <f>'4.2b Completion'!$E212</f>
        <v>0</v>
      </c>
      <c r="X44" s="740">
        <f>'4.2b Completion'!$F212</f>
        <v>0</v>
      </c>
      <c r="Y44" s="740">
        <f>'4.2b Completion'!$G212</f>
        <v>0</v>
      </c>
      <c r="Z44" s="740">
        <f>'4.2b Completion'!$H212</f>
        <v>0</v>
      </c>
      <c r="AA44" s="740">
        <f>'4.2b Completion'!$I212</f>
        <v>0</v>
      </c>
      <c r="AB44" s="740">
        <f>'4.2b Completion'!$J212</f>
        <v>0</v>
      </c>
      <c r="AC44" s="756">
        <f>'4.2b Completion'!$E213</f>
        <v>0</v>
      </c>
      <c r="AD44" s="756">
        <f>'4.2b Completion'!$F213</f>
        <v>0</v>
      </c>
      <c r="AE44" s="756">
        <f>'4.2b Completion'!$G213</f>
        <v>0</v>
      </c>
      <c r="AF44" s="756">
        <f>'4.2b Completion'!$H213</f>
        <v>0</v>
      </c>
      <c r="AG44" s="756">
        <f>'4.2b Completion'!$I213</f>
        <v>0</v>
      </c>
      <c r="AH44" s="756">
        <f>'4.2b Completion'!$J213</f>
        <v>0</v>
      </c>
    </row>
    <row r="45" spans="1:34" x14ac:dyDescent="0.25">
      <c r="A45" s="701" t="str">
        <f>'1.1 Institutional Profile'!$B$5</f>
        <v>Little Big Horn College</v>
      </c>
      <c r="B45" s="701">
        <f>'4.2b Completion'!A214</f>
        <v>0</v>
      </c>
      <c r="C45" s="701">
        <f>'4.2b Completion'!B214</f>
        <v>0</v>
      </c>
      <c r="D45" s="701">
        <f>'4.2b Completion'!C214</f>
        <v>0</v>
      </c>
      <c r="E45" s="701">
        <f>'4.2b Completion'!$E214</f>
        <v>0</v>
      </c>
      <c r="F45" s="701">
        <f>'4.2b Completion'!$F214</f>
        <v>0</v>
      </c>
      <c r="G45" s="701">
        <f>'4.2b Completion'!$G214</f>
        <v>0</v>
      </c>
      <c r="H45" s="701">
        <f>'4.2b Completion'!$H214</f>
        <v>0</v>
      </c>
      <c r="I45" s="701">
        <f>'4.2b Completion'!$I214</f>
        <v>0</v>
      </c>
      <c r="J45" s="701">
        <f>'4.2b Completion'!$J214</f>
        <v>0</v>
      </c>
      <c r="K45" s="754">
        <f>'4.2b Completion'!$E215</f>
        <v>0</v>
      </c>
      <c r="L45" s="754">
        <f>'4.2b Completion'!$F215</f>
        <v>0</v>
      </c>
      <c r="M45" s="754">
        <f>'4.2b Completion'!$G215</f>
        <v>0</v>
      </c>
      <c r="N45" s="754">
        <f>'4.2b Completion'!$H215</f>
        <v>0</v>
      </c>
      <c r="O45" s="754">
        <f>'4.2b Completion'!$I215</f>
        <v>0</v>
      </c>
      <c r="P45" s="754">
        <f>'4.2b Completion'!$J215</f>
        <v>0</v>
      </c>
      <c r="Q45" s="755">
        <f>'4.2b Completion'!$E216</f>
        <v>0</v>
      </c>
      <c r="R45" s="755">
        <f>'4.2b Completion'!$F216</f>
        <v>0</v>
      </c>
      <c r="S45" s="755">
        <f>'4.2b Completion'!$G216</f>
        <v>0</v>
      </c>
      <c r="T45" s="755">
        <f>'4.2b Completion'!$H216</f>
        <v>0</v>
      </c>
      <c r="U45" s="755">
        <f>'4.2b Completion'!$I216</f>
        <v>0</v>
      </c>
      <c r="V45" s="755">
        <f>'4.2b Completion'!$J216</f>
        <v>0</v>
      </c>
      <c r="W45" s="740">
        <f>'4.2b Completion'!$E217</f>
        <v>0</v>
      </c>
      <c r="X45" s="740">
        <f>'4.2b Completion'!$F217</f>
        <v>0</v>
      </c>
      <c r="Y45" s="740">
        <f>'4.2b Completion'!$G217</f>
        <v>0</v>
      </c>
      <c r="Z45" s="740">
        <f>'4.2b Completion'!$H217</f>
        <v>0</v>
      </c>
      <c r="AA45" s="740">
        <f>'4.2b Completion'!$I217</f>
        <v>0</v>
      </c>
      <c r="AB45" s="740">
        <f>'4.2b Completion'!$J217</f>
        <v>0</v>
      </c>
      <c r="AC45" s="756">
        <f>'4.2b Completion'!$E218</f>
        <v>0</v>
      </c>
      <c r="AD45" s="756">
        <f>'4.2b Completion'!$F218</f>
        <v>0</v>
      </c>
      <c r="AE45" s="756">
        <f>'4.2b Completion'!$G218</f>
        <v>0</v>
      </c>
      <c r="AF45" s="756">
        <f>'4.2b Completion'!$H218</f>
        <v>0</v>
      </c>
      <c r="AG45" s="756">
        <f>'4.2b Completion'!$I218</f>
        <v>0</v>
      </c>
      <c r="AH45" s="756">
        <f>'4.2b Completion'!$J218</f>
        <v>0</v>
      </c>
    </row>
    <row r="46" spans="1:34" x14ac:dyDescent="0.25">
      <c r="A46" s="701" t="str">
        <f>'1.1 Institutional Profile'!$B$5</f>
        <v>Little Big Horn College</v>
      </c>
      <c r="B46" s="701">
        <f>'4.2b Completion'!A219</f>
        <v>0</v>
      </c>
      <c r="C46" s="701">
        <f>'4.2b Completion'!B219</f>
        <v>0</v>
      </c>
      <c r="D46" s="701">
        <f>'4.2b Completion'!C219</f>
        <v>0</v>
      </c>
      <c r="E46" s="701">
        <f>'4.2b Completion'!$E219</f>
        <v>0</v>
      </c>
      <c r="F46" s="701">
        <f>'4.2b Completion'!$F219</f>
        <v>0</v>
      </c>
      <c r="G46" s="701">
        <f>'4.2b Completion'!$G219</f>
        <v>0</v>
      </c>
      <c r="H46" s="701">
        <f>'4.2b Completion'!$H219</f>
        <v>0</v>
      </c>
      <c r="I46" s="701">
        <f>'4.2b Completion'!$I219</f>
        <v>0</v>
      </c>
      <c r="J46" s="701">
        <f>'4.2b Completion'!$J219</f>
        <v>0</v>
      </c>
      <c r="K46" s="754">
        <f>'4.2b Completion'!$E220</f>
        <v>0</v>
      </c>
      <c r="L46" s="754">
        <f>'4.2b Completion'!$F220</f>
        <v>0</v>
      </c>
      <c r="M46" s="754">
        <f>'4.2b Completion'!$G220</f>
        <v>0</v>
      </c>
      <c r="N46" s="754">
        <f>'4.2b Completion'!$H220</f>
        <v>0</v>
      </c>
      <c r="O46" s="754">
        <f>'4.2b Completion'!$I220</f>
        <v>0</v>
      </c>
      <c r="P46" s="754">
        <f>'4.2b Completion'!$J220</f>
        <v>0</v>
      </c>
      <c r="Q46" s="755">
        <f>'4.2b Completion'!$E221</f>
        <v>0</v>
      </c>
      <c r="R46" s="755">
        <f>'4.2b Completion'!$F221</f>
        <v>0</v>
      </c>
      <c r="S46" s="755">
        <f>'4.2b Completion'!$G221</f>
        <v>0</v>
      </c>
      <c r="T46" s="755">
        <f>'4.2b Completion'!$H221</f>
        <v>0</v>
      </c>
      <c r="U46" s="755">
        <f>'4.2b Completion'!$I221</f>
        <v>0</v>
      </c>
      <c r="V46" s="755">
        <f>'4.2b Completion'!$J221</f>
        <v>0</v>
      </c>
      <c r="W46" s="740">
        <f>'4.2b Completion'!$E222</f>
        <v>0</v>
      </c>
      <c r="X46" s="740">
        <f>'4.2b Completion'!$F222</f>
        <v>0</v>
      </c>
      <c r="Y46" s="740">
        <f>'4.2b Completion'!$G222</f>
        <v>0</v>
      </c>
      <c r="Z46" s="740">
        <f>'4.2b Completion'!$H222</f>
        <v>0</v>
      </c>
      <c r="AA46" s="740">
        <f>'4.2b Completion'!$I222</f>
        <v>0</v>
      </c>
      <c r="AB46" s="740">
        <f>'4.2b Completion'!$J222</f>
        <v>0</v>
      </c>
      <c r="AC46" s="756">
        <f>'4.2b Completion'!$E223</f>
        <v>0</v>
      </c>
      <c r="AD46" s="756">
        <f>'4.2b Completion'!$F223</f>
        <v>0</v>
      </c>
      <c r="AE46" s="756">
        <f>'4.2b Completion'!$G223</f>
        <v>0</v>
      </c>
      <c r="AF46" s="756">
        <f>'4.2b Completion'!$H223</f>
        <v>0</v>
      </c>
      <c r="AG46" s="756">
        <f>'4.2b Completion'!$I223</f>
        <v>0</v>
      </c>
      <c r="AH46" s="756">
        <f>'4.2b Completion'!$J223</f>
        <v>0</v>
      </c>
    </row>
    <row r="47" spans="1:34" x14ac:dyDescent="0.25">
      <c r="A47" s="701" t="str">
        <f>'1.1 Institutional Profile'!$B$5</f>
        <v>Little Big Horn College</v>
      </c>
      <c r="B47" s="701">
        <f>'4.2b Completion'!A224</f>
        <v>0</v>
      </c>
      <c r="C47" s="701">
        <f>'4.2b Completion'!B224</f>
        <v>0</v>
      </c>
      <c r="D47" s="701">
        <f>'4.2b Completion'!C224</f>
        <v>0</v>
      </c>
      <c r="E47" s="701">
        <f>'4.2b Completion'!$E224</f>
        <v>0</v>
      </c>
      <c r="F47" s="701">
        <f>'4.2b Completion'!$F224</f>
        <v>0</v>
      </c>
      <c r="G47" s="701">
        <f>'4.2b Completion'!$G224</f>
        <v>0</v>
      </c>
      <c r="H47" s="701">
        <f>'4.2b Completion'!$H224</f>
        <v>0</v>
      </c>
      <c r="I47" s="701">
        <f>'4.2b Completion'!$I224</f>
        <v>0</v>
      </c>
      <c r="J47" s="701">
        <f>'4.2b Completion'!$J224</f>
        <v>0</v>
      </c>
      <c r="K47" s="754">
        <f>'4.2b Completion'!$E225</f>
        <v>0</v>
      </c>
      <c r="L47" s="754">
        <f>'4.2b Completion'!$F225</f>
        <v>0</v>
      </c>
      <c r="M47" s="754">
        <f>'4.2b Completion'!$G225</f>
        <v>0</v>
      </c>
      <c r="N47" s="754">
        <f>'4.2b Completion'!$H225</f>
        <v>0</v>
      </c>
      <c r="O47" s="754">
        <f>'4.2b Completion'!$I225</f>
        <v>0</v>
      </c>
      <c r="P47" s="754">
        <f>'4.2b Completion'!$J225</f>
        <v>0</v>
      </c>
      <c r="Q47" s="755">
        <f>'4.2b Completion'!$E226</f>
        <v>0</v>
      </c>
      <c r="R47" s="755">
        <f>'4.2b Completion'!$F226</f>
        <v>0</v>
      </c>
      <c r="S47" s="755">
        <f>'4.2b Completion'!$G226</f>
        <v>0</v>
      </c>
      <c r="T47" s="755">
        <f>'4.2b Completion'!$H226</f>
        <v>0</v>
      </c>
      <c r="U47" s="755">
        <f>'4.2b Completion'!$I226</f>
        <v>0</v>
      </c>
      <c r="V47" s="755">
        <f>'4.2b Completion'!$J226</f>
        <v>0</v>
      </c>
      <c r="W47" s="740">
        <f>'4.2b Completion'!$E227</f>
        <v>0</v>
      </c>
      <c r="X47" s="740">
        <f>'4.2b Completion'!$F227</f>
        <v>0</v>
      </c>
      <c r="Y47" s="740">
        <f>'4.2b Completion'!$G227</f>
        <v>0</v>
      </c>
      <c r="Z47" s="740">
        <f>'4.2b Completion'!$H227</f>
        <v>0</v>
      </c>
      <c r="AA47" s="740">
        <f>'4.2b Completion'!$I227</f>
        <v>0</v>
      </c>
      <c r="AB47" s="740">
        <f>'4.2b Completion'!$J227</f>
        <v>0</v>
      </c>
      <c r="AC47" s="756">
        <f>'4.2b Completion'!$E228</f>
        <v>0</v>
      </c>
      <c r="AD47" s="756">
        <f>'4.2b Completion'!$F228</f>
        <v>0</v>
      </c>
      <c r="AE47" s="756">
        <f>'4.2b Completion'!$G228</f>
        <v>0</v>
      </c>
      <c r="AF47" s="756">
        <f>'4.2b Completion'!$H228</f>
        <v>0</v>
      </c>
      <c r="AG47" s="756">
        <f>'4.2b Completion'!$I228</f>
        <v>0</v>
      </c>
      <c r="AH47" s="756">
        <f>'4.2b Completion'!$J228</f>
        <v>0</v>
      </c>
    </row>
    <row r="48" spans="1:34" x14ac:dyDescent="0.25">
      <c r="A48" s="701" t="str">
        <f>'1.1 Institutional Profile'!$B$5</f>
        <v>Little Big Horn College</v>
      </c>
      <c r="B48" s="701">
        <f>'4.2b Completion'!A229</f>
        <v>0</v>
      </c>
      <c r="C48" s="701">
        <f>'4.2b Completion'!B229</f>
        <v>0</v>
      </c>
      <c r="D48" s="701">
        <f>'4.2b Completion'!C229</f>
        <v>0</v>
      </c>
      <c r="E48" s="701">
        <f>'4.2b Completion'!$E229</f>
        <v>0</v>
      </c>
      <c r="F48" s="701">
        <f>'4.2b Completion'!$F229</f>
        <v>0</v>
      </c>
      <c r="G48" s="701">
        <f>'4.2b Completion'!$G229</f>
        <v>0</v>
      </c>
      <c r="H48" s="701">
        <f>'4.2b Completion'!$H229</f>
        <v>0</v>
      </c>
      <c r="I48" s="701">
        <f>'4.2b Completion'!$I229</f>
        <v>0</v>
      </c>
      <c r="J48" s="701">
        <f>'4.2b Completion'!$J229</f>
        <v>0</v>
      </c>
      <c r="K48" s="754">
        <f>'4.2b Completion'!$E230</f>
        <v>0</v>
      </c>
      <c r="L48" s="754">
        <f>'4.2b Completion'!$F230</f>
        <v>0</v>
      </c>
      <c r="M48" s="754">
        <f>'4.2b Completion'!$G230</f>
        <v>0</v>
      </c>
      <c r="N48" s="754">
        <f>'4.2b Completion'!$H230</f>
        <v>0</v>
      </c>
      <c r="O48" s="754">
        <f>'4.2b Completion'!$I230</f>
        <v>0</v>
      </c>
      <c r="P48" s="754">
        <f>'4.2b Completion'!$J230</f>
        <v>0</v>
      </c>
      <c r="Q48" s="755">
        <f>'4.2b Completion'!$E231</f>
        <v>0</v>
      </c>
      <c r="R48" s="755">
        <f>'4.2b Completion'!$F231</f>
        <v>0</v>
      </c>
      <c r="S48" s="755">
        <f>'4.2b Completion'!$G231</f>
        <v>0</v>
      </c>
      <c r="T48" s="755">
        <f>'4.2b Completion'!$H231</f>
        <v>0</v>
      </c>
      <c r="U48" s="755">
        <f>'4.2b Completion'!$I231</f>
        <v>0</v>
      </c>
      <c r="V48" s="755">
        <f>'4.2b Completion'!$J231</f>
        <v>0</v>
      </c>
      <c r="W48" s="740">
        <f>'4.2b Completion'!$E232</f>
        <v>0</v>
      </c>
      <c r="X48" s="740">
        <f>'4.2b Completion'!$F232</f>
        <v>0</v>
      </c>
      <c r="Y48" s="740">
        <f>'4.2b Completion'!$G232</f>
        <v>0</v>
      </c>
      <c r="Z48" s="740">
        <f>'4.2b Completion'!$H232</f>
        <v>0</v>
      </c>
      <c r="AA48" s="740">
        <f>'4.2b Completion'!$I232</f>
        <v>0</v>
      </c>
      <c r="AB48" s="740">
        <f>'4.2b Completion'!$J232</f>
        <v>0</v>
      </c>
      <c r="AC48" s="756">
        <f>'4.2b Completion'!$E233</f>
        <v>0</v>
      </c>
      <c r="AD48" s="756">
        <f>'4.2b Completion'!$F233</f>
        <v>0</v>
      </c>
      <c r="AE48" s="756">
        <f>'4.2b Completion'!$G233</f>
        <v>0</v>
      </c>
      <c r="AF48" s="756">
        <f>'4.2b Completion'!$H233</f>
        <v>0</v>
      </c>
      <c r="AG48" s="756">
        <f>'4.2b Completion'!$I233</f>
        <v>0</v>
      </c>
      <c r="AH48" s="756">
        <f>'4.2b Completion'!$J233</f>
        <v>0</v>
      </c>
    </row>
    <row r="49" spans="1:34" x14ac:dyDescent="0.25">
      <c r="A49" s="701" t="str">
        <f>'1.1 Institutional Profile'!$B$5</f>
        <v>Little Big Horn College</v>
      </c>
      <c r="B49" s="701">
        <f>'4.2b Completion'!A234</f>
        <v>0</v>
      </c>
      <c r="C49" s="701">
        <f>'4.2b Completion'!B234</f>
        <v>0</v>
      </c>
      <c r="D49" s="701">
        <f>'4.2b Completion'!C234</f>
        <v>0</v>
      </c>
      <c r="E49" s="701">
        <f>'4.2b Completion'!$E234</f>
        <v>0</v>
      </c>
      <c r="F49" s="701">
        <f>'4.2b Completion'!$F234</f>
        <v>0</v>
      </c>
      <c r="G49" s="701">
        <f>'4.2b Completion'!$G234</f>
        <v>0</v>
      </c>
      <c r="H49" s="701">
        <f>'4.2b Completion'!$H234</f>
        <v>0</v>
      </c>
      <c r="I49" s="701">
        <f>'4.2b Completion'!$I234</f>
        <v>0</v>
      </c>
      <c r="J49" s="701">
        <f>'4.2b Completion'!$J234</f>
        <v>0</v>
      </c>
      <c r="K49" s="754">
        <f>'4.2b Completion'!$E235</f>
        <v>0</v>
      </c>
      <c r="L49" s="754">
        <f>'4.2b Completion'!$F235</f>
        <v>0</v>
      </c>
      <c r="M49" s="754">
        <f>'4.2b Completion'!$G235</f>
        <v>0</v>
      </c>
      <c r="N49" s="754">
        <f>'4.2b Completion'!$H235</f>
        <v>0</v>
      </c>
      <c r="O49" s="754">
        <f>'4.2b Completion'!$I235</f>
        <v>0</v>
      </c>
      <c r="P49" s="754">
        <f>'4.2b Completion'!$J235</f>
        <v>0</v>
      </c>
      <c r="Q49" s="755">
        <f>'4.2b Completion'!$E236</f>
        <v>0</v>
      </c>
      <c r="R49" s="755">
        <f>'4.2b Completion'!$F236</f>
        <v>0</v>
      </c>
      <c r="S49" s="755">
        <f>'4.2b Completion'!$G236</f>
        <v>0</v>
      </c>
      <c r="T49" s="755">
        <f>'4.2b Completion'!$H236</f>
        <v>0</v>
      </c>
      <c r="U49" s="755">
        <f>'4.2b Completion'!$I236</f>
        <v>0</v>
      </c>
      <c r="V49" s="755">
        <f>'4.2b Completion'!$J236</f>
        <v>0</v>
      </c>
      <c r="W49" s="740">
        <f>'4.2b Completion'!$E237</f>
        <v>0</v>
      </c>
      <c r="X49" s="740">
        <f>'4.2b Completion'!$F237</f>
        <v>0</v>
      </c>
      <c r="Y49" s="740">
        <f>'4.2b Completion'!$G237</f>
        <v>0</v>
      </c>
      <c r="Z49" s="740">
        <f>'4.2b Completion'!$H237</f>
        <v>0</v>
      </c>
      <c r="AA49" s="740">
        <f>'4.2b Completion'!$I237</f>
        <v>0</v>
      </c>
      <c r="AB49" s="740">
        <f>'4.2b Completion'!$J237</f>
        <v>0</v>
      </c>
      <c r="AC49" s="756">
        <f>'4.2b Completion'!$E238</f>
        <v>0</v>
      </c>
      <c r="AD49" s="756">
        <f>'4.2b Completion'!$F238</f>
        <v>0</v>
      </c>
      <c r="AE49" s="756">
        <f>'4.2b Completion'!$G238</f>
        <v>0</v>
      </c>
      <c r="AF49" s="756">
        <f>'4.2b Completion'!$H238</f>
        <v>0</v>
      </c>
      <c r="AG49" s="756">
        <f>'4.2b Completion'!$I238</f>
        <v>0</v>
      </c>
      <c r="AH49" s="756">
        <f>'4.2b Completion'!$J238</f>
        <v>0</v>
      </c>
    </row>
    <row r="50" spans="1:34" x14ac:dyDescent="0.25">
      <c r="A50" s="701" t="str">
        <f>'1.1 Institutional Profile'!$B$5</f>
        <v>Little Big Horn College</v>
      </c>
      <c r="B50" s="701">
        <f>'4.2b Completion'!A239</f>
        <v>0</v>
      </c>
      <c r="C50" s="701">
        <f>'4.2b Completion'!B239</f>
        <v>0</v>
      </c>
      <c r="D50" s="701">
        <f>'4.2b Completion'!C239</f>
        <v>0</v>
      </c>
      <c r="E50" s="701">
        <f>'4.2b Completion'!$E239</f>
        <v>0</v>
      </c>
      <c r="F50" s="701">
        <f>'4.2b Completion'!$F239</f>
        <v>0</v>
      </c>
      <c r="G50" s="701">
        <f>'4.2b Completion'!$G239</f>
        <v>0</v>
      </c>
      <c r="H50" s="701">
        <f>'4.2b Completion'!$H239</f>
        <v>0</v>
      </c>
      <c r="I50" s="701">
        <f>'4.2b Completion'!$I239</f>
        <v>0</v>
      </c>
      <c r="J50" s="701">
        <f>'4.2b Completion'!$J239</f>
        <v>0</v>
      </c>
      <c r="K50" s="754">
        <f>'4.2b Completion'!$E240</f>
        <v>0</v>
      </c>
      <c r="L50" s="754">
        <f>'4.2b Completion'!$F240</f>
        <v>0</v>
      </c>
      <c r="M50" s="754">
        <f>'4.2b Completion'!$G240</f>
        <v>0</v>
      </c>
      <c r="N50" s="754">
        <f>'4.2b Completion'!$H240</f>
        <v>0</v>
      </c>
      <c r="O50" s="754">
        <f>'4.2b Completion'!$I240</f>
        <v>0</v>
      </c>
      <c r="P50" s="754">
        <f>'4.2b Completion'!$J240</f>
        <v>0</v>
      </c>
      <c r="Q50" s="755">
        <f>'4.2b Completion'!$E241</f>
        <v>0</v>
      </c>
      <c r="R50" s="755">
        <f>'4.2b Completion'!$F241</f>
        <v>0</v>
      </c>
      <c r="S50" s="755">
        <f>'4.2b Completion'!$G241</f>
        <v>0</v>
      </c>
      <c r="T50" s="755">
        <f>'4.2b Completion'!$H241</f>
        <v>0</v>
      </c>
      <c r="U50" s="755">
        <f>'4.2b Completion'!$I241</f>
        <v>0</v>
      </c>
      <c r="V50" s="755">
        <f>'4.2b Completion'!$J241</f>
        <v>0</v>
      </c>
      <c r="W50" s="740">
        <f>'4.2b Completion'!$E242</f>
        <v>0</v>
      </c>
      <c r="X50" s="740">
        <f>'4.2b Completion'!$F242</f>
        <v>0</v>
      </c>
      <c r="Y50" s="740">
        <f>'4.2b Completion'!$G242</f>
        <v>0</v>
      </c>
      <c r="Z50" s="740">
        <f>'4.2b Completion'!$H242</f>
        <v>0</v>
      </c>
      <c r="AA50" s="740">
        <f>'4.2b Completion'!$I242</f>
        <v>0</v>
      </c>
      <c r="AB50" s="740">
        <f>'4.2b Completion'!$J242</f>
        <v>0</v>
      </c>
      <c r="AC50" s="756">
        <f>'4.2b Completion'!$E243</f>
        <v>0</v>
      </c>
      <c r="AD50" s="756">
        <f>'4.2b Completion'!$F243</f>
        <v>0</v>
      </c>
      <c r="AE50" s="756">
        <f>'4.2b Completion'!$G243</f>
        <v>0</v>
      </c>
      <c r="AF50" s="756">
        <f>'4.2b Completion'!$H243</f>
        <v>0</v>
      </c>
      <c r="AG50" s="756">
        <f>'4.2b Completion'!$I243</f>
        <v>0</v>
      </c>
      <c r="AH50" s="756">
        <f>'4.2b Completion'!$J243</f>
        <v>0</v>
      </c>
    </row>
    <row r="51" spans="1:34" x14ac:dyDescent="0.25">
      <c r="A51" s="701" t="str">
        <f>'1.1 Institutional Profile'!$B$5</f>
        <v>Little Big Horn College</v>
      </c>
      <c r="B51" s="701">
        <f>'4.2b Completion'!A244</f>
        <v>0</v>
      </c>
      <c r="C51" s="701">
        <f>'4.2b Completion'!B244</f>
        <v>0</v>
      </c>
      <c r="D51" s="701">
        <f>'4.2b Completion'!C244</f>
        <v>0</v>
      </c>
      <c r="E51" s="701">
        <f>'4.2b Completion'!$E244</f>
        <v>0</v>
      </c>
      <c r="F51" s="701">
        <f>'4.2b Completion'!$F244</f>
        <v>0</v>
      </c>
      <c r="G51" s="701">
        <f>'4.2b Completion'!$G244</f>
        <v>0</v>
      </c>
      <c r="H51" s="701">
        <f>'4.2b Completion'!$H244</f>
        <v>0</v>
      </c>
      <c r="I51" s="701">
        <f>'4.2b Completion'!$I244</f>
        <v>0</v>
      </c>
      <c r="J51" s="701">
        <f>'4.2b Completion'!$J244</f>
        <v>0</v>
      </c>
      <c r="K51" s="754">
        <f>'4.2b Completion'!$E245</f>
        <v>0</v>
      </c>
      <c r="L51" s="754">
        <f>'4.2b Completion'!$F245</f>
        <v>0</v>
      </c>
      <c r="M51" s="754">
        <f>'4.2b Completion'!$G245</f>
        <v>0</v>
      </c>
      <c r="N51" s="754">
        <f>'4.2b Completion'!$H245</f>
        <v>0</v>
      </c>
      <c r="O51" s="754">
        <f>'4.2b Completion'!$I245</f>
        <v>0</v>
      </c>
      <c r="P51" s="754">
        <f>'4.2b Completion'!$J245</f>
        <v>0</v>
      </c>
      <c r="Q51" s="755">
        <f>'4.2b Completion'!$E246</f>
        <v>0</v>
      </c>
      <c r="R51" s="755">
        <f>'4.2b Completion'!$F246</f>
        <v>0</v>
      </c>
      <c r="S51" s="755">
        <f>'4.2b Completion'!$G246</f>
        <v>0</v>
      </c>
      <c r="T51" s="755">
        <f>'4.2b Completion'!$H246</f>
        <v>0</v>
      </c>
      <c r="U51" s="755">
        <f>'4.2b Completion'!$I246</f>
        <v>0</v>
      </c>
      <c r="V51" s="755">
        <f>'4.2b Completion'!$J246</f>
        <v>0</v>
      </c>
      <c r="W51" s="740">
        <f>'4.2b Completion'!$E247</f>
        <v>0</v>
      </c>
      <c r="X51" s="740">
        <f>'4.2b Completion'!$F247</f>
        <v>0</v>
      </c>
      <c r="Y51" s="740">
        <f>'4.2b Completion'!$G247</f>
        <v>0</v>
      </c>
      <c r="Z51" s="740">
        <f>'4.2b Completion'!$H247</f>
        <v>0</v>
      </c>
      <c r="AA51" s="740">
        <f>'4.2b Completion'!$I247</f>
        <v>0</v>
      </c>
      <c r="AB51" s="740">
        <f>'4.2b Completion'!$J247</f>
        <v>0</v>
      </c>
      <c r="AC51" s="756">
        <f>'4.2b Completion'!$E248</f>
        <v>0</v>
      </c>
      <c r="AD51" s="756">
        <f>'4.2b Completion'!$F248</f>
        <v>0</v>
      </c>
      <c r="AE51" s="756">
        <f>'4.2b Completion'!$G248</f>
        <v>0</v>
      </c>
      <c r="AF51" s="756">
        <f>'4.2b Completion'!$H248</f>
        <v>0</v>
      </c>
      <c r="AG51" s="756">
        <f>'4.2b Completion'!$I248</f>
        <v>0</v>
      </c>
      <c r="AH51" s="756">
        <f>'4.2b Completion'!$J248</f>
        <v>0</v>
      </c>
    </row>
    <row r="52" spans="1:34" x14ac:dyDescent="0.25">
      <c r="A52" s="701" t="str">
        <f>'1.1 Institutional Profile'!$B$5</f>
        <v>Little Big Horn College</v>
      </c>
      <c r="B52" s="701">
        <f>'4.2b Completion'!A249</f>
        <v>0</v>
      </c>
      <c r="C52" s="701">
        <f>'4.2b Completion'!B249</f>
        <v>0</v>
      </c>
      <c r="D52" s="701">
        <f>'4.2b Completion'!C249</f>
        <v>0</v>
      </c>
      <c r="E52" s="701">
        <f>'4.2b Completion'!$E249</f>
        <v>0</v>
      </c>
      <c r="F52" s="701">
        <f>'4.2b Completion'!$F249</f>
        <v>0</v>
      </c>
      <c r="G52" s="701">
        <f>'4.2b Completion'!$G249</f>
        <v>0</v>
      </c>
      <c r="H52" s="701">
        <f>'4.2b Completion'!$H249</f>
        <v>0</v>
      </c>
      <c r="I52" s="701">
        <f>'4.2b Completion'!$I249</f>
        <v>0</v>
      </c>
      <c r="J52" s="701">
        <f>'4.2b Completion'!$J249</f>
        <v>0</v>
      </c>
      <c r="K52" s="754">
        <f>'4.2b Completion'!$E250</f>
        <v>0</v>
      </c>
      <c r="L52" s="754">
        <f>'4.2b Completion'!$F250</f>
        <v>0</v>
      </c>
      <c r="M52" s="754">
        <f>'4.2b Completion'!$G250</f>
        <v>0</v>
      </c>
      <c r="N52" s="754">
        <f>'4.2b Completion'!$H250</f>
        <v>0</v>
      </c>
      <c r="O52" s="754">
        <f>'4.2b Completion'!$I250</f>
        <v>0</v>
      </c>
      <c r="P52" s="754">
        <f>'4.2b Completion'!$J250</f>
        <v>0</v>
      </c>
      <c r="Q52" s="755">
        <f>'4.2b Completion'!$E251</f>
        <v>0</v>
      </c>
      <c r="R52" s="755">
        <f>'4.2b Completion'!$F251</f>
        <v>0</v>
      </c>
      <c r="S52" s="755">
        <f>'4.2b Completion'!$G251</f>
        <v>0</v>
      </c>
      <c r="T52" s="755">
        <f>'4.2b Completion'!$H251</f>
        <v>0</v>
      </c>
      <c r="U52" s="755">
        <f>'4.2b Completion'!$I251</f>
        <v>0</v>
      </c>
      <c r="V52" s="755">
        <f>'4.2b Completion'!$J251</f>
        <v>0</v>
      </c>
      <c r="W52" s="740">
        <f>'4.2b Completion'!$E252</f>
        <v>0</v>
      </c>
      <c r="X52" s="740">
        <f>'4.2b Completion'!$F252</f>
        <v>0</v>
      </c>
      <c r="Y52" s="740">
        <f>'4.2b Completion'!$G252</f>
        <v>0</v>
      </c>
      <c r="Z52" s="740">
        <f>'4.2b Completion'!$H252</f>
        <v>0</v>
      </c>
      <c r="AA52" s="740">
        <f>'4.2b Completion'!$I252</f>
        <v>0</v>
      </c>
      <c r="AB52" s="740">
        <f>'4.2b Completion'!$J252</f>
        <v>0</v>
      </c>
      <c r="AC52" s="756">
        <f>'4.2b Completion'!$E253</f>
        <v>0</v>
      </c>
      <c r="AD52" s="756">
        <f>'4.2b Completion'!$F253</f>
        <v>0</v>
      </c>
      <c r="AE52" s="756">
        <f>'4.2b Completion'!$G253</f>
        <v>0</v>
      </c>
      <c r="AF52" s="756">
        <f>'4.2b Completion'!$H253</f>
        <v>0</v>
      </c>
      <c r="AG52" s="756">
        <f>'4.2b Completion'!$I253</f>
        <v>0</v>
      </c>
      <c r="AH52" s="756">
        <f>'4.2b Completion'!$J253</f>
        <v>0</v>
      </c>
    </row>
    <row r="53" spans="1:34" x14ac:dyDescent="0.25">
      <c r="A53" s="701" t="str">
        <f>'1.1 Institutional Profile'!$B$5</f>
        <v>Little Big Horn College</v>
      </c>
      <c r="B53" s="701">
        <f>'4.2b Completion'!A254</f>
        <v>0</v>
      </c>
      <c r="C53" s="701">
        <f>'4.2b Completion'!B254</f>
        <v>0</v>
      </c>
      <c r="D53" s="701">
        <f>'4.2b Completion'!C254</f>
        <v>0</v>
      </c>
      <c r="E53" s="701">
        <f>'4.2b Completion'!$E254</f>
        <v>0</v>
      </c>
      <c r="F53" s="701">
        <f>'4.2b Completion'!$F254</f>
        <v>0</v>
      </c>
      <c r="G53" s="701">
        <f>'4.2b Completion'!$G254</f>
        <v>0</v>
      </c>
      <c r="H53" s="701">
        <f>'4.2b Completion'!$H254</f>
        <v>0</v>
      </c>
      <c r="I53" s="701">
        <f>'4.2b Completion'!$I254</f>
        <v>0</v>
      </c>
      <c r="J53" s="701">
        <f>'4.2b Completion'!$J254</f>
        <v>0</v>
      </c>
      <c r="K53" s="754">
        <f>'4.2b Completion'!$E255</f>
        <v>0</v>
      </c>
      <c r="L53" s="754">
        <f>'4.2b Completion'!$F255</f>
        <v>0</v>
      </c>
      <c r="M53" s="754">
        <f>'4.2b Completion'!$G255</f>
        <v>0</v>
      </c>
      <c r="N53" s="754">
        <f>'4.2b Completion'!$H255</f>
        <v>0</v>
      </c>
      <c r="O53" s="754">
        <f>'4.2b Completion'!$I255</f>
        <v>0</v>
      </c>
      <c r="P53" s="754">
        <f>'4.2b Completion'!$J255</f>
        <v>0</v>
      </c>
      <c r="Q53" s="755">
        <f>'4.2b Completion'!$E256</f>
        <v>0</v>
      </c>
      <c r="R53" s="755">
        <f>'4.2b Completion'!$F256</f>
        <v>0</v>
      </c>
      <c r="S53" s="755">
        <f>'4.2b Completion'!$G256</f>
        <v>0</v>
      </c>
      <c r="T53" s="755">
        <f>'4.2b Completion'!$H256</f>
        <v>0</v>
      </c>
      <c r="U53" s="755">
        <f>'4.2b Completion'!$I256</f>
        <v>0</v>
      </c>
      <c r="V53" s="755">
        <f>'4.2b Completion'!$J256</f>
        <v>0</v>
      </c>
      <c r="W53" s="740">
        <f>'4.2b Completion'!$E257</f>
        <v>0</v>
      </c>
      <c r="X53" s="740">
        <f>'4.2b Completion'!$F257</f>
        <v>0</v>
      </c>
      <c r="Y53" s="740">
        <f>'4.2b Completion'!$G257</f>
        <v>0</v>
      </c>
      <c r="Z53" s="740">
        <f>'4.2b Completion'!$H257</f>
        <v>0</v>
      </c>
      <c r="AA53" s="740">
        <f>'4.2b Completion'!$I257</f>
        <v>0</v>
      </c>
      <c r="AB53" s="740">
        <f>'4.2b Completion'!$J257</f>
        <v>0</v>
      </c>
      <c r="AC53" s="756">
        <f>'4.2b Completion'!$E258</f>
        <v>0</v>
      </c>
      <c r="AD53" s="756">
        <f>'4.2b Completion'!$F258</f>
        <v>0</v>
      </c>
      <c r="AE53" s="756">
        <f>'4.2b Completion'!$G258</f>
        <v>0</v>
      </c>
      <c r="AF53" s="756">
        <f>'4.2b Completion'!$H258</f>
        <v>0</v>
      </c>
      <c r="AG53" s="756">
        <f>'4.2b Completion'!$I258</f>
        <v>0</v>
      </c>
      <c r="AH53" s="756">
        <f>'4.2b Completion'!$J258</f>
        <v>0</v>
      </c>
    </row>
    <row r="54" spans="1:34" x14ac:dyDescent="0.25">
      <c r="A54" s="701" t="str">
        <f>'1.1 Institutional Profile'!$B$5</f>
        <v>Little Big Horn College</v>
      </c>
      <c r="B54" s="701">
        <f>'4.2b Completion'!A259</f>
        <v>0</v>
      </c>
      <c r="C54" s="701">
        <f>'4.2b Completion'!B259</f>
        <v>0</v>
      </c>
      <c r="D54" s="701">
        <f>'4.2b Completion'!C259</f>
        <v>0</v>
      </c>
      <c r="E54" s="701">
        <f>'4.2b Completion'!$E259</f>
        <v>0</v>
      </c>
      <c r="F54" s="701">
        <f>'4.2b Completion'!$F259</f>
        <v>0</v>
      </c>
      <c r="G54" s="701">
        <f>'4.2b Completion'!$G259</f>
        <v>0</v>
      </c>
      <c r="H54" s="701">
        <f>'4.2b Completion'!$H259</f>
        <v>0</v>
      </c>
      <c r="I54" s="701">
        <f>'4.2b Completion'!$I259</f>
        <v>0</v>
      </c>
      <c r="J54" s="701">
        <f>'4.2b Completion'!$J259</f>
        <v>0</v>
      </c>
      <c r="K54" s="754">
        <f>'4.2b Completion'!$E260</f>
        <v>0</v>
      </c>
      <c r="L54" s="754">
        <f>'4.2b Completion'!$F260</f>
        <v>0</v>
      </c>
      <c r="M54" s="754">
        <f>'4.2b Completion'!$G260</f>
        <v>0</v>
      </c>
      <c r="N54" s="754">
        <f>'4.2b Completion'!$H260</f>
        <v>0</v>
      </c>
      <c r="O54" s="754">
        <f>'4.2b Completion'!$I260</f>
        <v>0</v>
      </c>
      <c r="P54" s="754">
        <f>'4.2b Completion'!$J260</f>
        <v>0</v>
      </c>
      <c r="Q54" s="755">
        <f>'4.2b Completion'!$E261</f>
        <v>0</v>
      </c>
      <c r="R54" s="755">
        <f>'4.2b Completion'!$F261</f>
        <v>0</v>
      </c>
      <c r="S54" s="755">
        <f>'4.2b Completion'!$G261</f>
        <v>0</v>
      </c>
      <c r="T54" s="755">
        <f>'4.2b Completion'!$H261</f>
        <v>0</v>
      </c>
      <c r="U54" s="755">
        <f>'4.2b Completion'!$I261</f>
        <v>0</v>
      </c>
      <c r="V54" s="755">
        <f>'4.2b Completion'!$J261</f>
        <v>0</v>
      </c>
      <c r="W54" s="740">
        <f>'4.2b Completion'!$E262</f>
        <v>0</v>
      </c>
      <c r="X54" s="740">
        <f>'4.2b Completion'!$F262</f>
        <v>0</v>
      </c>
      <c r="Y54" s="740">
        <f>'4.2b Completion'!$G262</f>
        <v>0</v>
      </c>
      <c r="Z54" s="740">
        <f>'4.2b Completion'!$H262</f>
        <v>0</v>
      </c>
      <c r="AA54" s="740">
        <f>'4.2b Completion'!$I262</f>
        <v>0</v>
      </c>
      <c r="AB54" s="740">
        <f>'4.2b Completion'!$J262</f>
        <v>0</v>
      </c>
      <c r="AC54" s="756">
        <f>'4.2b Completion'!$E263</f>
        <v>0</v>
      </c>
      <c r="AD54" s="756">
        <f>'4.2b Completion'!$F263</f>
        <v>0</v>
      </c>
      <c r="AE54" s="756">
        <f>'4.2b Completion'!$G263</f>
        <v>0</v>
      </c>
      <c r="AF54" s="756">
        <f>'4.2b Completion'!$H263</f>
        <v>0</v>
      </c>
      <c r="AG54" s="756">
        <f>'4.2b Completion'!$I263</f>
        <v>0</v>
      </c>
      <c r="AH54" s="756">
        <f>'4.2b Completion'!$J263</f>
        <v>0</v>
      </c>
    </row>
    <row r="55" spans="1:34" x14ac:dyDescent="0.25">
      <c r="A55" s="701" t="str">
        <f>'1.1 Institutional Profile'!$B$5</f>
        <v>Little Big Horn College</v>
      </c>
      <c r="B55" s="701">
        <f>'4.2b Completion'!A264</f>
        <v>0</v>
      </c>
      <c r="C55" s="701">
        <f>'4.2b Completion'!B264</f>
        <v>0</v>
      </c>
      <c r="D55" s="701">
        <f>'4.2b Completion'!C264</f>
        <v>0</v>
      </c>
      <c r="E55" s="701">
        <f>'4.2b Completion'!$E264</f>
        <v>0</v>
      </c>
      <c r="F55" s="701">
        <f>'4.2b Completion'!$F264</f>
        <v>0</v>
      </c>
      <c r="G55" s="701">
        <f>'4.2b Completion'!$G264</f>
        <v>0</v>
      </c>
      <c r="H55" s="701">
        <f>'4.2b Completion'!$H264</f>
        <v>0</v>
      </c>
      <c r="I55" s="701">
        <f>'4.2b Completion'!$I264</f>
        <v>0</v>
      </c>
      <c r="J55" s="701">
        <f>'4.2b Completion'!$J264</f>
        <v>0</v>
      </c>
      <c r="K55" s="754">
        <f>'4.2b Completion'!$E265</f>
        <v>0</v>
      </c>
      <c r="L55" s="754">
        <f>'4.2b Completion'!$F265</f>
        <v>0</v>
      </c>
      <c r="M55" s="754">
        <f>'4.2b Completion'!$G265</f>
        <v>0</v>
      </c>
      <c r="N55" s="754">
        <f>'4.2b Completion'!$H265</f>
        <v>0</v>
      </c>
      <c r="O55" s="754">
        <f>'4.2b Completion'!$I265</f>
        <v>0</v>
      </c>
      <c r="P55" s="754">
        <f>'4.2b Completion'!$J265</f>
        <v>0</v>
      </c>
      <c r="Q55" s="755">
        <f>'4.2b Completion'!$E266</f>
        <v>0</v>
      </c>
      <c r="R55" s="755">
        <f>'4.2b Completion'!$F266</f>
        <v>0</v>
      </c>
      <c r="S55" s="755">
        <f>'4.2b Completion'!$G266</f>
        <v>0</v>
      </c>
      <c r="T55" s="755">
        <f>'4.2b Completion'!$H266</f>
        <v>0</v>
      </c>
      <c r="U55" s="755">
        <f>'4.2b Completion'!$I266</f>
        <v>0</v>
      </c>
      <c r="V55" s="755">
        <f>'4.2b Completion'!$J266</f>
        <v>0</v>
      </c>
      <c r="W55" s="740">
        <f>'4.2b Completion'!$E267</f>
        <v>0</v>
      </c>
      <c r="X55" s="740">
        <f>'4.2b Completion'!$F267</f>
        <v>0</v>
      </c>
      <c r="Y55" s="740">
        <f>'4.2b Completion'!$G267</f>
        <v>0</v>
      </c>
      <c r="Z55" s="740">
        <f>'4.2b Completion'!$H267</f>
        <v>0</v>
      </c>
      <c r="AA55" s="740">
        <f>'4.2b Completion'!$I267</f>
        <v>0</v>
      </c>
      <c r="AB55" s="740">
        <f>'4.2b Completion'!$J267</f>
        <v>0</v>
      </c>
      <c r="AC55" s="756">
        <f>'4.2b Completion'!$E268</f>
        <v>0</v>
      </c>
      <c r="AD55" s="756">
        <f>'4.2b Completion'!$F268</f>
        <v>0</v>
      </c>
      <c r="AE55" s="756">
        <f>'4.2b Completion'!$G268</f>
        <v>0</v>
      </c>
      <c r="AF55" s="756">
        <f>'4.2b Completion'!$H268</f>
        <v>0</v>
      </c>
      <c r="AG55" s="756">
        <f>'4.2b Completion'!$I268</f>
        <v>0</v>
      </c>
      <c r="AH55" s="756">
        <f>'4.2b Completion'!$J268</f>
        <v>0</v>
      </c>
    </row>
    <row r="56" spans="1:34" x14ac:dyDescent="0.25">
      <c r="A56" s="701" t="str">
        <f>'1.1 Institutional Profile'!$B$5</f>
        <v>Little Big Horn College</v>
      </c>
      <c r="B56" s="701">
        <f>'4.2b Completion'!A269</f>
        <v>0</v>
      </c>
      <c r="C56" s="701">
        <f>'4.2b Completion'!B269</f>
        <v>0</v>
      </c>
      <c r="D56" s="701">
        <f>'4.2b Completion'!C269</f>
        <v>0</v>
      </c>
      <c r="E56" s="701">
        <f>'4.2b Completion'!$E269</f>
        <v>0</v>
      </c>
      <c r="F56" s="701">
        <f>'4.2b Completion'!$F269</f>
        <v>0</v>
      </c>
      <c r="G56" s="701">
        <f>'4.2b Completion'!$G269</f>
        <v>0</v>
      </c>
      <c r="H56" s="701">
        <f>'4.2b Completion'!$H269</f>
        <v>0</v>
      </c>
      <c r="I56" s="701">
        <f>'4.2b Completion'!$I269</f>
        <v>0</v>
      </c>
      <c r="J56" s="701">
        <f>'4.2b Completion'!$J269</f>
        <v>0</v>
      </c>
      <c r="K56" s="754">
        <f>'4.2b Completion'!$E270</f>
        <v>0</v>
      </c>
      <c r="L56" s="754">
        <f>'4.2b Completion'!$F270</f>
        <v>0</v>
      </c>
      <c r="M56" s="754">
        <f>'4.2b Completion'!$G270</f>
        <v>0</v>
      </c>
      <c r="N56" s="754">
        <f>'4.2b Completion'!$H270</f>
        <v>0</v>
      </c>
      <c r="O56" s="754">
        <f>'4.2b Completion'!$I270</f>
        <v>0</v>
      </c>
      <c r="P56" s="754">
        <f>'4.2b Completion'!$J270</f>
        <v>0</v>
      </c>
      <c r="Q56" s="755">
        <f>'4.2b Completion'!$E271</f>
        <v>0</v>
      </c>
      <c r="R56" s="755">
        <f>'4.2b Completion'!$F271</f>
        <v>0</v>
      </c>
      <c r="S56" s="755">
        <f>'4.2b Completion'!$G271</f>
        <v>0</v>
      </c>
      <c r="T56" s="755">
        <f>'4.2b Completion'!$H271</f>
        <v>0</v>
      </c>
      <c r="U56" s="755">
        <f>'4.2b Completion'!$I271</f>
        <v>0</v>
      </c>
      <c r="V56" s="755">
        <f>'4.2b Completion'!$J271</f>
        <v>0</v>
      </c>
      <c r="W56" s="740">
        <f>'4.2b Completion'!$E272</f>
        <v>0</v>
      </c>
      <c r="X56" s="740">
        <f>'4.2b Completion'!$F272</f>
        <v>0</v>
      </c>
      <c r="Y56" s="740">
        <f>'4.2b Completion'!$G272</f>
        <v>0</v>
      </c>
      <c r="Z56" s="740">
        <f>'4.2b Completion'!$H272</f>
        <v>0</v>
      </c>
      <c r="AA56" s="740">
        <f>'4.2b Completion'!$I272</f>
        <v>0</v>
      </c>
      <c r="AB56" s="740">
        <f>'4.2b Completion'!$J272</f>
        <v>0</v>
      </c>
      <c r="AC56" s="756">
        <f>'4.2b Completion'!$E273</f>
        <v>0</v>
      </c>
      <c r="AD56" s="756">
        <f>'4.2b Completion'!$F273</f>
        <v>0</v>
      </c>
      <c r="AE56" s="756">
        <f>'4.2b Completion'!$G273</f>
        <v>0</v>
      </c>
      <c r="AF56" s="756">
        <f>'4.2b Completion'!$H273</f>
        <v>0</v>
      </c>
      <c r="AG56" s="756">
        <f>'4.2b Completion'!$I273</f>
        <v>0</v>
      </c>
      <c r="AH56" s="756">
        <f>'4.2b Completion'!$J273</f>
        <v>0</v>
      </c>
    </row>
    <row r="57" spans="1:34" x14ac:dyDescent="0.25">
      <c r="A57" s="701" t="str">
        <f>'1.1 Institutional Profile'!$B$5</f>
        <v>Little Big Horn College</v>
      </c>
      <c r="B57" s="701">
        <f>'4.2b Completion'!A274</f>
        <v>0</v>
      </c>
      <c r="C57" s="701">
        <f>'4.2b Completion'!B274</f>
        <v>0</v>
      </c>
      <c r="D57" s="701">
        <f>'4.2b Completion'!C274</f>
        <v>0</v>
      </c>
      <c r="E57" s="701">
        <f>'4.2b Completion'!$E274</f>
        <v>0</v>
      </c>
      <c r="F57" s="701">
        <f>'4.2b Completion'!$F274</f>
        <v>0</v>
      </c>
      <c r="G57" s="701">
        <f>'4.2b Completion'!$G274</f>
        <v>0</v>
      </c>
      <c r="H57" s="701">
        <f>'4.2b Completion'!$H274</f>
        <v>0</v>
      </c>
      <c r="I57" s="701">
        <f>'4.2b Completion'!$I274</f>
        <v>0</v>
      </c>
      <c r="J57" s="701">
        <f>'4.2b Completion'!$J274</f>
        <v>0</v>
      </c>
      <c r="K57" s="754">
        <f>'4.2b Completion'!$E275</f>
        <v>0</v>
      </c>
      <c r="L57" s="754">
        <f>'4.2b Completion'!$F275</f>
        <v>0</v>
      </c>
      <c r="M57" s="754">
        <f>'4.2b Completion'!$G275</f>
        <v>0</v>
      </c>
      <c r="N57" s="754">
        <f>'4.2b Completion'!$H275</f>
        <v>0</v>
      </c>
      <c r="O57" s="754">
        <f>'4.2b Completion'!$I275</f>
        <v>0</v>
      </c>
      <c r="P57" s="754">
        <f>'4.2b Completion'!$J275</f>
        <v>0</v>
      </c>
      <c r="Q57" s="755">
        <f>'4.2b Completion'!$E276</f>
        <v>0</v>
      </c>
      <c r="R57" s="755">
        <f>'4.2b Completion'!$F276</f>
        <v>0</v>
      </c>
      <c r="S57" s="755">
        <f>'4.2b Completion'!$G276</f>
        <v>0</v>
      </c>
      <c r="T57" s="755">
        <f>'4.2b Completion'!$H276</f>
        <v>0</v>
      </c>
      <c r="U57" s="755">
        <f>'4.2b Completion'!$I276</f>
        <v>0</v>
      </c>
      <c r="V57" s="755">
        <f>'4.2b Completion'!$J276</f>
        <v>0</v>
      </c>
      <c r="W57" s="740">
        <f>'4.2b Completion'!$E277</f>
        <v>0</v>
      </c>
      <c r="X57" s="740">
        <f>'4.2b Completion'!$F277</f>
        <v>0</v>
      </c>
      <c r="Y57" s="740">
        <f>'4.2b Completion'!$G277</f>
        <v>0</v>
      </c>
      <c r="Z57" s="740">
        <f>'4.2b Completion'!$H277</f>
        <v>0</v>
      </c>
      <c r="AA57" s="740">
        <f>'4.2b Completion'!$I277</f>
        <v>0</v>
      </c>
      <c r="AB57" s="740">
        <f>'4.2b Completion'!$J277</f>
        <v>0</v>
      </c>
      <c r="AC57" s="756">
        <f>'4.2b Completion'!$E278</f>
        <v>0</v>
      </c>
      <c r="AD57" s="756">
        <f>'4.2b Completion'!$F278</f>
        <v>0</v>
      </c>
      <c r="AE57" s="756">
        <f>'4.2b Completion'!$G278</f>
        <v>0</v>
      </c>
      <c r="AF57" s="756">
        <f>'4.2b Completion'!$H278</f>
        <v>0</v>
      </c>
      <c r="AG57" s="756">
        <f>'4.2b Completion'!$I278</f>
        <v>0</v>
      </c>
      <c r="AH57" s="756">
        <f>'4.2b Completion'!$J278</f>
        <v>0</v>
      </c>
    </row>
    <row r="58" spans="1:34" x14ac:dyDescent="0.25">
      <c r="A58" s="701" t="str">
        <f>'1.1 Institutional Profile'!$B$5</f>
        <v>Little Big Horn College</v>
      </c>
      <c r="B58" s="701">
        <f>'4.2b Completion'!A279</f>
        <v>0</v>
      </c>
      <c r="C58" s="701">
        <f>'4.2b Completion'!B279</f>
        <v>0</v>
      </c>
      <c r="D58" s="701">
        <f>'4.2b Completion'!C279</f>
        <v>0</v>
      </c>
      <c r="E58" s="701">
        <f>'4.2b Completion'!$E279</f>
        <v>0</v>
      </c>
      <c r="F58" s="701">
        <f>'4.2b Completion'!$F279</f>
        <v>0</v>
      </c>
      <c r="G58" s="701">
        <f>'4.2b Completion'!$G279</f>
        <v>0</v>
      </c>
      <c r="H58" s="701">
        <f>'4.2b Completion'!$H279</f>
        <v>0</v>
      </c>
      <c r="I58" s="701">
        <f>'4.2b Completion'!$I279</f>
        <v>0</v>
      </c>
      <c r="J58" s="701">
        <f>'4.2b Completion'!$J279</f>
        <v>0</v>
      </c>
      <c r="K58" s="754">
        <f>'4.2b Completion'!$E280</f>
        <v>0</v>
      </c>
      <c r="L58" s="754">
        <f>'4.2b Completion'!$F280</f>
        <v>0</v>
      </c>
      <c r="M58" s="754">
        <f>'4.2b Completion'!$G280</f>
        <v>0</v>
      </c>
      <c r="N58" s="754">
        <f>'4.2b Completion'!$H280</f>
        <v>0</v>
      </c>
      <c r="O58" s="754">
        <f>'4.2b Completion'!$I280</f>
        <v>0</v>
      </c>
      <c r="P58" s="754">
        <f>'4.2b Completion'!$J280</f>
        <v>0</v>
      </c>
      <c r="Q58" s="755">
        <f>'4.2b Completion'!$E281</f>
        <v>0</v>
      </c>
      <c r="R58" s="755">
        <f>'4.2b Completion'!$F281</f>
        <v>0</v>
      </c>
      <c r="S58" s="755">
        <f>'4.2b Completion'!$G281</f>
        <v>0</v>
      </c>
      <c r="T58" s="755">
        <f>'4.2b Completion'!$H281</f>
        <v>0</v>
      </c>
      <c r="U58" s="755">
        <f>'4.2b Completion'!$I281</f>
        <v>0</v>
      </c>
      <c r="V58" s="755">
        <f>'4.2b Completion'!$J281</f>
        <v>0</v>
      </c>
      <c r="W58" s="740">
        <f>'4.2b Completion'!$E282</f>
        <v>0</v>
      </c>
      <c r="X58" s="740">
        <f>'4.2b Completion'!$F282</f>
        <v>0</v>
      </c>
      <c r="Y58" s="740">
        <f>'4.2b Completion'!$G282</f>
        <v>0</v>
      </c>
      <c r="Z58" s="740">
        <f>'4.2b Completion'!$H282</f>
        <v>0</v>
      </c>
      <c r="AA58" s="740">
        <f>'4.2b Completion'!$I282</f>
        <v>0</v>
      </c>
      <c r="AB58" s="740">
        <f>'4.2b Completion'!$J282</f>
        <v>0</v>
      </c>
      <c r="AC58" s="756">
        <f>'4.2b Completion'!$E283</f>
        <v>0</v>
      </c>
      <c r="AD58" s="756">
        <f>'4.2b Completion'!$F283</f>
        <v>0</v>
      </c>
      <c r="AE58" s="756">
        <f>'4.2b Completion'!$G283</f>
        <v>0</v>
      </c>
      <c r="AF58" s="756">
        <f>'4.2b Completion'!$H283</f>
        <v>0</v>
      </c>
      <c r="AG58" s="756">
        <f>'4.2b Completion'!$I283</f>
        <v>0</v>
      </c>
      <c r="AH58" s="756">
        <f>'4.2b Completion'!$J283</f>
        <v>0</v>
      </c>
    </row>
    <row r="59" spans="1:34" x14ac:dyDescent="0.25">
      <c r="A59" s="701" t="str">
        <f>'1.1 Institutional Profile'!$B$5</f>
        <v>Little Big Horn College</v>
      </c>
      <c r="B59" s="701">
        <f>'4.2b Completion'!A284</f>
        <v>0</v>
      </c>
      <c r="C59" s="701">
        <f>'4.2b Completion'!B284</f>
        <v>0</v>
      </c>
      <c r="D59" s="701">
        <f>'4.2b Completion'!C284</f>
        <v>0</v>
      </c>
      <c r="E59" s="701">
        <f>'4.2b Completion'!$E284</f>
        <v>0</v>
      </c>
      <c r="F59" s="701">
        <f>'4.2b Completion'!$F284</f>
        <v>0</v>
      </c>
      <c r="G59" s="701">
        <f>'4.2b Completion'!$G284</f>
        <v>0</v>
      </c>
      <c r="H59" s="701">
        <f>'4.2b Completion'!$H284</f>
        <v>0</v>
      </c>
      <c r="I59" s="701">
        <f>'4.2b Completion'!$I284</f>
        <v>0</v>
      </c>
      <c r="J59" s="701">
        <f>'4.2b Completion'!$J284</f>
        <v>0</v>
      </c>
      <c r="K59" s="754">
        <f>'4.2b Completion'!$E285</f>
        <v>0</v>
      </c>
      <c r="L59" s="754">
        <f>'4.2b Completion'!$F285</f>
        <v>0</v>
      </c>
      <c r="M59" s="754">
        <f>'4.2b Completion'!$G285</f>
        <v>0</v>
      </c>
      <c r="N59" s="754">
        <f>'4.2b Completion'!$H285</f>
        <v>0</v>
      </c>
      <c r="O59" s="754">
        <f>'4.2b Completion'!$I285</f>
        <v>0</v>
      </c>
      <c r="P59" s="754">
        <f>'4.2b Completion'!$J285</f>
        <v>0</v>
      </c>
      <c r="Q59" s="755">
        <f>'4.2b Completion'!$E286</f>
        <v>0</v>
      </c>
      <c r="R59" s="755">
        <f>'4.2b Completion'!$F286</f>
        <v>0</v>
      </c>
      <c r="S59" s="755">
        <f>'4.2b Completion'!$G286</f>
        <v>0</v>
      </c>
      <c r="T59" s="755">
        <f>'4.2b Completion'!$H286</f>
        <v>0</v>
      </c>
      <c r="U59" s="755">
        <f>'4.2b Completion'!$I286</f>
        <v>0</v>
      </c>
      <c r="V59" s="755">
        <f>'4.2b Completion'!$J286</f>
        <v>0</v>
      </c>
      <c r="W59" s="740">
        <f>'4.2b Completion'!$E287</f>
        <v>0</v>
      </c>
      <c r="X59" s="740">
        <f>'4.2b Completion'!$F287</f>
        <v>0</v>
      </c>
      <c r="Y59" s="740">
        <f>'4.2b Completion'!$G287</f>
        <v>0</v>
      </c>
      <c r="Z59" s="740">
        <f>'4.2b Completion'!$H287</f>
        <v>0</v>
      </c>
      <c r="AA59" s="740">
        <f>'4.2b Completion'!$I287</f>
        <v>0</v>
      </c>
      <c r="AB59" s="740">
        <f>'4.2b Completion'!$J287</f>
        <v>0</v>
      </c>
      <c r="AC59" s="756">
        <f>'4.2b Completion'!$E288</f>
        <v>0</v>
      </c>
      <c r="AD59" s="756">
        <f>'4.2b Completion'!$F288</f>
        <v>0</v>
      </c>
      <c r="AE59" s="756">
        <f>'4.2b Completion'!$G288</f>
        <v>0</v>
      </c>
      <c r="AF59" s="756">
        <f>'4.2b Completion'!$H288</f>
        <v>0</v>
      </c>
      <c r="AG59" s="756">
        <f>'4.2b Completion'!$I288</f>
        <v>0</v>
      </c>
      <c r="AH59" s="756">
        <f>'4.2b Completion'!$J288</f>
        <v>0</v>
      </c>
    </row>
    <row r="60" spans="1:34" x14ac:dyDescent="0.25">
      <c r="A60" s="701" t="str">
        <f>'1.1 Institutional Profile'!$B$5</f>
        <v>Little Big Horn College</v>
      </c>
      <c r="B60" s="701">
        <f>'4.2b Completion'!A289</f>
        <v>0</v>
      </c>
      <c r="C60" s="701">
        <f>'4.2b Completion'!B289</f>
        <v>0</v>
      </c>
      <c r="D60" s="701">
        <f>'4.2b Completion'!C289</f>
        <v>0</v>
      </c>
      <c r="E60" s="701">
        <f>'4.2b Completion'!$E289</f>
        <v>0</v>
      </c>
      <c r="F60" s="701">
        <f>'4.2b Completion'!$F289</f>
        <v>0</v>
      </c>
      <c r="G60" s="701">
        <f>'4.2b Completion'!$G289</f>
        <v>0</v>
      </c>
      <c r="H60" s="701">
        <f>'4.2b Completion'!$H289</f>
        <v>0</v>
      </c>
      <c r="I60" s="701">
        <f>'4.2b Completion'!$I289</f>
        <v>0</v>
      </c>
      <c r="J60" s="701">
        <f>'4.2b Completion'!$J289</f>
        <v>0</v>
      </c>
      <c r="K60" s="754">
        <f>'4.2b Completion'!$E290</f>
        <v>0</v>
      </c>
      <c r="L60" s="754">
        <f>'4.2b Completion'!$F290</f>
        <v>0</v>
      </c>
      <c r="M60" s="754">
        <f>'4.2b Completion'!$G290</f>
        <v>0</v>
      </c>
      <c r="N60" s="754">
        <f>'4.2b Completion'!$H290</f>
        <v>0</v>
      </c>
      <c r="O60" s="754">
        <f>'4.2b Completion'!$I290</f>
        <v>0</v>
      </c>
      <c r="P60" s="754">
        <f>'4.2b Completion'!$J290</f>
        <v>0</v>
      </c>
      <c r="Q60" s="755">
        <f>'4.2b Completion'!$E291</f>
        <v>0</v>
      </c>
      <c r="R60" s="755">
        <f>'4.2b Completion'!$F291</f>
        <v>0</v>
      </c>
      <c r="S60" s="755">
        <f>'4.2b Completion'!$G291</f>
        <v>0</v>
      </c>
      <c r="T60" s="755">
        <f>'4.2b Completion'!$H291</f>
        <v>0</v>
      </c>
      <c r="U60" s="755">
        <f>'4.2b Completion'!$I291</f>
        <v>0</v>
      </c>
      <c r="V60" s="755">
        <f>'4.2b Completion'!$J291</f>
        <v>0</v>
      </c>
      <c r="W60" s="740">
        <f>'4.2b Completion'!$E292</f>
        <v>0</v>
      </c>
      <c r="X60" s="740">
        <f>'4.2b Completion'!$F292</f>
        <v>0</v>
      </c>
      <c r="Y60" s="740">
        <f>'4.2b Completion'!$G292</f>
        <v>0</v>
      </c>
      <c r="Z60" s="740">
        <f>'4.2b Completion'!$H292</f>
        <v>0</v>
      </c>
      <c r="AA60" s="740">
        <f>'4.2b Completion'!$I292</f>
        <v>0</v>
      </c>
      <c r="AB60" s="740">
        <f>'4.2b Completion'!$J292</f>
        <v>0</v>
      </c>
      <c r="AC60" s="756">
        <f>'4.2b Completion'!$E293</f>
        <v>0</v>
      </c>
      <c r="AD60" s="756">
        <f>'4.2b Completion'!$F293</f>
        <v>0</v>
      </c>
      <c r="AE60" s="756">
        <f>'4.2b Completion'!$G293</f>
        <v>0</v>
      </c>
      <c r="AF60" s="756">
        <f>'4.2b Completion'!$H293</f>
        <v>0</v>
      </c>
      <c r="AG60" s="756">
        <f>'4.2b Completion'!$I293</f>
        <v>0</v>
      </c>
      <c r="AH60" s="756">
        <f>'4.2b Completion'!$J293</f>
        <v>0</v>
      </c>
    </row>
    <row r="61" spans="1:34" x14ac:dyDescent="0.25">
      <c r="A61" s="701" t="str">
        <f>'1.1 Institutional Profile'!$B$5</f>
        <v>Little Big Horn College</v>
      </c>
      <c r="B61" s="701">
        <f>'4.2b Completion'!A294</f>
        <v>0</v>
      </c>
      <c r="C61" s="701">
        <f>'4.2b Completion'!B294</f>
        <v>0</v>
      </c>
      <c r="D61" s="701">
        <f>'4.2b Completion'!C294</f>
        <v>0</v>
      </c>
      <c r="E61" s="701">
        <f>'4.2b Completion'!$E294</f>
        <v>0</v>
      </c>
      <c r="F61" s="701">
        <f>'4.2b Completion'!$F294</f>
        <v>0</v>
      </c>
      <c r="G61" s="701">
        <f>'4.2b Completion'!$G294</f>
        <v>0</v>
      </c>
      <c r="H61" s="701">
        <f>'4.2b Completion'!$H294</f>
        <v>0</v>
      </c>
      <c r="I61" s="701">
        <f>'4.2b Completion'!$I294</f>
        <v>0</v>
      </c>
      <c r="J61" s="701">
        <f>'4.2b Completion'!$J294</f>
        <v>0</v>
      </c>
      <c r="K61" s="754">
        <f>'4.2b Completion'!$E295</f>
        <v>0</v>
      </c>
      <c r="L61" s="754">
        <f>'4.2b Completion'!$F295</f>
        <v>0</v>
      </c>
      <c r="M61" s="754">
        <f>'4.2b Completion'!$G295</f>
        <v>0</v>
      </c>
      <c r="N61" s="754">
        <f>'4.2b Completion'!$H295</f>
        <v>0</v>
      </c>
      <c r="O61" s="754">
        <f>'4.2b Completion'!$I295</f>
        <v>0</v>
      </c>
      <c r="P61" s="754">
        <f>'4.2b Completion'!$J295</f>
        <v>0</v>
      </c>
      <c r="Q61" s="755">
        <f>'4.2b Completion'!$E296</f>
        <v>0</v>
      </c>
      <c r="R61" s="755">
        <f>'4.2b Completion'!$F296</f>
        <v>0</v>
      </c>
      <c r="S61" s="755">
        <f>'4.2b Completion'!$G296</f>
        <v>0</v>
      </c>
      <c r="T61" s="755">
        <f>'4.2b Completion'!$H296</f>
        <v>0</v>
      </c>
      <c r="U61" s="755">
        <f>'4.2b Completion'!$I296</f>
        <v>0</v>
      </c>
      <c r="V61" s="755">
        <f>'4.2b Completion'!$J296</f>
        <v>0</v>
      </c>
      <c r="W61" s="740">
        <f>'4.2b Completion'!$E297</f>
        <v>0</v>
      </c>
      <c r="X61" s="740">
        <f>'4.2b Completion'!$F297</f>
        <v>0</v>
      </c>
      <c r="Y61" s="740">
        <f>'4.2b Completion'!$G297</f>
        <v>0</v>
      </c>
      <c r="Z61" s="740">
        <f>'4.2b Completion'!$H297</f>
        <v>0</v>
      </c>
      <c r="AA61" s="740">
        <f>'4.2b Completion'!$I297</f>
        <v>0</v>
      </c>
      <c r="AB61" s="740">
        <f>'4.2b Completion'!$J297</f>
        <v>0</v>
      </c>
      <c r="AC61" s="756">
        <f>'4.2b Completion'!$E298</f>
        <v>0</v>
      </c>
      <c r="AD61" s="756">
        <f>'4.2b Completion'!$F298</f>
        <v>0</v>
      </c>
      <c r="AE61" s="756">
        <f>'4.2b Completion'!$G298</f>
        <v>0</v>
      </c>
      <c r="AF61" s="756">
        <f>'4.2b Completion'!$H298</f>
        <v>0</v>
      </c>
      <c r="AG61" s="756">
        <f>'4.2b Completion'!$I298</f>
        <v>0</v>
      </c>
      <c r="AH61" s="756">
        <f>'4.2b Completion'!$J298</f>
        <v>0</v>
      </c>
    </row>
    <row r="62" spans="1:34" x14ac:dyDescent="0.25">
      <c r="A62" s="701" t="str">
        <f>'1.1 Institutional Profile'!$B$5</f>
        <v>Little Big Horn College</v>
      </c>
      <c r="B62" s="701">
        <f>'4.2b Completion'!A299</f>
        <v>0</v>
      </c>
      <c r="C62" s="701">
        <f>'4.2b Completion'!B299</f>
        <v>0</v>
      </c>
      <c r="D62" s="701">
        <f>'4.2b Completion'!C299</f>
        <v>0</v>
      </c>
      <c r="E62" s="701">
        <f>'4.2b Completion'!$E299</f>
        <v>0</v>
      </c>
      <c r="F62" s="701">
        <f>'4.2b Completion'!$F299</f>
        <v>0</v>
      </c>
      <c r="G62" s="701">
        <f>'4.2b Completion'!$G299</f>
        <v>0</v>
      </c>
      <c r="H62" s="701">
        <f>'4.2b Completion'!$H299</f>
        <v>0</v>
      </c>
      <c r="I62" s="701">
        <f>'4.2b Completion'!$I299</f>
        <v>0</v>
      </c>
      <c r="J62" s="701">
        <f>'4.2b Completion'!$J299</f>
        <v>0</v>
      </c>
      <c r="K62" s="754">
        <f>'4.2b Completion'!$E300</f>
        <v>0</v>
      </c>
      <c r="L62" s="754">
        <f>'4.2b Completion'!$F300</f>
        <v>0</v>
      </c>
      <c r="M62" s="754">
        <f>'4.2b Completion'!$G300</f>
        <v>0</v>
      </c>
      <c r="N62" s="754">
        <f>'4.2b Completion'!$H300</f>
        <v>0</v>
      </c>
      <c r="O62" s="754">
        <f>'4.2b Completion'!$I300</f>
        <v>0</v>
      </c>
      <c r="P62" s="754">
        <f>'4.2b Completion'!$J300</f>
        <v>0</v>
      </c>
      <c r="Q62" s="755">
        <f>'4.2b Completion'!$E301</f>
        <v>0</v>
      </c>
      <c r="R62" s="755">
        <f>'4.2b Completion'!$F301</f>
        <v>0</v>
      </c>
      <c r="S62" s="755">
        <f>'4.2b Completion'!$G301</f>
        <v>0</v>
      </c>
      <c r="T62" s="755">
        <f>'4.2b Completion'!$H301</f>
        <v>0</v>
      </c>
      <c r="U62" s="755">
        <f>'4.2b Completion'!$I301</f>
        <v>0</v>
      </c>
      <c r="V62" s="755">
        <f>'4.2b Completion'!$J301</f>
        <v>0</v>
      </c>
      <c r="W62" s="740">
        <f>'4.2b Completion'!$E302</f>
        <v>0</v>
      </c>
      <c r="X62" s="740">
        <f>'4.2b Completion'!$F302</f>
        <v>0</v>
      </c>
      <c r="Y62" s="740">
        <f>'4.2b Completion'!$G302</f>
        <v>0</v>
      </c>
      <c r="Z62" s="740">
        <f>'4.2b Completion'!$H302</f>
        <v>0</v>
      </c>
      <c r="AA62" s="740">
        <f>'4.2b Completion'!$I302</f>
        <v>0</v>
      </c>
      <c r="AB62" s="740">
        <f>'4.2b Completion'!$J302</f>
        <v>0</v>
      </c>
      <c r="AC62" s="756">
        <f>'4.2b Completion'!$E303</f>
        <v>0</v>
      </c>
      <c r="AD62" s="756">
        <f>'4.2b Completion'!$F303</f>
        <v>0</v>
      </c>
      <c r="AE62" s="756">
        <f>'4.2b Completion'!$G303</f>
        <v>0</v>
      </c>
      <c r="AF62" s="756">
        <f>'4.2b Completion'!$H303</f>
        <v>0</v>
      </c>
      <c r="AG62" s="756">
        <f>'4.2b Completion'!$I303</f>
        <v>0</v>
      </c>
      <c r="AH62" s="756">
        <f>'4.2b Completion'!$J303</f>
        <v>0</v>
      </c>
    </row>
    <row r="63" spans="1:34" x14ac:dyDescent="0.25">
      <c r="A63" s="701" t="str">
        <f>'1.1 Institutional Profile'!$B$5</f>
        <v>Little Big Horn College</v>
      </c>
      <c r="B63" s="701">
        <f>'4.2b Completion'!A304</f>
        <v>0</v>
      </c>
      <c r="C63" s="701">
        <f>'4.2b Completion'!B304</f>
        <v>0</v>
      </c>
      <c r="D63" s="701">
        <f>'4.2b Completion'!C304</f>
        <v>0</v>
      </c>
      <c r="E63" s="701">
        <f>'4.2b Completion'!$E304</f>
        <v>0</v>
      </c>
      <c r="F63" s="701">
        <f>'4.2b Completion'!$F304</f>
        <v>0</v>
      </c>
      <c r="G63" s="701">
        <f>'4.2b Completion'!$G304</f>
        <v>0</v>
      </c>
      <c r="H63" s="701">
        <f>'4.2b Completion'!$H304</f>
        <v>0</v>
      </c>
      <c r="I63" s="701">
        <f>'4.2b Completion'!$I304</f>
        <v>0</v>
      </c>
      <c r="J63" s="701">
        <f>'4.2b Completion'!$J304</f>
        <v>0</v>
      </c>
      <c r="K63" s="754">
        <f>'4.2b Completion'!$E305</f>
        <v>0</v>
      </c>
      <c r="L63" s="754">
        <f>'4.2b Completion'!$F305</f>
        <v>0</v>
      </c>
      <c r="M63" s="754">
        <f>'4.2b Completion'!$G305</f>
        <v>0</v>
      </c>
      <c r="N63" s="754">
        <f>'4.2b Completion'!$H305</f>
        <v>0</v>
      </c>
      <c r="O63" s="754">
        <f>'4.2b Completion'!$I305</f>
        <v>0</v>
      </c>
      <c r="P63" s="754">
        <f>'4.2b Completion'!$J305</f>
        <v>0</v>
      </c>
      <c r="Q63" s="755">
        <f>'4.2b Completion'!$E306</f>
        <v>0</v>
      </c>
      <c r="R63" s="755">
        <f>'4.2b Completion'!$F306</f>
        <v>0</v>
      </c>
      <c r="S63" s="755">
        <f>'4.2b Completion'!$G306</f>
        <v>0</v>
      </c>
      <c r="T63" s="755">
        <f>'4.2b Completion'!$H306</f>
        <v>0</v>
      </c>
      <c r="U63" s="755">
        <f>'4.2b Completion'!$I306</f>
        <v>0</v>
      </c>
      <c r="V63" s="755">
        <f>'4.2b Completion'!$J306</f>
        <v>0</v>
      </c>
      <c r="W63" s="740">
        <f>'4.2b Completion'!$E307</f>
        <v>0</v>
      </c>
      <c r="X63" s="740">
        <f>'4.2b Completion'!$F307</f>
        <v>0</v>
      </c>
      <c r="Y63" s="740">
        <f>'4.2b Completion'!$G307</f>
        <v>0</v>
      </c>
      <c r="Z63" s="740">
        <f>'4.2b Completion'!$H307</f>
        <v>0</v>
      </c>
      <c r="AA63" s="740">
        <f>'4.2b Completion'!$I307</f>
        <v>0</v>
      </c>
      <c r="AB63" s="740">
        <f>'4.2b Completion'!$J307</f>
        <v>0</v>
      </c>
      <c r="AC63" s="756">
        <f>'4.2b Completion'!$E308</f>
        <v>0</v>
      </c>
      <c r="AD63" s="756">
        <f>'4.2b Completion'!$F308</f>
        <v>0</v>
      </c>
      <c r="AE63" s="756">
        <f>'4.2b Completion'!$G308</f>
        <v>0</v>
      </c>
      <c r="AF63" s="756">
        <f>'4.2b Completion'!$H308</f>
        <v>0</v>
      </c>
      <c r="AG63" s="756">
        <f>'4.2b Completion'!$I308</f>
        <v>0</v>
      </c>
      <c r="AH63" s="756">
        <f>'4.2b Completion'!$J308</f>
        <v>0</v>
      </c>
    </row>
    <row r="64" spans="1:34" x14ac:dyDescent="0.25">
      <c r="A64" s="701" t="str">
        <f>'1.1 Institutional Profile'!$B$5</f>
        <v>Little Big Horn College</v>
      </c>
      <c r="B64" s="701">
        <f>'4.2b Completion'!A309</f>
        <v>0</v>
      </c>
      <c r="C64" s="701">
        <f>'4.2b Completion'!B309</f>
        <v>0</v>
      </c>
      <c r="D64" s="701">
        <f>'4.2b Completion'!C309</f>
        <v>0</v>
      </c>
      <c r="E64" s="701">
        <f>'4.2b Completion'!$E309</f>
        <v>0</v>
      </c>
      <c r="F64" s="701">
        <f>'4.2b Completion'!$F309</f>
        <v>0</v>
      </c>
      <c r="G64" s="701">
        <f>'4.2b Completion'!$G309</f>
        <v>0</v>
      </c>
      <c r="H64" s="701">
        <f>'4.2b Completion'!$H309</f>
        <v>0</v>
      </c>
      <c r="I64" s="701">
        <f>'4.2b Completion'!$I309</f>
        <v>0</v>
      </c>
      <c r="J64" s="701">
        <f>'4.2b Completion'!$J309</f>
        <v>0</v>
      </c>
      <c r="K64" s="754">
        <f>'4.2b Completion'!$E310</f>
        <v>0</v>
      </c>
      <c r="L64" s="754">
        <f>'4.2b Completion'!$F310</f>
        <v>0</v>
      </c>
      <c r="M64" s="754">
        <f>'4.2b Completion'!$G310</f>
        <v>0</v>
      </c>
      <c r="N64" s="754">
        <f>'4.2b Completion'!$H310</f>
        <v>0</v>
      </c>
      <c r="O64" s="754">
        <f>'4.2b Completion'!$I310</f>
        <v>0</v>
      </c>
      <c r="P64" s="754">
        <f>'4.2b Completion'!$J310</f>
        <v>0</v>
      </c>
      <c r="Q64" s="755">
        <f>'4.2b Completion'!$E311</f>
        <v>0</v>
      </c>
      <c r="R64" s="755">
        <f>'4.2b Completion'!$F311</f>
        <v>0</v>
      </c>
      <c r="S64" s="755">
        <f>'4.2b Completion'!$G311</f>
        <v>0</v>
      </c>
      <c r="T64" s="755">
        <f>'4.2b Completion'!$H311</f>
        <v>0</v>
      </c>
      <c r="U64" s="755">
        <f>'4.2b Completion'!$I311</f>
        <v>0</v>
      </c>
      <c r="V64" s="755">
        <f>'4.2b Completion'!$J311</f>
        <v>0</v>
      </c>
      <c r="W64" s="740">
        <f>'4.2b Completion'!$E312</f>
        <v>0</v>
      </c>
      <c r="X64" s="740">
        <f>'4.2b Completion'!$F312</f>
        <v>0</v>
      </c>
      <c r="Y64" s="740">
        <f>'4.2b Completion'!$G312</f>
        <v>0</v>
      </c>
      <c r="Z64" s="740">
        <f>'4.2b Completion'!$H312</f>
        <v>0</v>
      </c>
      <c r="AA64" s="740">
        <f>'4.2b Completion'!$I312</f>
        <v>0</v>
      </c>
      <c r="AB64" s="740">
        <f>'4.2b Completion'!$J312</f>
        <v>0</v>
      </c>
      <c r="AC64" s="756">
        <f>'4.2b Completion'!$E313</f>
        <v>0</v>
      </c>
      <c r="AD64" s="756">
        <f>'4.2b Completion'!$F313</f>
        <v>0</v>
      </c>
      <c r="AE64" s="756">
        <f>'4.2b Completion'!$G313</f>
        <v>0</v>
      </c>
      <c r="AF64" s="756">
        <f>'4.2b Completion'!$H313</f>
        <v>0</v>
      </c>
      <c r="AG64" s="756">
        <f>'4.2b Completion'!$I313</f>
        <v>0</v>
      </c>
      <c r="AH64" s="756">
        <f>'4.2b Completion'!$J313</f>
        <v>0</v>
      </c>
    </row>
    <row r="65" spans="1:34" x14ac:dyDescent="0.25">
      <c r="A65" s="701" t="str">
        <f>'1.1 Institutional Profile'!$B$5</f>
        <v>Little Big Horn College</v>
      </c>
      <c r="B65" s="701">
        <f>'4.2b Completion'!A314</f>
        <v>0</v>
      </c>
      <c r="C65" s="701">
        <f>'4.2b Completion'!B314</f>
        <v>0</v>
      </c>
      <c r="D65" s="701">
        <f>'4.2b Completion'!C314</f>
        <v>0</v>
      </c>
      <c r="E65" s="701">
        <f>'4.2b Completion'!$E314</f>
        <v>0</v>
      </c>
      <c r="F65" s="701">
        <f>'4.2b Completion'!$F314</f>
        <v>0</v>
      </c>
      <c r="G65" s="701">
        <f>'4.2b Completion'!$G314</f>
        <v>0</v>
      </c>
      <c r="H65" s="701">
        <f>'4.2b Completion'!$H314</f>
        <v>0</v>
      </c>
      <c r="I65" s="701">
        <f>'4.2b Completion'!$I314</f>
        <v>0</v>
      </c>
      <c r="J65" s="701">
        <f>'4.2b Completion'!$J314</f>
        <v>0</v>
      </c>
      <c r="K65" s="754">
        <f>'4.2b Completion'!$E315</f>
        <v>0</v>
      </c>
      <c r="L65" s="754">
        <f>'4.2b Completion'!$F315</f>
        <v>0</v>
      </c>
      <c r="M65" s="754">
        <f>'4.2b Completion'!$G315</f>
        <v>0</v>
      </c>
      <c r="N65" s="754">
        <f>'4.2b Completion'!$H315</f>
        <v>0</v>
      </c>
      <c r="O65" s="754">
        <f>'4.2b Completion'!$I315</f>
        <v>0</v>
      </c>
      <c r="P65" s="754">
        <f>'4.2b Completion'!$J315</f>
        <v>0</v>
      </c>
      <c r="Q65" s="755">
        <f>'4.2b Completion'!$E316</f>
        <v>0</v>
      </c>
      <c r="R65" s="755">
        <f>'4.2b Completion'!$F316</f>
        <v>0</v>
      </c>
      <c r="S65" s="755">
        <f>'4.2b Completion'!$G316</f>
        <v>0</v>
      </c>
      <c r="T65" s="755">
        <f>'4.2b Completion'!$H316</f>
        <v>0</v>
      </c>
      <c r="U65" s="755">
        <f>'4.2b Completion'!$I316</f>
        <v>0</v>
      </c>
      <c r="V65" s="755">
        <f>'4.2b Completion'!$J316</f>
        <v>0</v>
      </c>
      <c r="W65" s="740">
        <f>'4.2b Completion'!$E317</f>
        <v>0</v>
      </c>
      <c r="X65" s="740">
        <f>'4.2b Completion'!$F317</f>
        <v>0</v>
      </c>
      <c r="Y65" s="740">
        <f>'4.2b Completion'!$G317</f>
        <v>0</v>
      </c>
      <c r="Z65" s="740">
        <f>'4.2b Completion'!$H317</f>
        <v>0</v>
      </c>
      <c r="AA65" s="740">
        <f>'4.2b Completion'!$I317</f>
        <v>0</v>
      </c>
      <c r="AB65" s="740">
        <f>'4.2b Completion'!$J317</f>
        <v>0</v>
      </c>
      <c r="AC65" s="756">
        <f>'4.2b Completion'!$E318</f>
        <v>0</v>
      </c>
      <c r="AD65" s="756">
        <f>'4.2b Completion'!$F318</f>
        <v>0</v>
      </c>
      <c r="AE65" s="756">
        <f>'4.2b Completion'!$G318</f>
        <v>0</v>
      </c>
      <c r="AF65" s="756">
        <f>'4.2b Completion'!$H318</f>
        <v>0</v>
      </c>
      <c r="AG65" s="756">
        <f>'4.2b Completion'!$I318</f>
        <v>0</v>
      </c>
      <c r="AH65" s="756">
        <f>'4.2b Completion'!$J318</f>
        <v>0</v>
      </c>
    </row>
    <row r="66" spans="1:34" x14ac:dyDescent="0.25">
      <c r="A66" s="701" t="str">
        <f>'1.1 Institutional Profile'!$B$5</f>
        <v>Little Big Horn College</v>
      </c>
      <c r="B66" s="701">
        <f>'4.2b Completion'!A319</f>
        <v>0</v>
      </c>
      <c r="C66" s="701">
        <f>'4.2b Completion'!B319</f>
        <v>0</v>
      </c>
      <c r="D66" s="701">
        <f>'4.2b Completion'!C319</f>
        <v>0</v>
      </c>
      <c r="E66" s="701">
        <f>'4.2b Completion'!$E319</f>
        <v>0</v>
      </c>
      <c r="F66" s="701">
        <f>'4.2b Completion'!$F319</f>
        <v>0</v>
      </c>
      <c r="G66" s="701">
        <f>'4.2b Completion'!$G319</f>
        <v>0</v>
      </c>
      <c r="H66" s="701">
        <f>'4.2b Completion'!$H319</f>
        <v>0</v>
      </c>
      <c r="I66" s="701">
        <f>'4.2b Completion'!$I319</f>
        <v>0</v>
      </c>
      <c r="J66" s="701">
        <f>'4.2b Completion'!$J319</f>
        <v>0</v>
      </c>
      <c r="K66" s="754">
        <f>'4.2b Completion'!$E320</f>
        <v>0</v>
      </c>
      <c r="L66" s="754">
        <f>'4.2b Completion'!$F320</f>
        <v>0</v>
      </c>
      <c r="M66" s="754">
        <f>'4.2b Completion'!$G320</f>
        <v>0</v>
      </c>
      <c r="N66" s="754">
        <f>'4.2b Completion'!$H320</f>
        <v>0</v>
      </c>
      <c r="O66" s="754">
        <f>'4.2b Completion'!$I320</f>
        <v>0</v>
      </c>
      <c r="P66" s="754">
        <f>'4.2b Completion'!$J320</f>
        <v>0</v>
      </c>
      <c r="Q66" s="755">
        <f>'4.2b Completion'!$E321</f>
        <v>0</v>
      </c>
      <c r="R66" s="755">
        <f>'4.2b Completion'!$F321</f>
        <v>0</v>
      </c>
      <c r="S66" s="755">
        <f>'4.2b Completion'!$G321</f>
        <v>0</v>
      </c>
      <c r="T66" s="755">
        <f>'4.2b Completion'!$H321</f>
        <v>0</v>
      </c>
      <c r="U66" s="755">
        <f>'4.2b Completion'!$I321</f>
        <v>0</v>
      </c>
      <c r="V66" s="755">
        <f>'4.2b Completion'!$J321</f>
        <v>0</v>
      </c>
      <c r="W66" s="740">
        <f>'4.2b Completion'!$E322</f>
        <v>0</v>
      </c>
      <c r="X66" s="740">
        <f>'4.2b Completion'!$F322</f>
        <v>0</v>
      </c>
      <c r="Y66" s="740">
        <f>'4.2b Completion'!$G322</f>
        <v>0</v>
      </c>
      <c r="Z66" s="740">
        <f>'4.2b Completion'!$H322</f>
        <v>0</v>
      </c>
      <c r="AA66" s="740">
        <f>'4.2b Completion'!$I322</f>
        <v>0</v>
      </c>
      <c r="AB66" s="740">
        <f>'4.2b Completion'!$J322</f>
        <v>0</v>
      </c>
      <c r="AC66" s="756">
        <f>'4.2b Completion'!$E323</f>
        <v>0</v>
      </c>
      <c r="AD66" s="756">
        <f>'4.2b Completion'!$F323</f>
        <v>0</v>
      </c>
      <c r="AE66" s="756">
        <f>'4.2b Completion'!$G323</f>
        <v>0</v>
      </c>
      <c r="AF66" s="756">
        <f>'4.2b Completion'!$H323</f>
        <v>0</v>
      </c>
      <c r="AG66" s="756">
        <f>'4.2b Completion'!$I323</f>
        <v>0</v>
      </c>
      <c r="AH66" s="756">
        <f>'4.2b Completion'!$J323</f>
        <v>0</v>
      </c>
    </row>
    <row r="67" spans="1:34" x14ac:dyDescent="0.25">
      <c r="A67" s="701" t="str">
        <f>'1.1 Institutional Profile'!$B$5</f>
        <v>Little Big Horn College</v>
      </c>
      <c r="B67" s="701">
        <f>'4.2b Completion'!A324</f>
        <v>0</v>
      </c>
      <c r="C67" s="701">
        <f>'4.2b Completion'!B324</f>
        <v>0</v>
      </c>
      <c r="D67" s="701">
        <f>'4.2b Completion'!C324</f>
        <v>0</v>
      </c>
      <c r="E67" s="701">
        <f>'4.2b Completion'!$E324</f>
        <v>0</v>
      </c>
      <c r="F67" s="701">
        <f>'4.2b Completion'!$F324</f>
        <v>0</v>
      </c>
      <c r="G67" s="701">
        <f>'4.2b Completion'!$G324</f>
        <v>0</v>
      </c>
      <c r="H67" s="701">
        <f>'4.2b Completion'!$H324</f>
        <v>0</v>
      </c>
      <c r="I67" s="701">
        <f>'4.2b Completion'!$I324</f>
        <v>0</v>
      </c>
      <c r="J67" s="701">
        <f>'4.2b Completion'!$J324</f>
        <v>0</v>
      </c>
      <c r="K67" s="754">
        <f>'4.2b Completion'!$E325</f>
        <v>0</v>
      </c>
      <c r="L67" s="754">
        <f>'4.2b Completion'!$F325</f>
        <v>0</v>
      </c>
      <c r="M67" s="754">
        <f>'4.2b Completion'!$G325</f>
        <v>0</v>
      </c>
      <c r="N67" s="754">
        <f>'4.2b Completion'!$H325</f>
        <v>0</v>
      </c>
      <c r="O67" s="754">
        <f>'4.2b Completion'!$I325</f>
        <v>0</v>
      </c>
      <c r="P67" s="754">
        <f>'4.2b Completion'!$J325</f>
        <v>0</v>
      </c>
      <c r="Q67" s="755">
        <f>'4.2b Completion'!$E326</f>
        <v>0</v>
      </c>
      <c r="R67" s="755">
        <f>'4.2b Completion'!$F326</f>
        <v>0</v>
      </c>
      <c r="S67" s="755">
        <f>'4.2b Completion'!$G326</f>
        <v>0</v>
      </c>
      <c r="T67" s="755">
        <f>'4.2b Completion'!$H326</f>
        <v>0</v>
      </c>
      <c r="U67" s="755">
        <f>'4.2b Completion'!$I326</f>
        <v>0</v>
      </c>
      <c r="V67" s="755">
        <f>'4.2b Completion'!$J326</f>
        <v>0</v>
      </c>
      <c r="W67" s="740">
        <f>'4.2b Completion'!$E327</f>
        <v>0</v>
      </c>
      <c r="X67" s="740">
        <f>'4.2b Completion'!$F327</f>
        <v>0</v>
      </c>
      <c r="Y67" s="740">
        <f>'4.2b Completion'!$G327</f>
        <v>0</v>
      </c>
      <c r="Z67" s="740">
        <f>'4.2b Completion'!$H327</f>
        <v>0</v>
      </c>
      <c r="AA67" s="740">
        <f>'4.2b Completion'!$I327</f>
        <v>0</v>
      </c>
      <c r="AB67" s="740">
        <f>'4.2b Completion'!$J327</f>
        <v>0</v>
      </c>
      <c r="AC67" s="756">
        <f>'4.2b Completion'!$E328</f>
        <v>0</v>
      </c>
      <c r="AD67" s="756">
        <f>'4.2b Completion'!$F328</f>
        <v>0</v>
      </c>
      <c r="AE67" s="756">
        <f>'4.2b Completion'!$G328</f>
        <v>0</v>
      </c>
      <c r="AF67" s="756">
        <f>'4.2b Completion'!$H328</f>
        <v>0</v>
      </c>
      <c r="AG67" s="756">
        <f>'4.2b Completion'!$I328</f>
        <v>0</v>
      </c>
      <c r="AH67" s="756">
        <f>'4.2b Completion'!$J328</f>
        <v>0</v>
      </c>
    </row>
    <row r="68" spans="1:34" x14ac:dyDescent="0.25">
      <c r="A68" s="701" t="str">
        <f>'1.1 Institutional Profile'!$B$5</f>
        <v>Little Big Horn College</v>
      </c>
      <c r="B68" s="701">
        <f>'4.2b Completion'!A329</f>
        <v>0</v>
      </c>
      <c r="C68" s="701">
        <f>'4.2b Completion'!B329</f>
        <v>0</v>
      </c>
      <c r="D68" s="701">
        <f>'4.2b Completion'!C329</f>
        <v>0</v>
      </c>
      <c r="E68" s="701">
        <f>'4.2b Completion'!$E329</f>
        <v>0</v>
      </c>
      <c r="F68" s="701">
        <f>'4.2b Completion'!$F329</f>
        <v>0</v>
      </c>
      <c r="G68" s="701">
        <f>'4.2b Completion'!$G329</f>
        <v>0</v>
      </c>
      <c r="H68" s="701">
        <f>'4.2b Completion'!$H329</f>
        <v>0</v>
      </c>
      <c r="I68" s="701">
        <f>'4.2b Completion'!$I329</f>
        <v>0</v>
      </c>
      <c r="J68" s="701">
        <f>'4.2b Completion'!$J329</f>
        <v>0</v>
      </c>
      <c r="K68" s="754">
        <f>'4.2b Completion'!$E330</f>
        <v>0</v>
      </c>
      <c r="L68" s="754">
        <f>'4.2b Completion'!$F330</f>
        <v>0</v>
      </c>
      <c r="M68" s="754">
        <f>'4.2b Completion'!$G330</f>
        <v>0</v>
      </c>
      <c r="N68" s="754">
        <f>'4.2b Completion'!$H330</f>
        <v>0</v>
      </c>
      <c r="O68" s="754">
        <f>'4.2b Completion'!$I330</f>
        <v>0</v>
      </c>
      <c r="P68" s="754">
        <f>'4.2b Completion'!$J330</f>
        <v>0</v>
      </c>
      <c r="Q68" s="755">
        <f>'4.2b Completion'!$E331</f>
        <v>0</v>
      </c>
      <c r="R68" s="755">
        <f>'4.2b Completion'!$F331</f>
        <v>0</v>
      </c>
      <c r="S68" s="755">
        <f>'4.2b Completion'!$G331</f>
        <v>0</v>
      </c>
      <c r="T68" s="755">
        <f>'4.2b Completion'!$H331</f>
        <v>0</v>
      </c>
      <c r="U68" s="755">
        <f>'4.2b Completion'!$I331</f>
        <v>0</v>
      </c>
      <c r="V68" s="755">
        <f>'4.2b Completion'!$J331</f>
        <v>0</v>
      </c>
      <c r="W68" s="740">
        <f>'4.2b Completion'!$E332</f>
        <v>0</v>
      </c>
      <c r="X68" s="740">
        <f>'4.2b Completion'!$F332</f>
        <v>0</v>
      </c>
      <c r="Y68" s="740">
        <f>'4.2b Completion'!$G332</f>
        <v>0</v>
      </c>
      <c r="Z68" s="740">
        <f>'4.2b Completion'!$H332</f>
        <v>0</v>
      </c>
      <c r="AA68" s="740">
        <f>'4.2b Completion'!$I332</f>
        <v>0</v>
      </c>
      <c r="AB68" s="740">
        <f>'4.2b Completion'!$J332</f>
        <v>0</v>
      </c>
      <c r="AC68" s="756">
        <f>'4.2b Completion'!$E333</f>
        <v>0</v>
      </c>
      <c r="AD68" s="756">
        <f>'4.2b Completion'!$F333</f>
        <v>0</v>
      </c>
      <c r="AE68" s="756">
        <f>'4.2b Completion'!$G333</f>
        <v>0</v>
      </c>
      <c r="AF68" s="756">
        <f>'4.2b Completion'!$H333</f>
        <v>0</v>
      </c>
      <c r="AG68" s="756">
        <f>'4.2b Completion'!$I333</f>
        <v>0</v>
      </c>
      <c r="AH68" s="756">
        <f>'4.2b Completion'!$J333</f>
        <v>0</v>
      </c>
    </row>
    <row r="69" spans="1:34" x14ac:dyDescent="0.25">
      <c r="A69" s="701" t="str">
        <f>'1.1 Institutional Profile'!$B$5</f>
        <v>Little Big Horn College</v>
      </c>
      <c r="B69" s="701">
        <f>'4.2b Completion'!A334</f>
        <v>0</v>
      </c>
      <c r="C69" s="701">
        <f>'4.2b Completion'!B334</f>
        <v>0</v>
      </c>
      <c r="D69" s="701">
        <f>'4.2b Completion'!C334</f>
        <v>0</v>
      </c>
      <c r="E69" s="701">
        <f>'4.2b Completion'!$E334</f>
        <v>0</v>
      </c>
      <c r="F69" s="701">
        <f>'4.2b Completion'!$F334</f>
        <v>0</v>
      </c>
      <c r="G69" s="701">
        <f>'4.2b Completion'!$G334</f>
        <v>0</v>
      </c>
      <c r="H69" s="701">
        <f>'4.2b Completion'!$H334</f>
        <v>0</v>
      </c>
      <c r="I69" s="701">
        <f>'4.2b Completion'!$I334</f>
        <v>0</v>
      </c>
      <c r="J69" s="701">
        <f>'4.2b Completion'!$J334</f>
        <v>0</v>
      </c>
      <c r="K69" s="754">
        <f>'4.2b Completion'!$E335</f>
        <v>0</v>
      </c>
      <c r="L69" s="754">
        <f>'4.2b Completion'!$F335</f>
        <v>0</v>
      </c>
      <c r="M69" s="754">
        <f>'4.2b Completion'!$G335</f>
        <v>0</v>
      </c>
      <c r="N69" s="754">
        <f>'4.2b Completion'!$H335</f>
        <v>0</v>
      </c>
      <c r="O69" s="754">
        <f>'4.2b Completion'!$I335</f>
        <v>0</v>
      </c>
      <c r="P69" s="754">
        <f>'4.2b Completion'!$J335</f>
        <v>0</v>
      </c>
      <c r="Q69" s="755">
        <f>'4.2b Completion'!$E336</f>
        <v>0</v>
      </c>
      <c r="R69" s="755">
        <f>'4.2b Completion'!$F336</f>
        <v>0</v>
      </c>
      <c r="S69" s="755">
        <f>'4.2b Completion'!$G336</f>
        <v>0</v>
      </c>
      <c r="T69" s="755">
        <f>'4.2b Completion'!$H336</f>
        <v>0</v>
      </c>
      <c r="U69" s="755">
        <f>'4.2b Completion'!$I336</f>
        <v>0</v>
      </c>
      <c r="V69" s="755">
        <f>'4.2b Completion'!$J336</f>
        <v>0</v>
      </c>
      <c r="W69" s="740">
        <f>'4.2b Completion'!$E337</f>
        <v>0</v>
      </c>
      <c r="X69" s="740">
        <f>'4.2b Completion'!$F337</f>
        <v>0</v>
      </c>
      <c r="Y69" s="740">
        <f>'4.2b Completion'!$G337</f>
        <v>0</v>
      </c>
      <c r="Z69" s="740">
        <f>'4.2b Completion'!$H337</f>
        <v>0</v>
      </c>
      <c r="AA69" s="740">
        <f>'4.2b Completion'!$I337</f>
        <v>0</v>
      </c>
      <c r="AB69" s="740">
        <f>'4.2b Completion'!$J337</f>
        <v>0</v>
      </c>
      <c r="AC69" s="756">
        <f>'4.2b Completion'!$E338</f>
        <v>0</v>
      </c>
      <c r="AD69" s="756">
        <f>'4.2b Completion'!$F338</f>
        <v>0</v>
      </c>
      <c r="AE69" s="756">
        <f>'4.2b Completion'!$G338</f>
        <v>0</v>
      </c>
      <c r="AF69" s="756">
        <f>'4.2b Completion'!$H338</f>
        <v>0</v>
      </c>
      <c r="AG69" s="756">
        <f>'4.2b Completion'!$I338</f>
        <v>0</v>
      </c>
      <c r="AH69" s="756">
        <f>'4.2b Completion'!$J338</f>
        <v>0</v>
      </c>
    </row>
    <row r="70" spans="1:34" x14ac:dyDescent="0.25">
      <c r="A70" s="701" t="str">
        <f>'1.1 Institutional Profile'!$B$5</f>
        <v>Little Big Horn College</v>
      </c>
      <c r="B70" s="701">
        <f>'4.2b Completion'!A339</f>
        <v>0</v>
      </c>
      <c r="C70" s="701">
        <f>'4.2b Completion'!B339</f>
        <v>0</v>
      </c>
      <c r="D70" s="701">
        <f>'4.2b Completion'!C339</f>
        <v>0</v>
      </c>
      <c r="E70" s="701">
        <f>'4.2b Completion'!$E339</f>
        <v>0</v>
      </c>
      <c r="F70" s="701">
        <f>'4.2b Completion'!$F339</f>
        <v>0</v>
      </c>
      <c r="G70" s="701">
        <f>'4.2b Completion'!$G339</f>
        <v>0</v>
      </c>
      <c r="H70" s="701">
        <f>'4.2b Completion'!$H339</f>
        <v>0</v>
      </c>
      <c r="I70" s="701">
        <f>'4.2b Completion'!$I339</f>
        <v>0</v>
      </c>
      <c r="J70" s="701">
        <f>'4.2b Completion'!$J339</f>
        <v>0</v>
      </c>
      <c r="K70" s="754">
        <f>'4.2b Completion'!$E340</f>
        <v>0</v>
      </c>
      <c r="L70" s="754">
        <f>'4.2b Completion'!$F340</f>
        <v>0</v>
      </c>
      <c r="M70" s="754">
        <f>'4.2b Completion'!$G340</f>
        <v>0</v>
      </c>
      <c r="N70" s="754">
        <f>'4.2b Completion'!$H340</f>
        <v>0</v>
      </c>
      <c r="O70" s="754">
        <f>'4.2b Completion'!$I340</f>
        <v>0</v>
      </c>
      <c r="P70" s="754">
        <f>'4.2b Completion'!$J340</f>
        <v>0</v>
      </c>
      <c r="Q70" s="755">
        <f>'4.2b Completion'!$E341</f>
        <v>0</v>
      </c>
      <c r="R70" s="755">
        <f>'4.2b Completion'!$F341</f>
        <v>0</v>
      </c>
      <c r="S70" s="755">
        <f>'4.2b Completion'!$G341</f>
        <v>0</v>
      </c>
      <c r="T70" s="755">
        <f>'4.2b Completion'!$H341</f>
        <v>0</v>
      </c>
      <c r="U70" s="755">
        <f>'4.2b Completion'!$I341</f>
        <v>0</v>
      </c>
      <c r="V70" s="755">
        <f>'4.2b Completion'!$J341</f>
        <v>0</v>
      </c>
      <c r="W70" s="740">
        <f>'4.2b Completion'!$E342</f>
        <v>0</v>
      </c>
      <c r="X70" s="740">
        <f>'4.2b Completion'!$F342</f>
        <v>0</v>
      </c>
      <c r="Y70" s="740">
        <f>'4.2b Completion'!$G342</f>
        <v>0</v>
      </c>
      <c r="Z70" s="740">
        <f>'4.2b Completion'!$H342</f>
        <v>0</v>
      </c>
      <c r="AA70" s="740">
        <f>'4.2b Completion'!$I342</f>
        <v>0</v>
      </c>
      <c r="AB70" s="740">
        <f>'4.2b Completion'!$J342</f>
        <v>0</v>
      </c>
      <c r="AC70" s="756">
        <f>'4.2b Completion'!$E343</f>
        <v>0</v>
      </c>
      <c r="AD70" s="756">
        <f>'4.2b Completion'!$F343</f>
        <v>0</v>
      </c>
      <c r="AE70" s="756">
        <f>'4.2b Completion'!$G343</f>
        <v>0</v>
      </c>
      <c r="AF70" s="756">
        <f>'4.2b Completion'!$H343</f>
        <v>0</v>
      </c>
      <c r="AG70" s="756">
        <f>'4.2b Completion'!$I343</f>
        <v>0</v>
      </c>
      <c r="AH70" s="756">
        <f>'4.2b Completion'!$J343</f>
        <v>0</v>
      </c>
    </row>
    <row r="71" spans="1:34" x14ac:dyDescent="0.25">
      <c r="A71" s="701" t="str">
        <f>'1.1 Institutional Profile'!$B$5</f>
        <v>Little Big Horn College</v>
      </c>
      <c r="B71" s="701">
        <f>'4.2b Completion'!A344</f>
        <v>0</v>
      </c>
      <c r="C71" s="701">
        <f>'4.2b Completion'!B344</f>
        <v>0</v>
      </c>
      <c r="D71" s="701">
        <f>'4.2b Completion'!C344</f>
        <v>0</v>
      </c>
      <c r="E71" s="701">
        <f>'4.2b Completion'!$E344</f>
        <v>0</v>
      </c>
      <c r="F71" s="701">
        <f>'4.2b Completion'!$F344</f>
        <v>0</v>
      </c>
      <c r="G71" s="701">
        <f>'4.2b Completion'!$G344</f>
        <v>0</v>
      </c>
      <c r="H71" s="701">
        <f>'4.2b Completion'!$H344</f>
        <v>0</v>
      </c>
      <c r="I71" s="701">
        <f>'4.2b Completion'!$I344</f>
        <v>0</v>
      </c>
      <c r="J71" s="701">
        <f>'4.2b Completion'!$J344</f>
        <v>0</v>
      </c>
      <c r="K71" s="754">
        <f>'4.2b Completion'!$E345</f>
        <v>0</v>
      </c>
      <c r="L71" s="754">
        <f>'4.2b Completion'!$F345</f>
        <v>0</v>
      </c>
      <c r="M71" s="754">
        <f>'4.2b Completion'!$G345</f>
        <v>0</v>
      </c>
      <c r="N71" s="754">
        <f>'4.2b Completion'!$H345</f>
        <v>0</v>
      </c>
      <c r="O71" s="754">
        <f>'4.2b Completion'!$I345</f>
        <v>0</v>
      </c>
      <c r="P71" s="754">
        <f>'4.2b Completion'!$J345</f>
        <v>0</v>
      </c>
      <c r="Q71" s="755">
        <f>'4.2b Completion'!$E346</f>
        <v>0</v>
      </c>
      <c r="R71" s="755">
        <f>'4.2b Completion'!$F346</f>
        <v>0</v>
      </c>
      <c r="S71" s="755">
        <f>'4.2b Completion'!$G346</f>
        <v>0</v>
      </c>
      <c r="T71" s="755">
        <f>'4.2b Completion'!$H346</f>
        <v>0</v>
      </c>
      <c r="U71" s="755">
        <f>'4.2b Completion'!$I346</f>
        <v>0</v>
      </c>
      <c r="V71" s="755">
        <f>'4.2b Completion'!$J346</f>
        <v>0</v>
      </c>
      <c r="W71" s="740">
        <f>'4.2b Completion'!$E347</f>
        <v>0</v>
      </c>
      <c r="X71" s="740">
        <f>'4.2b Completion'!$F347</f>
        <v>0</v>
      </c>
      <c r="Y71" s="740">
        <f>'4.2b Completion'!$G347</f>
        <v>0</v>
      </c>
      <c r="Z71" s="740">
        <f>'4.2b Completion'!$H347</f>
        <v>0</v>
      </c>
      <c r="AA71" s="740">
        <f>'4.2b Completion'!$I347</f>
        <v>0</v>
      </c>
      <c r="AB71" s="740">
        <f>'4.2b Completion'!$J347</f>
        <v>0</v>
      </c>
      <c r="AC71" s="756">
        <f>'4.2b Completion'!$E348</f>
        <v>0</v>
      </c>
      <c r="AD71" s="756">
        <f>'4.2b Completion'!$F348</f>
        <v>0</v>
      </c>
      <c r="AE71" s="756">
        <f>'4.2b Completion'!$G348</f>
        <v>0</v>
      </c>
      <c r="AF71" s="756">
        <f>'4.2b Completion'!$H348</f>
        <v>0</v>
      </c>
      <c r="AG71" s="756">
        <f>'4.2b Completion'!$I348</f>
        <v>0</v>
      </c>
      <c r="AH71" s="756">
        <f>'4.2b Completion'!$J348</f>
        <v>0</v>
      </c>
    </row>
    <row r="72" spans="1:34" x14ac:dyDescent="0.25">
      <c r="A72" s="701" t="str">
        <f>'1.1 Institutional Profile'!$B$5</f>
        <v>Little Big Horn College</v>
      </c>
      <c r="B72" s="701">
        <f>'4.2b Completion'!A349</f>
        <v>0</v>
      </c>
      <c r="C72" s="701">
        <f>'4.2b Completion'!B349</f>
        <v>0</v>
      </c>
      <c r="D72" s="701">
        <f>'4.2b Completion'!C349</f>
        <v>0</v>
      </c>
      <c r="E72" s="701">
        <f>'4.2b Completion'!$E349</f>
        <v>0</v>
      </c>
      <c r="F72" s="701">
        <f>'4.2b Completion'!$F349</f>
        <v>0</v>
      </c>
      <c r="G72" s="701">
        <f>'4.2b Completion'!$G349</f>
        <v>0</v>
      </c>
      <c r="H72" s="701">
        <f>'4.2b Completion'!$H349</f>
        <v>0</v>
      </c>
      <c r="I72" s="701">
        <f>'4.2b Completion'!$I349</f>
        <v>0</v>
      </c>
      <c r="J72" s="701">
        <f>'4.2b Completion'!$J349</f>
        <v>0</v>
      </c>
      <c r="K72" s="754">
        <f>'4.2b Completion'!$E350</f>
        <v>0</v>
      </c>
      <c r="L72" s="754">
        <f>'4.2b Completion'!$F350</f>
        <v>0</v>
      </c>
      <c r="M72" s="754">
        <f>'4.2b Completion'!$G350</f>
        <v>0</v>
      </c>
      <c r="N72" s="754">
        <f>'4.2b Completion'!$H350</f>
        <v>0</v>
      </c>
      <c r="O72" s="754">
        <f>'4.2b Completion'!$I350</f>
        <v>0</v>
      </c>
      <c r="P72" s="754">
        <f>'4.2b Completion'!$J350</f>
        <v>0</v>
      </c>
      <c r="Q72" s="755">
        <f>'4.2b Completion'!$E351</f>
        <v>0</v>
      </c>
      <c r="R72" s="755">
        <f>'4.2b Completion'!$F351</f>
        <v>0</v>
      </c>
      <c r="S72" s="755">
        <f>'4.2b Completion'!$G351</f>
        <v>0</v>
      </c>
      <c r="T72" s="755">
        <f>'4.2b Completion'!$H351</f>
        <v>0</v>
      </c>
      <c r="U72" s="755">
        <f>'4.2b Completion'!$I351</f>
        <v>0</v>
      </c>
      <c r="V72" s="755">
        <f>'4.2b Completion'!$J351</f>
        <v>0</v>
      </c>
      <c r="W72" s="740">
        <f>'4.2b Completion'!$E352</f>
        <v>0</v>
      </c>
      <c r="X72" s="740">
        <f>'4.2b Completion'!$F352</f>
        <v>0</v>
      </c>
      <c r="Y72" s="740">
        <f>'4.2b Completion'!$G352</f>
        <v>0</v>
      </c>
      <c r="Z72" s="740">
        <f>'4.2b Completion'!$H352</f>
        <v>0</v>
      </c>
      <c r="AA72" s="740">
        <f>'4.2b Completion'!$I352</f>
        <v>0</v>
      </c>
      <c r="AB72" s="740">
        <f>'4.2b Completion'!$J352</f>
        <v>0</v>
      </c>
      <c r="AC72" s="756">
        <f>'4.2b Completion'!$E353</f>
        <v>0</v>
      </c>
      <c r="AD72" s="756">
        <f>'4.2b Completion'!$F353</f>
        <v>0</v>
      </c>
      <c r="AE72" s="756">
        <f>'4.2b Completion'!$G353</f>
        <v>0</v>
      </c>
      <c r="AF72" s="756">
        <f>'4.2b Completion'!$H353</f>
        <v>0</v>
      </c>
      <c r="AG72" s="756">
        <f>'4.2b Completion'!$I353</f>
        <v>0</v>
      </c>
      <c r="AH72" s="756">
        <f>'4.2b Completion'!$J353</f>
        <v>0</v>
      </c>
    </row>
    <row r="73" spans="1:34" x14ac:dyDescent="0.25">
      <c r="A73" s="701" t="str">
        <f>'1.1 Institutional Profile'!$B$5</f>
        <v>Little Big Horn College</v>
      </c>
      <c r="B73" s="701">
        <f>'4.2b Completion'!A354</f>
        <v>0</v>
      </c>
      <c r="C73" s="701">
        <f>'4.2b Completion'!B354</f>
        <v>0</v>
      </c>
      <c r="D73" s="701">
        <f>'4.2b Completion'!C354</f>
        <v>0</v>
      </c>
      <c r="E73" s="701">
        <f>'4.2b Completion'!$E354</f>
        <v>0</v>
      </c>
      <c r="F73" s="701">
        <f>'4.2b Completion'!$F354</f>
        <v>0</v>
      </c>
      <c r="G73" s="701">
        <f>'4.2b Completion'!$G354</f>
        <v>0</v>
      </c>
      <c r="H73" s="701">
        <f>'4.2b Completion'!$H354</f>
        <v>0</v>
      </c>
      <c r="I73" s="701">
        <f>'4.2b Completion'!$I354</f>
        <v>0</v>
      </c>
      <c r="J73" s="701">
        <f>'4.2b Completion'!$J354</f>
        <v>0</v>
      </c>
      <c r="K73" s="754">
        <f>'4.2b Completion'!$E355</f>
        <v>0</v>
      </c>
      <c r="L73" s="754">
        <f>'4.2b Completion'!$F355</f>
        <v>0</v>
      </c>
      <c r="M73" s="754">
        <f>'4.2b Completion'!$G355</f>
        <v>0</v>
      </c>
      <c r="N73" s="754">
        <f>'4.2b Completion'!$H355</f>
        <v>0</v>
      </c>
      <c r="O73" s="754">
        <f>'4.2b Completion'!$I355</f>
        <v>0</v>
      </c>
      <c r="P73" s="754">
        <f>'4.2b Completion'!$J355</f>
        <v>0</v>
      </c>
      <c r="Q73" s="755">
        <f>'4.2b Completion'!$E356</f>
        <v>0</v>
      </c>
      <c r="R73" s="755">
        <f>'4.2b Completion'!$F356</f>
        <v>0</v>
      </c>
      <c r="S73" s="755">
        <f>'4.2b Completion'!$G356</f>
        <v>0</v>
      </c>
      <c r="T73" s="755">
        <f>'4.2b Completion'!$H356</f>
        <v>0</v>
      </c>
      <c r="U73" s="755">
        <f>'4.2b Completion'!$I356</f>
        <v>0</v>
      </c>
      <c r="V73" s="755">
        <f>'4.2b Completion'!$J356</f>
        <v>0</v>
      </c>
      <c r="W73" s="740">
        <f>'4.2b Completion'!$E357</f>
        <v>0</v>
      </c>
      <c r="X73" s="740">
        <f>'4.2b Completion'!$F357</f>
        <v>0</v>
      </c>
      <c r="Y73" s="740">
        <f>'4.2b Completion'!$G357</f>
        <v>0</v>
      </c>
      <c r="Z73" s="740">
        <f>'4.2b Completion'!$H357</f>
        <v>0</v>
      </c>
      <c r="AA73" s="740">
        <f>'4.2b Completion'!$I357</f>
        <v>0</v>
      </c>
      <c r="AB73" s="740">
        <f>'4.2b Completion'!$J357</f>
        <v>0</v>
      </c>
      <c r="AC73" s="756">
        <f>'4.2b Completion'!$E358</f>
        <v>0</v>
      </c>
      <c r="AD73" s="756">
        <f>'4.2b Completion'!$F358</f>
        <v>0</v>
      </c>
      <c r="AE73" s="756">
        <f>'4.2b Completion'!$G358</f>
        <v>0</v>
      </c>
      <c r="AF73" s="756">
        <f>'4.2b Completion'!$H358</f>
        <v>0</v>
      </c>
      <c r="AG73" s="756">
        <f>'4.2b Completion'!$I358</f>
        <v>0</v>
      </c>
      <c r="AH73" s="756">
        <f>'4.2b Completion'!$J358</f>
        <v>0</v>
      </c>
    </row>
    <row r="74" spans="1:34" x14ac:dyDescent="0.25">
      <c r="A74" s="701" t="str">
        <f>'1.1 Institutional Profile'!$B$5</f>
        <v>Little Big Horn College</v>
      </c>
      <c r="B74" s="701">
        <f>'4.2b Completion'!A359</f>
        <v>0</v>
      </c>
      <c r="C74" s="701">
        <f>'4.2b Completion'!B359</f>
        <v>0</v>
      </c>
      <c r="D74" s="701">
        <f>'4.2b Completion'!C359</f>
        <v>0</v>
      </c>
      <c r="E74" s="701">
        <f>'4.2b Completion'!$E359</f>
        <v>0</v>
      </c>
      <c r="F74" s="701">
        <f>'4.2b Completion'!$F359</f>
        <v>0</v>
      </c>
      <c r="G74" s="701">
        <f>'4.2b Completion'!$G359</f>
        <v>0</v>
      </c>
      <c r="H74" s="701">
        <f>'4.2b Completion'!$H359</f>
        <v>0</v>
      </c>
      <c r="I74" s="701">
        <f>'4.2b Completion'!$I359</f>
        <v>0</v>
      </c>
      <c r="J74" s="701">
        <f>'4.2b Completion'!$J359</f>
        <v>0</v>
      </c>
      <c r="K74" s="754">
        <f>'4.2b Completion'!$E360</f>
        <v>0</v>
      </c>
      <c r="L74" s="754">
        <f>'4.2b Completion'!$F360</f>
        <v>0</v>
      </c>
      <c r="M74" s="754">
        <f>'4.2b Completion'!$G360</f>
        <v>0</v>
      </c>
      <c r="N74" s="754">
        <f>'4.2b Completion'!$H360</f>
        <v>0</v>
      </c>
      <c r="O74" s="754">
        <f>'4.2b Completion'!$I360</f>
        <v>0</v>
      </c>
      <c r="P74" s="754">
        <f>'4.2b Completion'!$J360</f>
        <v>0</v>
      </c>
      <c r="Q74" s="755">
        <f>'4.2b Completion'!$E361</f>
        <v>0</v>
      </c>
      <c r="R74" s="755">
        <f>'4.2b Completion'!$F361</f>
        <v>0</v>
      </c>
      <c r="S74" s="755">
        <f>'4.2b Completion'!$G361</f>
        <v>0</v>
      </c>
      <c r="T74" s="755">
        <f>'4.2b Completion'!$H361</f>
        <v>0</v>
      </c>
      <c r="U74" s="755">
        <f>'4.2b Completion'!$I361</f>
        <v>0</v>
      </c>
      <c r="V74" s="755">
        <f>'4.2b Completion'!$J361</f>
        <v>0</v>
      </c>
      <c r="W74" s="740">
        <f>'4.2b Completion'!$E362</f>
        <v>0</v>
      </c>
      <c r="X74" s="740">
        <f>'4.2b Completion'!$F362</f>
        <v>0</v>
      </c>
      <c r="Y74" s="740">
        <f>'4.2b Completion'!$G362</f>
        <v>0</v>
      </c>
      <c r="Z74" s="740">
        <f>'4.2b Completion'!$H362</f>
        <v>0</v>
      </c>
      <c r="AA74" s="740">
        <f>'4.2b Completion'!$I362</f>
        <v>0</v>
      </c>
      <c r="AB74" s="740">
        <f>'4.2b Completion'!$J362</f>
        <v>0</v>
      </c>
      <c r="AC74" s="756">
        <f>'4.2b Completion'!$E363</f>
        <v>0</v>
      </c>
      <c r="AD74" s="756">
        <f>'4.2b Completion'!$F363</f>
        <v>0</v>
      </c>
      <c r="AE74" s="756">
        <f>'4.2b Completion'!$G363</f>
        <v>0</v>
      </c>
      <c r="AF74" s="756">
        <f>'4.2b Completion'!$H363</f>
        <v>0</v>
      </c>
      <c r="AG74" s="756">
        <f>'4.2b Completion'!$I363</f>
        <v>0</v>
      </c>
      <c r="AH74" s="756">
        <f>'4.2b Completion'!$J363</f>
        <v>0</v>
      </c>
    </row>
    <row r="75" spans="1:34" x14ac:dyDescent="0.25">
      <c r="A75" s="701" t="str">
        <f>'1.1 Institutional Profile'!$B$5</f>
        <v>Little Big Horn College</v>
      </c>
      <c r="B75" s="701">
        <f>'4.2b Completion'!A364</f>
        <v>0</v>
      </c>
      <c r="C75" s="701">
        <f>'4.2b Completion'!B364</f>
        <v>0</v>
      </c>
      <c r="D75" s="701">
        <f>'4.2b Completion'!C364</f>
        <v>0</v>
      </c>
      <c r="E75" s="701">
        <f>'4.2b Completion'!$E364</f>
        <v>0</v>
      </c>
      <c r="F75" s="701">
        <f>'4.2b Completion'!$F364</f>
        <v>0</v>
      </c>
      <c r="G75" s="701">
        <f>'4.2b Completion'!$G364</f>
        <v>0</v>
      </c>
      <c r="H75" s="701">
        <f>'4.2b Completion'!$H364</f>
        <v>0</v>
      </c>
      <c r="I75" s="701">
        <f>'4.2b Completion'!$I364</f>
        <v>0</v>
      </c>
      <c r="J75" s="701">
        <f>'4.2b Completion'!$J364</f>
        <v>0</v>
      </c>
      <c r="K75" s="754">
        <f>'4.2b Completion'!$E365</f>
        <v>0</v>
      </c>
      <c r="L75" s="754">
        <f>'4.2b Completion'!$F365</f>
        <v>0</v>
      </c>
      <c r="M75" s="754">
        <f>'4.2b Completion'!$G365</f>
        <v>0</v>
      </c>
      <c r="N75" s="754">
        <f>'4.2b Completion'!$H365</f>
        <v>0</v>
      </c>
      <c r="O75" s="754">
        <f>'4.2b Completion'!$I365</f>
        <v>0</v>
      </c>
      <c r="P75" s="754">
        <f>'4.2b Completion'!$J365</f>
        <v>0</v>
      </c>
      <c r="Q75" s="755">
        <f>'4.2b Completion'!$E366</f>
        <v>0</v>
      </c>
      <c r="R75" s="755">
        <f>'4.2b Completion'!$F366</f>
        <v>0</v>
      </c>
      <c r="S75" s="755">
        <f>'4.2b Completion'!$G366</f>
        <v>0</v>
      </c>
      <c r="T75" s="755">
        <f>'4.2b Completion'!$H366</f>
        <v>0</v>
      </c>
      <c r="U75" s="755">
        <f>'4.2b Completion'!$I366</f>
        <v>0</v>
      </c>
      <c r="V75" s="755">
        <f>'4.2b Completion'!$J366</f>
        <v>0</v>
      </c>
      <c r="W75" s="740">
        <f>'4.2b Completion'!$E367</f>
        <v>0</v>
      </c>
      <c r="X75" s="740">
        <f>'4.2b Completion'!$F367</f>
        <v>0</v>
      </c>
      <c r="Y75" s="740">
        <f>'4.2b Completion'!$G367</f>
        <v>0</v>
      </c>
      <c r="Z75" s="740">
        <f>'4.2b Completion'!$H367</f>
        <v>0</v>
      </c>
      <c r="AA75" s="740">
        <f>'4.2b Completion'!$I367</f>
        <v>0</v>
      </c>
      <c r="AB75" s="740">
        <f>'4.2b Completion'!$J367</f>
        <v>0</v>
      </c>
      <c r="AC75" s="756">
        <f>'4.2b Completion'!$E368</f>
        <v>0</v>
      </c>
      <c r="AD75" s="756">
        <f>'4.2b Completion'!$F368</f>
        <v>0</v>
      </c>
      <c r="AE75" s="756">
        <f>'4.2b Completion'!$G368</f>
        <v>0</v>
      </c>
      <c r="AF75" s="756">
        <f>'4.2b Completion'!$H368</f>
        <v>0</v>
      </c>
      <c r="AG75" s="756">
        <f>'4.2b Completion'!$I368</f>
        <v>0</v>
      </c>
      <c r="AH75" s="756">
        <f>'4.2b Completion'!$J368</f>
        <v>0</v>
      </c>
    </row>
    <row r="76" spans="1:34" x14ac:dyDescent="0.25">
      <c r="A76" s="701" t="str">
        <f>'1.1 Institutional Profile'!$B$5</f>
        <v>Little Big Horn College</v>
      </c>
      <c r="B76" s="701">
        <f>'4.2b Completion'!A369</f>
        <v>0</v>
      </c>
      <c r="C76" s="701">
        <f>'4.2b Completion'!B369</f>
        <v>0</v>
      </c>
      <c r="D76" s="701">
        <f>'4.2b Completion'!C369</f>
        <v>0</v>
      </c>
      <c r="E76" s="701">
        <f>'4.2b Completion'!$E369</f>
        <v>0</v>
      </c>
      <c r="F76" s="701">
        <f>'4.2b Completion'!$F369</f>
        <v>0</v>
      </c>
      <c r="G76" s="701">
        <f>'4.2b Completion'!$G369</f>
        <v>0</v>
      </c>
      <c r="H76" s="701">
        <f>'4.2b Completion'!$H369</f>
        <v>0</v>
      </c>
      <c r="I76" s="701">
        <f>'4.2b Completion'!$I369</f>
        <v>0</v>
      </c>
      <c r="J76" s="701">
        <f>'4.2b Completion'!$J369</f>
        <v>0</v>
      </c>
      <c r="K76" s="754">
        <f>'4.2b Completion'!$E370</f>
        <v>0</v>
      </c>
      <c r="L76" s="754">
        <f>'4.2b Completion'!$F370</f>
        <v>0</v>
      </c>
      <c r="M76" s="754">
        <f>'4.2b Completion'!$G370</f>
        <v>0</v>
      </c>
      <c r="N76" s="754">
        <f>'4.2b Completion'!$H370</f>
        <v>0</v>
      </c>
      <c r="O76" s="754">
        <f>'4.2b Completion'!$I370</f>
        <v>0</v>
      </c>
      <c r="P76" s="754">
        <f>'4.2b Completion'!$J370</f>
        <v>0</v>
      </c>
      <c r="Q76" s="755">
        <f>'4.2b Completion'!$E371</f>
        <v>0</v>
      </c>
      <c r="R76" s="755">
        <f>'4.2b Completion'!$F371</f>
        <v>0</v>
      </c>
      <c r="S76" s="755">
        <f>'4.2b Completion'!$G371</f>
        <v>0</v>
      </c>
      <c r="T76" s="755">
        <f>'4.2b Completion'!$H371</f>
        <v>0</v>
      </c>
      <c r="U76" s="755">
        <f>'4.2b Completion'!$I371</f>
        <v>0</v>
      </c>
      <c r="V76" s="755">
        <f>'4.2b Completion'!$J371</f>
        <v>0</v>
      </c>
      <c r="W76" s="740">
        <f>'4.2b Completion'!$E372</f>
        <v>0</v>
      </c>
      <c r="X76" s="740">
        <f>'4.2b Completion'!$F372</f>
        <v>0</v>
      </c>
      <c r="Y76" s="740">
        <f>'4.2b Completion'!$G372</f>
        <v>0</v>
      </c>
      <c r="Z76" s="740">
        <f>'4.2b Completion'!$H372</f>
        <v>0</v>
      </c>
      <c r="AA76" s="740">
        <f>'4.2b Completion'!$I372</f>
        <v>0</v>
      </c>
      <c r="AB76" s="740">
        <f>'4.2b Completion'!$J372</f>
        <v>0</v>
      </c>
      <c r="AC76" s="756">
        <f>'4.2b Completion'!$E373</f>
        <v>0</v>
      </c>
      <c r="AD76" s="756">
        <f>'4.2b Completion'!$F373</f>
        <v>0</v>
      </c>
      <c r="AE76" s="756">
        <f>'4.2b Completion'!$G373</f>
        <v>0</v>
      </c>
      <c r="AF76" s="756">
        <f>'4.2b Completion'!$H373</f>
        <v>0</v>
      </c>
      <c r="AG76" s="756">
        <f>'4.2b Completion'!$I373</f>
        <v>0</v>
      </c>
      <c r="AH76" s="756">
        <f>'4.2b Completion'!$J373</f>
        <v>0</v>
      </c>
    </row>
    <row r="77" spans="1:34" x14ac:dyDescent="0.25">
      <c r="A77" s="701" t="str">
        <f>'1.1 Institutional Profile'!$B$5</f>
        <v>Little Big Horn College</v>
      </c>
      <c r="B77" s="701">
        <f>'4.2b Completion'!A374</f>
        <v>0</v>
      </c>
      <c r="C77" s="701">
        <f>'4.2b Completion'!B374</f>
        <v>0</v>
      </c>
      <c r="D77" s="701">
        <f>'4.2b Completion'!C374</f>
        <v>0</v>
      </c>
      <c r="E77" s="701">
        <f>'4.2b Completion'!$E374</f>
        <v>0</v>
      </c>
      <c r="F77" s="701">
        <f>'4.2b Completion'!$F374</f>
        <v>0</v>
      </c>
      <c r="G77" s="701">
        <f>'4.2b Completion'!$G374</f>
        <v>0</v>
      </c>
      <c r="H77" s="701">
        <f>'4.2b Completion'!$H374</f>
        <v>0</v>
      </c>
      <c r="I77" s="701">
        <f>'4.2b Completion'!$I374</f>
        <v>0</v>
      </c>
      <c r="J77" s="701">
        <f>'4.2b Completion'!$J374</f>
        <v>0</v>
      </c>
      <c r="K77" s="754">
        <f>'4.2b Completion'!$E375</f>
        <v>0</v>
      </c>
      <c r="L77" s="754">
        <f>'4.2b Completion'!$F375</f>
        <v>0</v>
      </c>
      <c r="M77" s="754">
        <f>'4.2b Completion'!$G375</f>
        <v>0</v>
      </c>
      <c r="N77" s="754">
        <f>'4.2b Completion'!$H375</f>
        <v>0</v>
      </c>
      <c r="O77" s="754">
        <f>'4.2b Completion'!$I375</f>
        <v>0</v>
      </c>
      <c r="P77" s="754">
        <f>'4.2b Completion'!$J375</f>
        <v>0</v>
      </c>
      <c r="Q77" s="755">
        <f>'4.2b Completion'!$E376</f>
        <v>0</v>
      </c>
      <c r="R77" s="755">
        <f>'4.2b Completion'!$F376</f>
        <v>0</v>
      </c>
      <c r="S77" s="755">
        <f>'4.2b Completion'!$G376</f>
        <v>0</v>
      </c>
      <c r="T77" s="755">
        <f>'4.2b Completion'!$H376</f>
        <v>0</v>
      </c>
      <c r="U77" s="755">
        <f>'4.2b Completion'!$I376</f>
        <v>0</v>
      </c>
      <c r="V77" s="755">
        <f>'4.2b Completion'!$J376</f>
        <v>0</v>
      </c>
      <c r="W77" s="740">
        <f>'4.2b Completion'!$E377</f>
        <v>0</v>
      </c>
      <c r="X77" s="740">
        <f>'4.2b Completion'!$F377</f>
        <v>0</v>
      </c>
      <c r="Y77" s="740">
        <f>'4.2b Completion'!$G377</f>
        <v>0</v>
      </c>
      <c r="Z77" s="740">
        <f>'4.2b Completion'!$H377</f>
        <v>0</v>
      </c>
      <c r="AA77" s="740">
        <f>'4.2b Completion'!$I377</f>
        <v>0</v>
      </c>
      <c r="AB77" s="740">
        <f>'4.2b Completion'!$J377</f>
        <v>0</v>
      </c>
      <c r="AC77" s="756">
        <f>'4.2b Completion'!$E378</f>
        <v>0</v>
      </c>
      <c r="AD77" s="756">
        <f>'4.2b Completion'!$F378</f>
        <v>0</v>
      </c>
      <c r="AE77" s="756">
        <f>'4.2b Completion'!$G378</f>
        <v>0</v>
      </c>
      <c r="AF77" s="756">
        <f>'4.2b Completion'!$H378</f>
        <v>0</v>
      </c>
      <c r="AG77" s="756">
        <f>'4.2b Completion'!$I378</f>
        <v>0</v>
      </c>
      <c r="AH77" s="756">
        <f>'4.2b Completion'!$J378</f>
        <v>0</v>
      </c>
    </row>
    <row r="78" spans="1:34" x14ac:dyDescent="0.25">
      <c r="A78" s="701" t="str">
        <f>'1.1 Institutional Profile'!$B$5</f>
        <v>Little Big Horn College</v>
      </c>
      <c r="B78" s="701">
        <f>'4.2b Completion'!A379</f>
        <v>0</v>
      </c>
      <c r="C78" s="701">
        <f>'4.2b Completion'!B379</f>
        <v>0</v>
      </c>
      <c r="D78" s="701">
        <f>'4.2b Completion'!C379</f>
        <v>0</v>
      </c>
      <c r="E78" s="701">
        <f>'4.2b Completion'!$E379</f>
        <v>0</v>
      </c>
      <c r="F78" s="701">
        <f>'4.2b Completion'!$F379</f>
        <v>0</v>
      </c>
      <c r="G78" s="701">
        <f>'4.2b Completion'!$G379</f>
        <v>0</v>
      </c>
      <c r="H78" s="701">
        <f>'4.2b Completion'!$H379</f>
        <v>0</v>
      </c>
      <c r="I78" s="701">
        <f>'4.2b Completion'!$I379</f>
        <v>0</v>
      </c>
      <c r="J78" s="701">
        <f>'4.2b Completion'!$J379</f>
        <v>0</v>
      </c>
      <c r="K78" s="754">
        <f>'4.2b Completion'!$E380</f>
        <v>0</v>
      </c>
      <c r="L78" s="754">
        <f>'4.2b Completion'!$F380</f>
        <v>0</v>
      </c>
      <c r="M78" s="754">
        <f>'4.2b Completion'!$G380</f>
        <v>0</v>
      </c>
      <c r="N78" s="754">
        <f>'4.2b Completion'!$H380</f>
        <v>0</v>
      </c>
      <c r="O78" s="754">
        <f>'4.2b Completion'!$I380</f>
        <v>0</v>
      </c>
      <c r="P78" s="754">
        <f>'4.2b Completion'!$J380</f>
        <v>0</v>
      </c>
      <c r="Q78" s="755">
        <f>'4.2b Completion'!$E381</f>
        <v>0</v>
      </c>
      <c r="R78" s="755">
        <f>'4.2b Completion'!$F381</f>
        <v>0</v>
      </c>
      <c r="S78" s="755">
        <f>'4.2b Completion'!$G381</f>
        <v>0</v>
      </c>
      <c r="T78" s="755">
        <f>'4.2b Completion'!$H381</f>
        <v>0</v>
      </c>
      <c r="U78" s="755">
        <f>'4.2b Completion'!$I381</f>
        <v>0</v>
      </c>
      <c r="V78" s="755">
        <f>'4.2b Completion'!$J381</f>
        <v>0</v>
      </c>
      <c r="W78" s="740">
        <f>'4.2b Completion'!$E382</f>
        <v>0</v>
      </c>
      <c r="X78" s="740">
        <f>'4.2b Completion'!$F382</f>
        <v>0</v>
      </c>
      <c r="Y78" s="740">
        <f>'4.2b Completion'!$G382</f>
        <v>0</v>
      </c>
      <c r="Z78" s="740">
        <f>'4.2b Completion'!$H382</f>
        <v>0</v>
      </c>
      <c r="AA78" s="740">
        <f>'4.2b Completion'!$I382</f>
        <v>0</v>
      </c>
      <c r="AB78" s="740">
        <f>'4.2b Completion'!$J382</f>
        <v>0</v>
      </c>
      <c r="AC78" s="756">
        <f>'4.2b Completion'!$E383</f>
        <v>0</v>
      </c>
      <c r="AD78" s="756">
        <f>'4.2b Completion'!$F383</f>
        <v>0</v>
      </c>
      <c r="AE78" s="756">
        <f>'4.2b Completion'!$G383</f>
        <v>0</v>
      </c>
      <c r="AF78" s="756">
        <f>'4.2b Completion'!$H383</f>
        <v>0</v>
      </c>
      <c r="AG78" s="756">
        <f>'4.2b Completion'!$I383</f>
        <v>0</v>
      </c>
      <c r="AH78" s="756">
        <f>'4.2b Completion'!$J383</f>
        <v>0</v>
      </c>
    </row>
    <row r="79" spans="1:34" x14ac:dyDescent="0.25">
      <c r="A79" s="701" t="str">
        <f>'1.1 Institutional Profile'!$B$5</f>
        <v>Little Big Horn College</v>
      </c>
      <c r="B79" s="701">
        <f>'4.2b Completion'!A384</f>
        <v>0</v>
      </c>
      <c r="C79" s="701">
        <f>'4.2b Completion'!B384</f>
        <v>0</v>
      </c>
      <c r="D79" s="701">
        <f>'4.2b Completion'!C384</f>
        <v>0</v>
      </c>
      <c r="E79" s="701">
        <f>'4.2b Completion'!$E384</f>
        <v>0</v>
      </c>
      <c r="F79" s="701">
        <f>'4.2b Completion'!$F384</f>
        <v>0</v>
      </c>
      <c r="G79" s="701">
        <f>'4.2b Completion'!$G384</f>
        <v>0</v>
      </c>
      <c r="H79" s="701">
        <f>'4.2b Completion'!$H384</f>
        <v>0</v>
      </c>
      <c r="I79" s="701">
        <f>'4.2b Completion'!$I384</f>
        <v>0</v>
      </c>
      <c r="J79" s="701">
        <f>'4.2b Completion'!$J384</f>
        <v>0</v>
      </c>
      <c r="K79" s="754">
        <f>'4.2b Completion'!$E385</f>
        <v>0</v>
      </c>
      <c r="L79" s="754">
        <f>'4.2b Completion'!$F385</f>
        <v>0</v>
      </c>
      <c r="M79" s="754">
        <f>'4.2b Completion'!$G385</f>
        <v>0</v>
      </c>
      <c r="N79" s="754">
        <f>'4.2b Completion'!$H385</f>
        <v>0</v>
      </c>
      <c r="O79" s="754">
        <f>'4.2b Completion'!$I385</f>
        <v>0</v>
      </c>
      <c r="P79" s="754">
        <f>'4.2b Completion'!$J385</f>
        <v>0</v>
      </c>
      <c r="Q79" s="755">
        <f>'4.2b Completion'!$E386</f>
        <v>0</v>
      </c>
      <c r="R79" s="755">
        <f>'4.2b Completion'!$F386</f>
        <v>0</v>
      </c>
      <c r="S79" s="755">
        <f>'4.2b Completion'!$G386</f>
        <v>0</v>
      </c>
      <c r="T79" s="755">
        <f>'4.2b Completion'!$H386</f>
        <v>0</v>
      </c>
      <c r="U79" s="755">
        <f>'4.2b Completion'!$I386</f>
        <v>0</v>
      </c>
      <c r="V79" s="755">
        <f>'4.2b Completion'!$J386</f>
        <v>0</v>
      </c>
      <c r="W79" s="740">
        <f>'4.2b Completion'!$E387</f>
        <v>0</v>
      </c>
      <c r="X79" s="740">
        <f>'4.2b Completion'!$F387</f>
        <v>0</v>
      </c>
      <c r="Y79" s="740">
        <f>'4.2b Completion'!$G387</f>
        <v>0</v>
      </c>
      <c r="Z79" s="740">
        <f>'4.2b Completion'!$H387</f>
        <v>0</v>
      </c>
      <c r="AA79" s="740">
        <f>'4.2b Completion'!$I387</f>
        <v>0</v>
      </c>
      <c r="AB79" s="740">
        <f>'4.2b Completion'!$J387</f>
        <v>0</v>
      </c>
      <c r="AC79" s="756">
        <f>'4.2b Completion'!$E388</f>
        <v>0</v>
      </c>
      <c r="AD79" s="756">
        <f>'4.2b Completion'!$F388</f>
        <v>0</v>
      </c>
      <c r="AE79" s="756">
        <f>'4.2b Completion'!$G388</f>
        <v>0</v>
      </c>
      <c r="AF79" s="756">
        <f>'4.2b Completion'!$H388</f>
        <v>0</v>
      </c>
      <c r="AG79" s="756">
        <f>'4.2b Completion'!$I388</f>
        <v>0</v>
      </c>
      <c r="AH79" s="756">
        <f>'4.2b Completion'!$J388</f>
        <v>0</v>
      </c>
    </row>
    <row r="80" spans="1:34" x14ac:dyDescent="0.25">
      <c r="A80" s="701" t="str">
        <f>'1.1 Institutional Profile'!$B$5</f>
        <v>Little Big Horn College</v>
      </c>
      <c r="B80" s="701">
        <f>'4.2b Completion'!A389</f>
        <v>0</v>
      </c>
      <c r="C80" s="701">
        <f>'4.2b Completion'!B389</f>
        <v>0</v>
      </c>
      <c r="D80" s="701">
        <f>'4.2b Completion'!C389</f>
        <v>0</v>
      </c>
      <c r="E80" s="701">
        <f>'4.2b Completion'!$E389</f>
        <v>0</v>
      </c>
      <c r="F80" s="701">
        <f>'4.2b Completion'!$F389</f>
        <v>0</v>
      </c>
      <c r="G80" s="701">
        <f>'4.2b Completion'!$G389</f>
        <v>0</v>
      </c>
      <c r="H80" s="701">
        <f>'4.2b Completion'!$H389</f>
        <v>0</v>
      </c>
      <c r="I80" s="701">
        <f>'4.2b Completion'!$I389</f>
        <v>0</v>
      </c>
      <c r="J80" s="701">
        <f>'4.2b Completion'!$J389</f>
        <v>0</v>
      </c>
      <c r="K80" s="754">
        <f>'4.2b Completion'!$E390</f>
        <v>0</v>
      </c>
      <c r="L80" s="754">
        <f>'4.2b Completion'!$F390</f>
        <v>0</v>
      </c>
      <c r="M80" s="754">
        <f>'4.2b Completion'!$G390</f>
        <v>0</v>
      </c>
      <c r="N80" s="754">
        <f>'4.2b Completion'!$H390</f>
        <v>0</v>
      </c>
      <c r="O80" s="754">
        <f>'4.2b Completion'!$I390</f>
        <v>0</v>
      </c>
      <c r="P80" s="754">
        <f>'4.2b Completion'!$J390</f>
        <v>0</v>
      </c>
      <c r="Q80" s="755">
        <f>'4.2b Completion'!$E391</f>
        <v>0</v>
      </c>
      <c r="R80" s="755">
        <f>'4.2b Completion'!$F391</f>
        <v>0</v>
      </c>
      <c r="S80" s="755">
        <f>'4.2b Completion'!$G391</f>
        <v>0</v>
      </c>
      <c r="T80" s="755">
        <f>'4.2b Completion'!$H391</f>
        <v>0</v>
      </c>
      <c r="U80" s="755">
        <f>'4.2b Completion'!$I391</f>
        <v>0</v>
      </c>
      <c r="V80" s="755">
        <f>'4.2b Completion'!$J391</f>
        <v>0</v>
      </c>
      <c r="W80" s="740">
        <f>'4.2b Completion'!$E392</f>
        <v>0</v>
      </c>
      <c r="X80" s="740">
        <f>'4.2b Completion'!$F392</f>
        <v>0</v>
      </c>
      <c r="Y80" s="740">
        <f>'4.2b Completion'!$G392</f>
        <v>0</v>
      </c>
      <c r="Z80" s="740">
        <f>'4.2b Completion'!$H392</f>
        <v>0</v>
      </c>
      <c r="AA80" s="740">
        <f>'4.2b Completion'!$I392</f>
        <v>0</v>
      </c>
      <c r="AB80" s="740">
        <f>'4.2b Completion'!$J392</f>
        <v>0</v>
      </c>
      <c r="AC80" s="756">
        <f>'4.2b Completion'!$E393</f>
        <v>0</v>
      </c>
      <c r="AD80" s="756">
        <f>'4.2b Completion'!$F393</f>
        <v>0</v>
      </c>
      <c r="AE80" s="756">
        <f>'4.2b Completion'!$G393</f>
        <v>0</v>
      </c>
      <c r="AF80" s="756">
        <f>'4.2b Completion'!$H393</f>
        <v>0</v>
      </c>
      <c r="AG80" s="756">
        <f>'4.2b Completion'!$I393</f>
        <v>0</v>
      </c>
      <c r="AH80" s="756">
        <f>'4.2b Completion'!$J393</f>
        <v>0</v>
      </c>
    </row>
    <row r="81" spans="1:34" x14ac:dyDescent="0.25">
      <c r="A81" s="701" t="str">
        <f>'1.1 Institutional Profile'!$B$5</f>
        <v>Little Big Horn College</v>
      </c>
      <c r="B81" s="701">
        <f>'4.2b Completion'!A394</f>
        <v>0</v>
      </c>
      <c r="C81" s="701">
        <f>'4.2b Completion'!B394</f>
        <v>0</v>
      </c>
      <c r="D81" s="701">
        <f>'4.2b Completion'!C394</f>
        <v>0</v>
      </c>
      <c r="E81" s="701">
        <f>'4.2b Completion'!$E394</f>
        <v>0</v>
      </c>
      <c r="F81" s="701">
        <f>'4.2b Completion'!$F394</f>
        <v>0</v>
      </c>
      <c r="G81" s="701">
        <f>'4.2b Completion'!$G394</f>
        <v>0</v>
      </c>
      <c r="H81" s="701">
        <f>'4.2b Completion'!$H394</f>
        <v>0</v>
      </c>
      <c r="I81" s="701">
        <f>'4.2b Completion'!$I394</f>
        <v>0</v>
      </c>
      <c r="J81" s="701">
        <f>'4.2b Completion'!$J394</f>
        <v>0</v>
      </c>
      <c r="K81" s="754">
        <f>'4.2b Completion'!$E395</f>
        <v>0</v>
      </c>
      <c r="L81" s="754">
        <f>'4.2b Completion'!$F395</f>
        <v>0</v>
      </c>
      <c r="M81" s="754">
        <f>'4.2b Completion'!$G395</f>
        <v>0</v>
      </c>
      <c r="N81" s="754">
        <f>'4.2b Completion'!$H395</f>
        <v>0</v>
      </c>
      <c r="O81" s="754">
        <f>'4.2b Completion'!$I395</f>
        <v>0</v>
      </c>
      <c r="P81" s="754">
        <f>'4.2b Completion'!$J395</f>
        <v>0</v>
      </c>
      <c r="Q81" s="755">
        <f>'4.2b Completion'!$E396</f>
        <v>0</v>
      </c>
      <c r="R81" s="755">
        <f>'4.2b Completion'!$F396</f>
        <v>0</v>
      </c>
      <c r="S81" s="755">
        <f>'4.2b Completion'!$G396</f>
        <v>0</v>
      </c>
      <c r="T81" s="755">
        <f>'4.2b Completion'!$H396</f>
        <v>0</v>
      </c>
      <c r="U81" s="755">
        <f>'4.2b Completion'!$I396</f>
        <v>0</v>
      </c>
      <c r="V81" s="755">
        <f>'4.2b Completion'!$J396</f>
        <v>0</v>
      </c>
      <c r="W81" s="740">
        <f>'4.2b Completion'!$E397</f>
        <v>0</v>
      </c>
      <c r="X81" s="740">
        <f>'4.2b Completion'!$F397</f>
        <v>0</v>
      </c>
      <c r="Y81" s="740">
        <f>'4.2b Completion'!$G397</f>
        <v>0</v>
      </c>
      <c r="Z81" s="740">
        <f>'4.2b Completion'!$H397</f>
        <v>0</v>
      </c>
      <c r="AA81" s="740">
        <f>'4.2b Completion'!$I397</f>
        <v>0</v>
      </c>
      <c r="AB81" s="740">
        <f>'4.2b Completion'!$J397</f>
        <v>0</v>
      </c>
      <c r="AC81" s="756">
        <f>'4.2b Completion'!$E398</f>
        <v>0</v>
      </c>
      <c r="AD81" s="756">
        <f>'4.2b Completion'!$F398</f>
        <v>0</v>
      </c>
      <c r="AE81" s="756">
        <f>'4.2b Completion'!$G398</f>
        <v>0</v>
      </c>
      <c r="AF81" s="756">
        <f>'4.2b Completion'!$H398</f>
        <v>0</v>
      </c>
      <c r="AG81" s="756">
        <f>'4.2b Completion'!$I398</f>
        <v>0</v>
      </c>
      <c r="AH81" s="756">
        <f>'4.2b Completion'!$J398</f>
        <v>0</v>
      </c>
    </row>
    <row r="82" spans="1:34" x14ac:dyDescent="0.25">
      <c r="A82" s="701" t="str">
        <f>'1.1 Institutional Profile'!$B$5</f>
        <v>Little Big Horn College</v>
      </c>
      <c r="B82" s="701">
        <f>'4.2b Completion'!A399</f>
        <v>0</v>
      </c>
      <c r="C82" s="701">
        <f>'4.2b Completion'!B399</f>
        <v>0</v>
      </c>
      <c r="D82" s="701">
        <f>'4.2b Completion'!C399</f>
        <v>0</v>
      </c>
      <c r="E82" s="701">
        <f>'4.2b Completion'!$E399</f>
        <v>0</v>
      </c>
      <c r="F82" s="701">
        <f>'4.2b Completion'!$F399</f>
        <v>0</v>
      </c>
      <c r="G82" s="701">
        <f>'4.2b Completion'!$G399</f>
        <v>0</v>
      </c>
      <c r="H82" s="701">
        <f>'4.2b Completion'!$H399</f>
        <v>0</v>
      </c>
      <c r="I82" s="701">
        <f>'4.2b Completion'!$I399</f>
        <v>0</v>
      </c>
      <c r="J82" s="701">
        <f>'4.2b Completion'!$J399</f>
        <v>0</v>
      </c>
      <c r="K82" s="754">
        <f>'4.2b Completion'!$E400</f>
        <v>0</v>
      </c>
      <c r="L82" s="754">
        <f>'4.2b Completion'!$F400</f>
        <v>0</v>
      </c>
      <c r="M82" s="754">
        <f>'4.2b Completion'!$G400</f>
        <v>0</v>
      </c>
      <c r="N82" s="754">
        <f>'4.2b Completion'!$H400</f>
        <v>0</v>
      </c>
      <c r="O82" s="754">
        <f>'4.2b Completion'!$I400</f>
        <v>0</v>
      </c>
      <c r="P82" s="754">
        <f>'4.2b Completion'!$J400</f>
        <v>0</v>
      </c>
      <c r="Q82" s="755">
        <f>'4.2b Completion'!$E401</f>
        <v>0</v>
      </c>
      <c r="R82" s="755">
        <f>'4.2b Completion'!$F401</f>
        <v>0</v>
      </c>
      <c r="S82" s="755">
        <f>'4.2b Completion'!$G401</f>
        <v>0</v>
      </c>
      <c r="T82" s="755">
        <f>'4.2b Completion'!$H401</f>
        <v>0</v>
      </c>
      <c r="U82" s="755">
        <f>'4.2b Completion'!$I401</f>
        <v>0</v>
      </c>
      <c r="V82" s="755">
        <f>'4.2b Completion'!$J401</f>
        <v>0</v>
      </c>
      <c r="W82" s="740">
        <f>'4.2b Completion'!$E402</f>
        <v>0</v>
      </c>
      <c r="X82" s="740">
        <f>'4.2b Completion'!$F402</f>
        <v>0</v>
      </c>
      <c r="Y82" s="740">
        <f>'4.2b Completion'!$G402</f>
        <v>0</v>
      </c>
      <c r="Z82" s="740">
        <f>'4.2b Completion'!$H402</f>
        <v>0</v>
      </c>
      <c r="AA82" s="740">
        <f>'4.2b Completion'!$I402</f>
        <v>0</v>
      </c>
      <c r="AB82" s="740">
        <f>'4.2b Completion'!$J402</f>
        <v>0</v>
      </c>
      <c r="AC82" s="756">
        <f>'4.2b Completion'!$E403</f>
        <v>0</v>
      </c>
      <c r="AD82" s="756">
        <f>'4.2b Completion'!$F403</f>
        <v>0</v>
      </c>
      <c r="AE82" s="756">
        <f>'4.2b Completion'!$G403</f>
        <v>0</v>
      </c>
      <c r="AF82" s="756">
        <f>'4.2b Completion'!$H403</f>
        <v>0</v>
      </c>
      <c r="AG82" s="756">
        <f>'4.2b Completion'!$I403</f>
        <v>0</v>
      </c>
      <c r="AH82" s="756">
        <f>'4.2b Completion'!$J403</f>
        <v>0</v>
      </c>
    </row>
    <row r="83" spans="1:34" x14ac:dyDescent="0.25">
      <c r="A83" s="701" t="str">
        <f>'1.1 Institutional Profile'!$B$5</f>
        <v>Little Big Horn College</v>
      </c>
      <c r="B83" s="701">
        <f>'4.2b Completion'!A404</f>
        <v>0</v>
      </c>
      <c r="C83" s="701">
        <f>'4.2b Completion'!B404</f>
        <v>0</v>
      </c>
      <c r="D83" s="701">
        <f>'4.2b Completion'!C404</f>
        <v>0</v>
      </c>
      <c r="E83" s="701">
        <f>'4.2b Completion'!$E404</f>
        <v>0</v>
      </c>
      <c r="F83" s="701">
        <f>'4.2b Completion'!$F404</f>
        <v>0</v>
      </c>
      <c r="G83" s="701">
        <f>'4.2b Completion'!$G404</f>
        <v>0</v>
      </c>
      <c r="H83" s="701">
        <f>'4.2b Completion'!$H404</f>
        <v>0</v>
      </c>
      <c r="I83" s="701">
        <f>'4.2b Completion'!$I404</f>
        <v>0</v>
      </c>
      <c r="J83" s="701">
        <f>'4.2b Completion'!$J404</f>
        <v>0</v>
      </c>
      <c r="K83" s="754">
        <f>'4.2b Completion'!$E405</f>
        <v>0</v>
      </c>
      <c r="L83" s="754">
        <f>'4.2b Completion'!$F405</f>
        <v>0</v>
      </c>
      <c r="M83" s="754">
        <f>'4.2b Completion'!$G405</f>
        <v>0</v>
      </c>
      <c r="N83" s="754">
        <f>'4.2b Completion'!$H405</f>
        <v>0</v>
      </c>
      <c r="O83" s="754">
        <f>'4.2b Completion'!$I405</f>
        <v>0</v>
      </c>
      <c r="P83" s="754">
        <f>'4.2b Completion'!$J405</f>
        <v>0</v>
      </c>
      <c r="Q83" s="755">
        <f>'4.2b Completion'!$E406</f>
        <v>0</v>
      </c>
      <c r="R83" s="755">
        <f>'4.2b Completion'!$F406</f>
        <v>0</v>
      </c>
      <c r="S83" s="755">
        <f>'4.2b Completion'!$G406</f>
        <v>0</v>
      </c>
      <c r="T83" s="755">
        <f>'4.2b Completion'!$H406</f>
        <v>0</v>
      </c>
      <c r="U83" s="755">
        <f>'4.2b Completion'!$I406</f>
        <v>0</v>
      </c>
      <c r="V83" s="755">
        <f>'4.2b Completion'!$J406</f>
        <v>0</v>
      </c>
      <c r="W83" s="740">
        <f>'4.2b Completion'!$E407</f>
        <v>0</v>
      </c>
      <c r="X83" s="740">
        <f>'4.2b Completion'!$F407</f>
        <v>0</v>
      </c>
      <c r="Y83" s="740">
        <f>'4.2b Completion'!$G407</f>
        <v>0</v>
      </c>
      <c r="Z83" s="740">
        <f>'4.2b Completion'!$H407</f>
        <v>0</v>
      </c>
      <c r="AA83" s="740">
        <f>'4.2b Completion'!$I407</f>
        <v>0</v>
      </c>
      <c r="AB83" s="740">
        <f>'4.2b Completion'!$J407</f>
        <v>0</v>
      </c>
      <c r="AC83" s="756">
        <f>'4.2b Completion'!$E408</f>
        <v>0</v>
      </c>
      <c r="AD83" s="756">
        <f>'4.2b Completion'!$F408</f>
        <v>0</v>
      </c>
      <c r="AE83" s="756">
        <f>'4.2b Completion'!$G408</f>
        <v>0</v>
      </c>
      <c r="AF83" s="756">
        <f>'4.2b Completion'!$H408</f>
        <v>0</v>
      </c>
      <c r="AG83" s="756">
        <f>'4.2b Completion'!$I408</f>
        <v>0</v>
      </c>
      <c r="AH83" s="756">
        <f>'4.2b Completion'!$J408</f>
        <v>0</v>
      </c>
    </row>
    <row r="84" spans="1:34" x14ac:dyDescent="0.25">
      <c r="A84" s="701" t="str">
        <f>'1.1 Institutional Profile'!$B$5</f>
        <v>Little Big Horn College</v>
      </c>
      <c r="B84" s="701">
        <f>'4.2b Completion'!A409</f>
        <v>0</v>
      </c>
      <c r="C84" s="701">
        <f>'4.2b Completion'!B409</f>
        <v>0</v>
      </c>
      <c r="D84" s="701">
        <f>'4.2b Completion'!C409</f>
        <v>0</v>
      </c>
      <c r="E84" s="701">
        <f>'4.2b Completion'!$E409</f>
        <v>0</v>
      </c>
      <c r="F84" s="701">
        <f>'4.2b Completion'!$F409</f>
        <v>0</v>
      </c>
      <c r="G84" s="701">
        <f>'4.2b Completion'!$G409</f>
        <v>0</v>
      </c>
      <c r="H84" s="701">
        <f>'4.2b Completion'!$H409</f>
        <v>0</v>
      </c>
      <c r="I84" s="701">
        <f>'4.2b Completion'!$I409</f>
        <v>0</v>
      </c>
      <c r="J84" s="701">
        <f>'4.2b Completion'!$J409</f>
        <v>0</v>
      </c>
      <c r="K84" s="754">
        <f>'4.2b Completion'!$E410</f>
        <v>0</v>
      </c>
      <c r="L84" s="754">
        <f>'4.2b Completion'!$F410</f>
        <v>0</v>
      </c>
      <c r="M84" s="754">
        <f>'4.2b Completion'!$G410</f>
        <v>0</v>
      </c>
      <c r="N84" s="754">
        <f>'4.2b Completion'!$H410</f>
        <v>0</v>
      </c>
      <c r="O84" s="754">
        <f>'4.2b Completion'!$I410</f>
        <v>0</v>
      </c>
      <c r="P84" s="754">
        <f>'4.2b Completion'!$J410</f>
        <v>0</v>
      </c>
      <c r="Q84" s="755">
        <f>'4.2b Completion'!$E411</f>
        <v>0</v>
      </c>
      <c r="R84" s="755">
        <f>'4.2b Completion'!$F411</f>
        <v>0</v>
      </c>
      <c r="S84" s="755">
        <f>'4.2b Completion'!$G411</f>
        <v>0</v>
      </c>
      <c r="T84" s="755">
        <f>'4.2b Completion'!$H411</f>
        <v>0</v>
      </c>
      <c r="U84" s="755">
        <f>'4.2b Completion'!$I411</f>
        <v>0</v>
      </c>
      <c r="V84" s="755">
        <f>'4.2b Completion'!$J411</f>
        <v>0</v>
      </c>
      <c r="W84" s="740">
        <f>'4.2b Completion'!$E412</f>
        <v>0</v>
      </c>
      <c r="X84" s="740">
        <f>'4.2b Completion'!$F412</f>
        <v>0</v>
      </c>
      <c r="Y84" s="740">
        <f>'4.2b Completion'!$G412</f>
        <v>0</v>
      </c>
      <c r="Z84" s="740">
        <f>'4.2b Completion'!$H412</f>
        <v>0</v>
      </c>
      <c r="AA84" s="740">
        <f>'4.2b Completion'!$I412</f>
        <v>0</v>
      </c>
      <c r="AB84" s="740">
        <f>'4.2b Completion'!$J412</f>
        <v>0</v>
      </c>
      <c r="AC84" s="756">
        <f>'4.2b Completion'!$E413</f>
        <v>0</v>
      </c>
      <c r="AD84" s="756">
        <f>'4.2b Completion'!$F413</f>
        <v>0</v>
      </c>
      <c r="AE84" s="756">
        <f>'4.2b Completion'!$G413</f>
        <v>0</v>
      </c>
      <c r="AF84" s="756">
        <f>'4.2b Completion'!$H413</f>
        <v>0</v>
      </c>
      <c r="AG84" s="756">
        <f>'4.2b Completion'!$I413</f>
        <v>0</v>
      </c>
      <c r="AH84" s="756">
        <f>'4.2b Completion'!$J413</f>
        <v>0</v>
      </c>
    </row>
    <row r="85" spans="1:34" x14ac:dyDescent="0.25">
      <c r="A85" s="701" t="str">
        <f>'1.1 Institutional Profile'!$B$5</f>
        <v>Little Big Horn College</v>
      </c>
      <c r="B85" s="701">
        <f>'4.2b Completion'!A414</f>
        <v>0</v>
      </c>
      <c r="C85" s="701">
        <f>'4.2b Completion'!B414</f>
        <v>0</v>
      </c>
      <c r="D85" s="701">
        <f>'4.2b Completion'!C414</f>
        <v>0</v>
      </c>
      <c r="E85" s="701">
        <f>'4.2b Completion'!$E414</f>
        <v>0</v>
      </c>
      <c r="F85" s="701">
        <f>'4.2b Completion'!$F414</f>
        <v>0</v>
      </c>
      <c r="G85" s="701">
        <f>'4.2b Completion'!$G414</f>
        <v>0</v>
      </c>
      <c r="H85" s="701">
        <f>'4.2b Completion'!$H414</f>
        <v>0</v>
      </c>
      <c r="I85" s="701">
        <f>'4.2b Completion'!$I414</f>
        <v>0</v>
      </c>
      <c r="J85" s="701">
        <f>'4.2b Completion'!$J414</f>
        <v>0</v>
      </c>
      <c r="K85" s="754">
        <f>'4.2b Completion'!$E415</f>
        <v>0</v>
      </c>
      <c r="L85" s="754">
        <f>'4.2b Completion'!$F415</f>
        <v>0</v>
      </c>
      <c r="M85" s="754">
        <f>'4.2b Completion'!$G415</f>
        <v>0</v>
      </c>
      <c r="N85" s="754">
        <f>'4.2b Completion'!$H415</f>
        <v>0</v>
      </c>
      <c r="O85" s="754">
        <f>'4.2b Completion'!$I415</f>
        <v>0</v>
      </c>
      <c r="P85" s="754">
        <f>'4.2b Completion'!$J415</f>
        <v>0</v>
      </c>
      <c r="Q85" s="755">
        <f>'4.2b Completion'!$E416</f>
        <v>0</v>
      </c>
      <c r="R85" s="755">
        <f>'4.2b Completion'!$F416</f>
        <v>0</v>
      </c>
      <c r="S85" s="755">
        <f>'4.2b Completion'!$G416</f>
        <v>0</v>
      </c>
      <c r="T85" s="755">
        <f>'4.2b Completion'!$H416</f>
        <v>0</v>
      </c>
      <c r="U85" s="755">
        <f>'4.2b Completion'!$I416</f>
        <v>0</v>
      </c>
      <c r="V85" s="755">
        <f>'4.2b Completion'!$J416</f>
        <v>0</v>
      </c>
      <c r="W85" s="740">
        <f>'4.2b Completion'!$E417</f>
        <v>0</v>
      </c>
      <c r="X85" s="740">
        <f>'4.2b Completion'!$F417</f>
        <v>0</v>
      </c>
      <c r="Y85" s="740">
        <f>'4.2b Completion'!$G417</f>
        <v>0</v>
      </c>
      <c r="Z85" s="740">
        <f>'4.2b Completion'!$H417</f>
        <v>0</v>
      </c>
      <c r="AA85" s="740">
        <f>'4.2b Completion'!$I417</f>
        <v>0</v>
      </c>
      <c r="AB85" s="740">
        <f>'4.2b Completion'!$J417</f>
        <v>0</v>
      </c>
      <c r="AC85" s="756">
        <f>'4.2b Completion'!$E418</f>
        <v>0</v>
      </c>
      <c r="AD85" s="756">
        <f>'4.2b Completion'!$F418</f>
        <v>0</v>
      </c>
      <c r="AE85" s="756">
        <f>'4.2b Completion'!$G418</f>
        <v>0</v>
      </c>
      <c r="AF85" s="756">
        <f>'4.2b Completion'!$H418</f>
        <v>0</v>
      </c>
      <c r="AG85" s="756">
        <f>'4.2b Completion'!$I418</f>
        <v>0</v>
      </c>
      <c r="AH85" s="756">
        <f>'4.2b Completion'!$J418</f>
        <v>0</v>
      </c>
    </row>
    <row r="86" spans="1:34" x14ac:dyDescent="0.25">
      <c r="A86" s="701" t="str">
        <f>'1.1 Institutional Profile'!$B$5</f>
        <v>Little Big Horn College</v>
      </c>
      <c r="B86" s="701">
        <f>'4.2b Completion'!A419</f>
        <v>0</v>
      </c>
      <c r="C86" s="701">
        <f>'4.2b Completion'!B419</f>
        <v>0</v>
      </c>
      <c r="D86" s="701">
        <f>'4.2b Completion'!C419</f>
        <v>0</v>
      </c>
      <c r="E86" s="701">
        <f>'4.2b Completion'!$E419</f>
        <v>0</v>
      </c>
      <c r="F86" s="701">
        <f>'4.2b Completion'!$F419</f>
        <v>0</v>
      </c>
      <c r="G86" s="701">
        <f>'4.2b Completion'!$G419</f>
        <v>0</v>
      </c>
      <c r="H86" s="701">
        <f>'4.2b Completion'!$H419</f>
        <v>0</v>
      </c>
      <c r="I86" s="701">
        <f>'4.2b Completion'!$I419</f>
        <v>0</v>
      </c>
      <c r="J86" s="701">
        <f>'4.2b Completion'!$J419</f>
        <v>0</v>
      </c>
      <c r="K86" s="754">
        <f>'4.2b Completion'!$E420</f>
        <v>0</v>
      </c>
      <c r="L86" s="754">
        <f>'4.2b Completion'!$F420</f>
        <v>0</v>
      </c>
      <c r="M86" s="754">
        <f>'4.2b Completion'!$G420</f>
        <v>0</v>
      </c>
      <c r="N86" s="754">
        <f>'4.2b Completion'!$H420</f>
        <v>0</v>
      </c>
      <c r="O86" s="754">
        <f>'4.2b Completion'!$I420</f>
        <v>0</v>
      </c>
      <c r="P86" s="754">
        <f>'4.2b Completion'!$J420</f>
        <v>0</v>
      </c>
      <c r="Q86" s="755">
        <f>'4.2b Completion'!$E421</f>
        <v>0</v>
      </c>
      <c r="R86" s="755">
        <f>'4.2b Completion'!$F421</f>
        <v>0</v>
      </c>
      <c r="S86" s="755">
        <f>'4.2b Completion'!$G421</f>
        <v>0</v>
      </c>
      <c r="T86" s="755">
        <f>'4.2b Completion'!$H421</f>
        <v>0</v>
      </c>
      <c r="U86" s="755">
        <f>'4.2b Completion'!$I421</f>
        <v>0</v>
      </c>
      <c r="V86" s="755">
        <f>'4.2b Completion'!$J421</f>
        <v>0</v>
      </c>
      <c r="W86" s="740">
        <f>'4.2b Completion'!$E422</f>
        <v>0</v>
      </c>
      <c r="X86" s="740">
        <f>'4.2b Completion'!$F422</f>
        <v>0</v>
      </c>
      <c r="Y86" s="740">
        <f>'4.2b Completion'!$G422</f>
        <v>0</v>
      </c>
      <c r="Z86" s="740">
        <f>'4.2b Completion'!$H422</f>
        <v>0</v>
      </c>
      <c r="AA86" s="740">
        <f>'4.2b Completion'!$I422</f>
        <v>0</v>
      </c>
      <c r="AB86" s="740">
        <f>'4.2b Completion'!$J422</f>
        <v>0</v>
      </c>
      <c r="AC86" s="756">
        <f>'4.2b Completion'!$E423</f>
        <v>0</v>
      </c>
      <c r="AD86" s="756">
        <f>'4.2b Completion'!$F423</f>
        <v>0</v>
      </c>
      <c r="AE86" s="756">
        <f>'4.2b Completion'!$G423</f>
        <v>0</v>
      </c>
      <c r="AF86" s="756">
        <f>'4.2b Completion'!$H423</f>
        <v>0</v>
      </c>
      <c r="AG86" s="756">
        <f>'4.2b Completion'!$I423</f>
        <v>0</v>
      </c>
      <c r="AH86" s="756">
        <f>'4.2b Completion'!$J423</f>
        <v>0</v>
      </c>
    </row>
    <row r="87" spans="1:34" x14ac:dyDescent="0.25">
      <c r="A87" s="701" t="str">
        <f>'1.1 Institutional Profile'!$B$5</f>
        <v>Little Big Horn College</v>
      </c>
      <c r="B87" s="701">
        <f>'4.2b Completion'!A424</f>
        <v>0</v>
      </c>
      <c r="C87" s="701">
        <f>'4.2b Completion'!B424</f>
        <v>0</v>
      </c>
      <c r="D87" s="701">
        <f>'4.2b Completion'!C424</f>
        <v>0</v>
      </c>
      <c r="E87" s="701">
        <f>'4.2b Completion'!$E424</f>
        <v>0</v>
      </c>
      <c r="F87" s="701">
        <f>'4.2b Completion'!$F424</f>
        <v>0</v>
      </c>
      <c r="G87" s="701">
        <f>'4.2b Completion'!$G424</f>
        <v>0</v>
      </c>
      <c r="H87" s="701">
        <f>'4.2b Completion'!$H424</f>
        <v>0</v>
      </c>
      <c r="I87" s="701">
        <f>'4.2b Completion'!$I424</f>
        <v>0</v>
      </c>
      <c r="J87" s="701">
        <f>'4.2b Completion'!$J424</f>
        <v>0</v>
      </c>
      <c r="K87" s="754">
        <f>'4.2b Completion'!$E425</f>
        <v>0</v>
      </c>
      <c r="L87" s="754">
        <f>'4.2b Completion'!$F425</f>
        <v>0</v>
      </c>
      <c r="M87" s="754">
        <f>'4.2b Completion'!$G425</f>
        <v>0</v>
      </c>
      <c r="N87" s="754">
        <f>'4.2b Completion'!$H425</f>
        <v>0</v>
      </c>
      <c r="O87" s="754">
        <f>'4.2b Completion'!$I425</f>
        <v>0</v>
      </c>
      <c r="P87" s="754">
        <f>'4.2b Completion'!$J425</f>
        <v>0</v>
      </c>
      <c r="Q87" s="755">
        <f>'4.2b Completion'!$E426</f>
        <v>0</v>
      </c>
      <c r="R87" s="755">
        <f>'4.2b Completion'!$F426</f>
        <v>0</v>
      </c>
      <c r="S87" s="755">
        <f>'4.2b Completion'!$G426</f>
        <v>0</v>
      </c>
      <c r="T87" s="755">
        <f>'4.2b Completion'!$H426</f>
        <v>0</v>
      </c>
      <c r="U87" s="755">
        <f>'4.2b Completion'!$I426</f>
        <v>0</v>
      </c>
      <c r="V87" s="755">
        <f>'4.2b Completion'!$J426</f>
        <v>0</v>
      </c>
      <c r="W87" s="740">
        <f>'4.2b Completion'!$E427</f>
        <v>0</v>
      </c>
      <c r="X87" s="740">
        <f>'4.2b Completion'!$F427</f>
        <v>0</v>
      </c>
      <c r="Y87" s="740">
        <f>'4.2b Completion'!$G427</f>
        <v>0</v>
      </c>
      <c r="Z87" s="740">
        <f>'4.2b Completion'!$H427</f>
        <v>0</v>
      </c>
      <c r="AA87" s="740">
        <f>'4.2b Completion'!$I427</f>
        <v>0</v>
      </c>
      <c r="AB87" s="740">
        <f>'4.2b Completion'!$J427</f>
        <v>0</v>
      </c>
      <c r="AC87" s="756">
        <f>'4.2b Completion'!$E428</f>
        <v>0</v>
      </c>
      <c r="AD87" s="756">
        <f>'4.2b Completion'!$F428</f>
        <v>0</v>
      </c>
      <c r="AE87" s="756">
        <f>'4.2b Completion'!$G428</f>
        <v>0</v>
      </c>
      <c r="AF87" s="756">
        <f>'4.2b Completion'!$H428</f>
        <v>0</v>
      </c>
      <c r="AG87" s="756">
        <f>'4.2b Completion'!$I428</f>
        <v>0</v>
      </c>
      <c r="AH87" s="756">
        <f>'4.2b Completion'!$J428</f>
        <v>0</v>
      </c>
    </row>
    <row r="88" spans="1:34" x14ac:dyDescent="0.25">
      <c r="A88" s="701" t="str">
        <f>'1.1 Institutional Profile'!$B$5</f>
        <v>Little Big Horn College</v>
      </c>
      <c r="B88" s="701">
        <f>'4.2b Completion'!A429</f>
        <v>0</v>
      </c>
      <c r="C88" s="701">
        <f>'4.2b Completion'!B429</f>
        <v>0</v>
      </c>
      <c r="D88" s="701">
        <f>'4.2b Completion'!C429</f>
        <v>0</v>
      </c>
      <c r="E88" s="701">
        <f>'4.2b Completion'!$E429</f>
        <v>0</v>
      </c>
      <c r="F88" s="701">
        <f>'4.2b Completion'!$F429</f>
        <v>0</v>
      </c>
      <c r="G88" s="701">
        <f>'4.2b Completion'!$G429</f>
        <v>0</v>
      </c>
      <c r="H88" s="701">
        <f>'4.2b Completion'!$H429</f>
        <v>0</v>
      </c>
      <c r="I88" s="701">
        <f>'4.2b Completion'!$I429</f>
        <v>0</v>
      </c>
      <c r="J88" s="701">
        <f>'4.2b Completion'!$J429</f>
        <v>0</v>
      </c>
      <c r="K88" s="754">
        <f>'4.2b Completion'!$E430</f>
        <v>0</v>
      </c>
      <c r="L88" s="754">
        <f>'4.2b Completion'!$F430</f>
        <v>0</v>
      </c>
      <c r="M88" s="754">
        <f>'4.2b Completion'!$G430</f>
        <v>0</v>
      </c>
      <c r="N88" s="754">
        <f>'4.2b Completion'!$H430</f>
        <v>0</v>
      </c>
      <c r="O88" s="754">
        <f>'4.2b Completion'!$I430</f>
        <v>0</v>
      </c>
      <c r="P88" s="754">
        <f>'4.2b Completion'!$J430</f>
        <v>0</v>
      </c>
      <c r="Q88" s="755">
        <f>'4.2b Completion'!$E431</f>
        <v>0</v>
      </c>
      <c r="R88" s="755">
        <f>'4.2b Completion'!$F431</f>
        <v>0</v>
      </c>
      <c r="S88" s="755">
        <f>'4.2b Completion'!$G431</f>
        <v>0</v>
      </c>
      <c r="T88" s="755">
        <f>'4.2b Completion'!$H431</f>
        <v>0</v>
      </c>
      <c r="U88" s="755">
        <f>'4.2b Completion'!$I431</f>
        <v>0</v>
      </c>
      <c r="V88" s="755">
        <f>'4.2b Completion'!$J431</f>
        <v>0</v>
      </c>
      <c r="W88" s="740">
        <f>'4.2b Completion'!$E432</f>
        <v>0</v>
      </c>
      <c r="X88" s="740">
        <f>'4.2b Completion'!$F432</f>
        <v>0</v>
      </c>
      <c r="Y88" s="740">
        <f>'4.2b Completion'!$G432</f>
        <v>0</v>
      </c>
      <c r="Z88" s="740">
        <f>'4.2b Completion'!$H432</f>
        <v>0</v>
      </c>
      <c r="AA88" s="740">
        <f>'4.2b Completion'!$I432</f>
        <v>0</v>
      </c>
      <c r="AB88" s="740">
        <f>'4.2b Completion'!$J432</f>
        <v>0</v>
      </c>
      <c r="AC88" s="756">
        <f>'4.2b Completion'!$E433</f>
        <v>0</v>
      </c>
      <c r="AD88" s="756">
        <f>'4.2b Completion'!$F433</f>
        <v>0</v>
      </c>
      <c r="AE88" s="756">
        <f>'4.2b Completion'!$G433</f>
        <v>0</v>
      </c>
      <c r="AF88" s="756">
        <f>'4.2b Completion'!$H433</f>
        <v>0</v>
      </c>
      <c r="AG88" s="756">
        <f>'4.2b Completion'!$I433</f>
        <v>0</v>
      </c>
      <c r="AH88" s="756">
        <f>'4.2b Completion'!$J433</f>
        <v>0</v>
      </c>
    </row>
    <row r="89" spans="1:34" x14ac:dyDescent="0.25">
      <c r="A89" s="701" t="str">
        <f>'1.1 Institutional Profile'!$B$5</f>
        <v>Little Big Horn College</v>
      </c>
      <c r="B89" s="701">
        <f>'4.2b Completion'!A434</f>
        <v>0</v>
      </c>
      <c r="C89" s="701">
        <f>'4.2b Completion'!B434</f>
        <v>0</v>
      </c>
      <c r="D89" s="701">
        <f>'4.2b Completion'!C434</f>
        <v>0</v>
      </c>
      <c r="E89" s="701">
        <f>'4.2b Completion'!$E434</f>
        <v>0</v>
      </c>
      <c r="F89" s="701">
        <f>'4.2b Completion'!$F434</f>
        <v>0</v>
      </c>
      <c r="G89" s="701">
        <f>'4.2b Completion'!$G434</f>
        <v>0</v>
      </c>
      <c r="H89" s="701">
        <f>'4.2b Completion'!$H434</f>
        <v>0</v>
      </c>
      <c r="I89" s="701">
        <f>'4.2b Completion'!$I434</f>
        <v>0</v>
      </c>
      <c r="J89" s="701">
        <f>'4.2b Completion'!$J434</f>
        <v>0</v>
      </c>
      <c r="K89" s="754">
        <f>'4.2b Completion'!$E435</f>
        <v>0</v>
      </c>
      <c r="L89" s="754">
        <f>'4.2b Completion'!$F435</f>
        <v>0</v>
      </c>
      <c r="M89" s="754">
        <f>'4.2b Completion'!$G435</f>
        <v>0</v>
      </c>
      <c r="N89" s="754">
        <f>'4.2b Completion'!$H435</f>
        <v>0</v>
      </c>
      <c r="O89" s="754">
        <f>'4.2b Completion'!$I435</f>
        <v>0</v>
      </c>
      <c r="P89" s="754">
        <f>'4.2b Completion'!$J435</f>
        <v>0</v>
      </c>
      <c r="Q89" s="755">
        <f>'4.2b Completion'!$E436</f>
        <v>0</v>
      </c>
      <c r="R89" s="755">
        <f>'4.2b Completion'!$F436</f>
        <v>0</v>
      </c>
      <c r="S89" s="755">
        <f>'4.2b Completion'!$G436</f>
        <v>0</v>
      </c>
      <c r="T89" s="755">
        <f>'4.2b Completion'!$H436</f>
        <v>0</v>
      </c>
      <c r="U89" s="755">
        <f>'4.2b Completion'!$I436</f>
        <v>0</v>
      </c>
      <c r="V89" s="755">
        <f>'4.2b Completion'!$J436</f>
        <v>0</v>
      </c>
      <c r="W89" s="740">
        <f>'4.2b Completion'!$E437</f>
        <v>0</v>
      </c>
      <c r="X89" s="740">
        <f>'4.2b Completion'!$F437</f>
        <v>0</v>
      </c>
      <c r="Y89" s="740">
        <f>'4.2b Completion'!$G437</f>
        <v>0</v>
      </c>
      <c r="Z89" s="740">
        <f>'4.2b Completion'!$H437</f>
        <v>0</v>
      </c>
      <c r="AA89" s="740">
        <f>'4.2b Completion'!$I437</f>
        <v>0</v>
      </c>
      <c r="AB89" s="740">
        <f>'4.2b Completion'!$J437</f>
        <v>0</v>
      </c>
      <c r="AC89" s="756">
        <f>'4.2b Completion'!$E438</f>
        <v>0</v>
      </c>
      <c r="AD89" s="756">
        <f>'4.2b Completion'!$F438</f>
        <v>0</v>
      </c>
      <c r="AE89" s="756">
        <f>'4.2b Completion'!$G438</f>
        <v>0</v>
      </c>
      <c r="AF89" s="756">
        <f>'4.2b Completion'!$H438</f>
        <v>0</v>
      </c>
      <c r="AG89" s="756">
        <f>'4.2b Completion'!$I438</f>
        <v>0</v>
      </c>
      <c r="AH89" s="756">
        <f>'4.2b Completion'!$J438</f>
        <v>0</v>
      </c>
    </row>
    <row r="90" spans="1:34" x14ac:dyDescent="0.25">
      <c r="A90" s="701" t="str">
        <f>'1.1 Institutional Profile'!$B$5</f>
        <v>Little Big Horn College</v>
      </c>
      <c r="B90" s="701">
        <f>'4.2b Completion'!A439</f>
        <v>0</v>
      </c>
      <c r="C90" s="701">
        <f>'4.2b Completion'!B439</f>
        <v>0</v>
      </c>
      <c r="D90" s="701">
        <f>'4.2b Completion'!C439</f>
        <v>0</v>
      </c>
      <c r="E90" s="701">
        <f>'4.2b Completion'!$E439</f>
        <v>0</v>
      </c>
      <c r="F90" s="701">
        <f>'4.2b Completion'!$F439</f>
        <v>0</v>
      </c>
      <c r="G90" s="701">
        <f>'4.2b Completion'!$G439</f>
        <v>0</v>
      </c>
      <c r="H90" s="701">
        <f>'4.2b Completion'!$H439</f>
        <v>0</v>
      </c>
      <c r="I90" s="701">
        <f>'4.2b Completion'!$I439</f>
        <v>0</v>
      </c>
      <c r="J90" s="701">
        <f>'4.2b Completion'!$J439</f>
        <v>0</v>
      </c>
      <c r="K90" s="754">
        <f>'4.2b Completion'!$E440</f>
        <v>0</v>
      </c>
      <c r="L90" s="754">
        <f>'4.2b Completion'!$F440</f>
        <v>0</v>
      </c>
      <c r="M90" s="754">
        <f>'4.2b Completion'!$G440</f>
        <v>0</v>
      </c>
      <c r="N90" s="754">
        <f>'4.2b Completion'!$H440</f>
        <v>0</v>
      </c>
      <c r="O90" s="754">
        <f>'4.2b Completion'!$I440</f>
        <v>0</v>
      </c>
      <c r="P90" s="754">
        <f>'4.2b Completion'!$J440</f>
        <v>0</v>
      </c>
      <c r="Q90" s="755">
        <f>'4.2b Completion'!$E441</f>
        <v>0</v>
      </c>
      <c r="R90" s="755">
        <f>'4.2b Completion'!$F441</f>
        <v>0</v>
      </c>
      <c r="S90" s="755">
        <f>'4.2b Completion'!$G441</f>
        <v>0</v>
      </c>
      <c r="T90" s="755">
        <f>'4.2b Completion'!$H441</f>
        <v>0</v>
      </c>
      <c r="U90" s="755">
        <f>'4.2b Completion'!$I441</f>
        <v>0</v>
      </c>
      <c r="V90" s="755">
        <f>'4.2b Completion'!$J441</f>
        <v>0</v>
      </c>
      <c r="W90" s="740">
        <f>'4.2b Completion'!$E442</f>
        <v>0</v>
      </c>
      <c r="X90" s="740">
        <f>'4.2b Completion'!$F442</f>
        <v>0</v>
      </c>
      <c r="Y90" s="740">
        <f>'4.2b Completion'!$G442</f>
        <v>0</v>
      </c>
      <c r="Z90" s="740">
        <f>'4.2b Completion'!$H442</f>
        <v>0</v>
      </c>
      <c r="AA90" s="740">
        <f>'4.2b Completion'!$I442</f>
        <v>0</v>
      </c>
      <c r="AB90" s="740">
        <f>'4.2b Completion'!$J442</f>
        <v>0</v>
      </c>
      <c r="AC90" s="756">
        <f>'4.2b Completion'!$E443</f>
        <v>0</v>
      </c>
      <c r="AD90" s="756">
        <f>'4.2b Completion'!$F443</f>
        <v>0</v>
      </c>
      <c r="AE90" s="756">
        <f>'4.2b Completion'!$G443</f>
        <v>0</v>
      </c>
      <c r="AF90" s="756">
        <f>'4.2b Completion'!$H443</f>
        <v>0</v>
      </c>
      <c r="AG90" s="756">
        <f>'4.2b Completion'!$I443</f>
        <v>0</v>
      </c>
      <c r="AH90" s="756">
        <f>'4.2b Completion'!$J443</f>
        <v>0</v>
      </c>
    </row>
    <row r="91" spans="1:34" x14ac:dyDescent="0.25">
      <c r="A91" s="701" t="str">
        <f>'1.1 Institutional Profile'!$B$5</f>
        <v>Little Big Horn College</v>
      </c>
      <c r="B91" s="701">
        <f>'4.2b Completion'!A444</f>
        <v>0</v>
      </c>
      <c r="C91" s="701">
        <f>'4.2b Completion'!B444</f>
        <v>0</v>
      </c>
      <c r="D91" s="701">
        <f>'4.2b Completion'!C444</f>
        <v>0</v>
      </c>
      <c r="E91" s="701">
        <f>'4.2b Completion'!$E444</f>
        <v>0</v>
      </c>
      <c r="F91" s="701">
        <f>'4.2b Completion'!$F444</f>
        <v>0</v>
      </c>
      <c r="G91" s="701">
        <f>'4.2b Completion'!$G444</f>
        <v>0</v>
      </c>
      <c r="H91" s="701">
        <f>'4.2b Completion'!$H444</f>
        <v>0</v>
      </c>
      <c r="I91" s="701">
        <f>'4.2b Completion'!$I444</f>
        <v>0</v>
      </c>
      <c r="J91" s="701">
        <f>'4.2b Completion'!$J444</f>
        <v>0</v>
      </c>
      <c r="K91" s="754">
        <f>'4.2b Completion'!$E445</f>
        <v>0</v>
      </c>
      <c r="L91" s="754">
        <f>'4.2b Completion'!$F445</f>
        <v>0</v>
      </c>
      <c r="M91" s="754">
        <f>'4.2b Completion'!$G445</f>
        <v>0</v>
      </c>
      <c r="N91" s="754">
        <f>'4.2b Completion'!$H445</f>
        <v>0</v>
      </c>
      <c r="O91" s="754">
        <f>'4.2b Completion'!$I445</f>
        <v>0</v>
      </c>
      <c r="P91" s="754">
        <f>'4.2b Completion'!$J445</f>
        <v>0</v>
      </c>
      <c r="Q91" s="755">
        <f>'4.2b Completion'!$E446</f>
        <v>0</v>
      </c>
      <c r="R91" s="755">
        <f>'4.2b Completion'!$F446</f>
        <v>0</v>
      </c>
      <c r="S91" s="755">
        <f>'4.2b Completion'!$G446</f>
        <v>0</v>
      </c>
      <c r="T91" s="755">
        <f>'4.2b Completion'!$H446</f>
        <v>0</v>
      </c>
      <c r="U91" s="755">
        <f>'4.2b Completion'!$I446</f>
        <v>0</v>
      </c>
      <c r="V91" s="755">
        <f>'4.2b Completion'!$J446</f>
        <v>0</v>
      </c>
      <c r="W91" s="740">
        <f>'4.2b Completion'!$E447</f>
        <v>0</v>
      </c>
      <c r="X91" s="740">
        <f>'4.2b Completion'!$F447</f>
        <v>0</v>
      </c>
      <c r="Y91" s="740">
        <f>'4.2b Completion'!$G447</f>
        <v>0</v>
      </c>
      <c r="Z91" s="740">
        <f>'4.2b Completion'!$H447</f>
        <v>0</v>
      </c>
      <c r="AA91" s="740">
        <f>'4.2b Completion'!$I447</f>
        <v>0</v>
      </c>
      <c r="AB91" s="740">
        <f>'4.2b Completion'!$J447</f>
        <v>0</v>
      </c>
      <c r="AC91" s="756">
        <f>'4.2b Completion'!$E448</f>
        <v>0</v>
      </c>
      <c r="AD91" s="756">
        <f>'4.2b Completion'!$F448</f>
        <v>0</v>
      </c>
      <c r="AE91" s="756">
        <f>'4.2b Completion'!$G448</f>
        <v>0</v>
      </c>
      <c r="AF91" s="756">
        <f>'4.2b Completion'!$H448</f>
        <v>0</v>
      </c>
      <c r="AG91" s="756">
        <f>'4.2b Completion'!$I448</f>
        <v>0</v>
      </c>
      <c r="AH91" s="756">
        <f>'4.2b Completion'!$J448</f>
        <v>0</v>
      </c>
    </row>
    <row r="92" spans="1:34" x14ac:dyDescent="0.25">
      <c r="A92" s="701" t="str">
        <f>'1.1 Institutional Profile'!$B$5</f>
        <v>Little Big Horn College</v>
      </c>
      <c r="B92" s="701">
        <f>'4.2b Completion'!A449</f>
        <v>0</v>
      </c>
      <c r="C92" s="701">
        <f>'4.2b Completion'!B449</f>
        <v>0</v>
      </c>
      <c r="D92" s="701">
        <f>'4.2b Completion'!C449</f>
        <v>0</v>
      </c>
      <c r="E92" s="701">
        <f>'4.2b Completion'!$E449</f>
        <v>0</v>
      </c>
      <c r="F92" s="701">
        <f>'4.2b Completion'!$F449</f>
        <v>0</v>
      </c>
      <c r="G92" s="701">
        <f>'4.2b Completion'!$G449</f>
        <v>0</v>
      </c>
      <c r="H92" s="701">
        <f>'4.2b Completion'!$H449</f>
        <v>0</v>
      </c>
      <c r="I92" s="701">
        <f>'4.2b Completion'!$I449</f>
        <v>0</v>
      </c>
      <c r="J92" s="701">
        <f>'4.2b Completion'!$J449</f>
        <v>0</v>
      </c>
      <c r="K92" s="754">
        <f>'4.2b Completion'!$E450</f>
        <v>0</v>
      </c>
      <c r="L92" s="754">
        <f>'4.2b Completion'!$F450</f>
        <v>0</v>
      </c>
      <c r="M92" s="754">
        <f>'4.2b Completion'!$G450</f>
        <v>0</v>
      </c>
      <c r="N92" s="754">
        <f>'4.2b Completion'!$H450</f>
        <v>0</v>
      </c>
      <c r="O92" s="754">
        <f>'4.2b Completion'!$I450</f>
        <v>0</v>
      </c>
      <c r="P92" s="754">
        <f>'4.2b Completion'!$J450</f>
        <v>0</v>
      </c>
      <c r="Q92" s="755">
        <f>'4.2b Completion'!$E451</f>
        <v>0</v>
      </c>
      <c r="R92" s="755">
        <f>'4.2b Completion'!$F451</f>
        <v>0</v>
      </c>
      <c r="S92" s="755">
        <f>'4.2b Completion'!$G451</f>
        <v>0</v>
      </c>
      <c r="T92" s="755">
        <f>'4.2b Completion'!$H451</f>
        <v>0</v>
      </c>
      <c r="U92" s="755">
        <f>'4.2b Completion'!$I451</f>
        <v>0</v>
      </c>
      <c r="V92" s="755">
        <f>'4.2b Completion'!$J451</f>
        <v>0</v>
      </c>
      <c r="W92" s="740">
        <f>'4.2b Completion'!$E452</f>
        <v>0</v>
      </c>
      <c r="X92" s="740">
        <f>'4.2b Completion'!$F452</f>
        <v>0</v>
      </c>
      <c r="Y92" s="740">
        <f>'4.2b Completion'!$G452</f>
        <v>0</v>
      </c>
      <c r="Z92" s="740">
        <f>'4.2b Completion'!$H452</f>
        <v>0</v>
      </c>
      <c r="AA92" s="740">
        <f>'4.2b Completion'!$I452</f>
        <v>0</v>
      </c>
      <c r="AB92" s="740">
        <f>'4.2b Completion'!$J452</f>
        <v>0</v>
      </c>
      <c r="AC92" s="756">
        <f>'4.2b Completion'!$E453</f>
        <v>0</v>
      </c>
      <c r="AD92" s="756">
        <f>'4.2b Completion'!$F453</f>
        <v>0</v>
      </c>
      <c r="AE92" s="756">
        <f>'4.2b Completion'!$G453</f>
        <v>0</v>
      </c>
      <c r="AF92" s="756">
        <f>'4.2b Completion'!$H453</f>
        <v>0</v>
      </c>
      <c r="AG92" s="756">
        <f>'4.2b Completion'!$I453</f>
        <v>0</v>
      </c>
      <c r="AH92" s="756">
        <f>'4.2b Completion'!$J453</f>
        <v>0</v>
      </c>
    </row>
    <row r="93" spans="1:34" x14ac:dyDescent="0.25">
      <c r="A93" s="701" t="str">
        <f>'1.1 Institutional Profile'!$B$5</f>
        <v>Little Big Horn College</v>
      </c>
      <c r="B93" s="701">
        <f>'4.2b Completion'!A454</f>
        <v>0</v>
      </c>
      <c r="C93" s="701">
        <f>'4.2b Completion'!B454</f>
        <v>0</v>
      </c>
      <c r="D93" s="701">
        <f>'4.2b Completion'!C454</f>
        <v>0</v>
      </c>
      <c r="E93" s="701">
        <f>'4.2b Completion'!$E454</f>
        <v>0</v>
      </c>
      <c r="F93" s="701">
        <f>'4.2b Completion'!$F454</f>
        <v>0</v>
      </c>
      <c r="G93" s="701">
        <f>'4.2b Completion'!$G454</f>
        <v>0</v>
      </c>
      <c r="H93" s="701">
        <f>'4.2b Completion'!$H454</f>
        <v>0</v>
      </c>
      <c r="I93" s="701">
        <f>'4.2b Completion'!$I454</f>
        <v>0</v>
      </c>
      <c r="J93" s="701">
        <f>'4.2b Completion'!$J454</f>
        <v>0</v>
      </c>
      <c r="K93" s="754">
        <f>'4.2b Completion'!$E455</f>
        <v>0</v>
      </c>
      <c r="L93" s="754">
        <f>'4.2b Completion'!$F455</f>
        <v>0</v>
      </c>
      <c r="M93" s="754">
        <f>'4.2b Completion'!$G455</f>
        <v>0</v>
      </c>
      <c r="N93" s="754">
        <f>'4.2b Completion'!$H455</f>
        <v>0</v>
      </c>
      <c r="O93" s="754">
        <f>'4.2b Completion'!$I455</f>
        <v>0</v>
      </c>
      <c r="P93" s="754">
        <f>'4.2b Completion'!$J455</f>
        <v>0</v>
      </c>
      <c r="Q93" s="755">
        <f>'4.2b Completion'!$E456</f>
        <v>0</v>
      </c>
      <c r="R93" s="755">
        <f>'4.2b Completion'!$F456</f>
        <v>0</v>
      </c>
      <c r="S93" s="755">
        <f>'4.2b Completion'!$G456</f>
        <v>0</v>
      </c>
      <c r="T93" s="755">
        <f>'4.2b Completion'!$H456</f>
        <v>0</v>
      </c>
      <c r="U93" s="755">
        <f>'4.2b Completion'!$I456</f>
        <v>0</v>
      </c>
      <c r="V93" s="755">
        <f>'4.2b Completion'!$J456</f>
        <v>0</v>
      </c>
      <c r="W93" s="740">
        <f>'4.2b Completion'!$E457</f>
        <v>0</v>
      </c>
      <c r="X93" s="740">
        <f>'4.2b Completion'!$F457</f>
        <v>0</v>
      </c>
      <c r="Y93" s="740">
        <f>'4.2b Completion'!$G457</f>
        <v>0</v>
      </c>
      <c r="Z93" s="740">
        <f>'4.2b Completion'!$H457</f>
        <v>0</v>
      </c>
      <c r="AA93" s="740">
        <f>'4.2b Completion'!$I457</f>
        <v>0</v>
      </c>
      <c r="AB93" s="740">
        <f>'4.2b Completion'!$J457</f>
        <v>0</v>
      </c>
      <c r="AC93" s="756">
        <f>'4.2b Completion'!$E458</f>
        <v>0</v>
      </c>
      <c r="AD93" s="756">
        <f>'4.2b Completion'!$F458</f>
        <v>0</v>
      </c>
      <c r="AE93" s="756">
        <f>'4.2b Completion'!$G458</f>
        <v>0</v>
      </c>
      <c r="AF93" s="756">
        <f>'4.2b Completion'!$H458</f>
        <v>0</v>
      </c>
      <c r="AG93" s="756">
        <f>'4.2b Completion'!$I458</f>
        <v>0</v>
      </c>
      <c r="AH93" s="756">
        <f>'4.2b Completion'!$J458</f>
        <v>0</v>
      </c>
    </row>
    <row r="94" spans="1:34" x14ac:dyDescent="0.25">
      <c r="A94" s="701" t="str">
        <f>'1.1 Institutional Profile'!$B$5</f>
        <v>Little Big Horn College</v>
      </c>
      <c r="B94" s="701">
        <f>'4.2b Completion'!A459</f>
        <v>0</v>
      </c>
      <c r="C94" s="701">
        <f>'4.2b Completion'!B459</f>
        <v>0</v>
      </c>
      <c r="D94" s="701">
        <f>'4.2b Completion'!C459</f>
        <v>0</v>
      </c>
      <c r="E94" s="701">
        <f>'4.2b Completion'!$E459</f>
        <v>0</v>
      </c>
      <c r="F94" s="701">
        <f>'4.2b Completion'!$F459</f>
        <v>0</v>
      </c>
      <c r="G94" s="701">
        <f>'4.2b Completion'!$G459</f>
        <v>0</v>
      </c>
      <c r="H94" s="701">
        <f>'4.2b Completion'!$H459</f>
        <v>0</v>
      </c>
      <c r="I94" s="701">
        <f>'4.2b Completion'!$I459</f>
        <v>0</v>
      </c>
      <c r="J94" s="701">
        <f>'4.2b Completion'!$J459</f>
        <v>0</v>
      </c>
      <c r="K94" s="754">
        <f>'4.2b Completion'!$E460</f>
        <v>0</v>
      </c>
      <c r="L94" s="754">
        <f>'4.2b Completion'!$F460</f>
        <v>0</v>
      </c>
      <c r="M94" s="754">
        <f>'4.2b Completion'!$G460</f>
        <v>0</v>
      </c>
      <c r="N94" s="754">
        <f>'4.2b Completion'!$H460</f>
        <v>0</v>
      </c>
      <c r="O94" s="754">
        <f>'4.2b Completion'!$I460</f>
        <v>0</v>
      </c>
      <c r="P94" s="754">
        <f>'4.2b Completion'!$J460</f>
        <v>0</v>
      </c>
      <c r="Q94" s="755">
        <f>'4.2b Completion'!$E461</f>
        <v>0</v>
      </c>
      <c r="R94" s="755">
        <f>'4.2b Completion'!$F461</f>
        <v>0</v>
      </c>
      <c r="S94" s="755">
        <f>'4.2b Completion'!$G461</f>
        <v>0</v>
      </c>
      <c r="T94" s="755">
        <f>'4.2b Completion'!$H461</f>
        <v>0</v>
      </c>
      <c r="U94" s="755">
        <f>'4.2b Completion'!$I461</f>
        <v>0</v>
      </c>
      <c r="V94" s="755">
        <f>'4.2b Completion'!$J461</f>
        <v>0</v>
      </c>
      <c r="W94" s="740">
        <f>'4.2b Completion'!$E462</f>
        <v>0</v>
      </c>
      <c r="X94" s="740">
        <f>'4.2b Completion'!$F462</f>
        <v>0</v>
      </c>
      <c r="Y94" s="740">
        <f>'4.2b Completion'!$G462</f>
        <v>0</v>
      </c>
      <c r="Z94" s="740">
        <f>'4.2b Completion'!$H462</f>
        <v>0</v>
      </c>
      <c r="AA94" s="740">
        <f>'4.2b Completion'!$I462</f>
        <v>0</v>
      </c>
      <c r="AB94" s="740">
        <f>'4.2b Completion'!$J462</f>
        <v>0</v>
      </c>
      <c r="AC94" s="756">
        <f>'4.2b Completion'!$E463</f>
        <v>0</v>
      </c>
      <c r="AD94" s="756">
        <f>'4.2b Completion'!$F463</f>
        <v>0</v>
      </c>
      <c r="AE94" s="756">
        <f>'4.2b Completion'!$G463</f>
        <v>0</v>
      </c>
      <c r="AF94" s="756">
        <f>'4.2b Completion'!$H463</f>
        <v>0</v>
      </c>
      <c r="AG94" s="756">
        <f>'4.2b Completion'!$I463</f>
        <v>0</v>
      </c>
      <c r="AH94" s="756">
        <f>'4.2b Completion'!$J463</f>
        <v>0</v>
      </c>
    </row>
    <row r="95" spans="1:34" x14ac:dyDescent="0.25">
      <c r="A95" s="701" t="str">
        <f>'1.1 Institutional Profile'!$B$5</f>
        <v>Little Big Horn College</v>
      </c>
      <c r="B95" s="701">
        <f>'4.2b Completion'!A464</f>
        <v>0</v>
      </c>
      <c r="C95" s="701">
        <f>'4.2b Completion'!B464</f>
        <v>0</v>
      </c>
      <c r="D95" s="701">
        <f>'4.2b Completion'!C464</f>
        <v>0</v>
      </c>
      <c r="E95" s="701">
        <f>'4.2b Completion'!$E464</f>
        <v>0</v>
      </c>
      <c r="F95" s="701">
        <f>'4.2b Completion'!$F464</f>
        <v>0</v>
      </c>
      <c r="G95" s="701">
        <f>'4.2b Completion'!$G464</f>
        <v>0</v>
      </c>
      <c r="H95" s="701">
        <f>'4.2b Completion'!$H464</f>
        <v>0</v>
      </c>
      <c r="I95" s="701">
        <f>'4.2b Completion'!$I464</f>
        <v>0</v>
      </c>
      <c r="J95" s="701">
        <f>'4.2b Completion'!$J464</f>
        <v>0</v>
      </c>
      <c r="K95" s="754">
        <f>'4.2b Completion'!$E465</f>
        <v>0</v>
      </c>
      <c r="L95" s="754">
        <f>'4.2b Completion'!$F465</f>
        <v>0</v>
      </c>
      <c r="M95" s="754">
        <f>'4.2b Completion'!$G465</f>
        <v>0</v>
      </c>
      <c r="N95" s="754">
        <f>'4.2b Completion'!$H465</f>
        <v>0</v>
      </c>
      <c r="O95" s="754">
        <f>'4.2b Completion'!$I465</f>
        <v>0</v>
      </c>
      <c r="P95" s="754">
        <f>'4.2b Completion'!$J465</f>
        <v>0</v>
      </c>
      <c r="Q95" s="755">
        <f>'4.2b Completion'!$E466</f>
        <v>0</v>
      </c>
      <c r="R95" s="755">
        <f>'4.2b Completion'!$F466</f>
        <v>0</v>
      </c>
      <c r="S95" s="755">
        <f>'4.2b Completion'!$G466</f>
        <v>0</v>
      </c>
      <c r="T95" s="755">
        <f>'4.2b Completion'!$H466</f>
        <v>0</v>
      </c>
      <c r="U95" s="755">
        <f>'4.2b Completion'!$I466</f>
        <v>0</v>
      </c>
      <c r="V95" s="755">
        <f>'4.2b Completion'!$J466</f>
        <v>0</v>
      </c>
      <c r="W95" s="740">
        <f>'4.2b Completion'!$E467</f>
        <v>0</v>
      </c>
      <c r="X95" s="740">
        <f>'4.2b Completion'!$F467</f>
        <v>0</v>
      </c>
      <c r="Y95" s="740">
        <f>'4.2b Completion'!$G467</f>
        <v>0</v>
      </c>
      <c r="Z95" s="740">
        <f>'4.2b Completion'!$H467</f>
        <v>0</v>
      </c>
      <c r="AA95" s="740">
        <f>'4.2b Completion'!$I467</f>
        <v>0</v>
      </c>
      <c r="AB95" s="740">
        <f>'4.2b Completion'!$J467</f>
        <v>0</v>
      </c>
      <c r="AC95" s="756">
        <f>'4.2b Completion'!$E468</f>
        <v>0</v>
      </c>
      <c r="AD95" s="756">
        <f>'4.2b Completion'!$F468</f>
        <v>0</v>
      </c>
      <c r="AE95" s="756">
        <f>'4.2b Completion'!$G468</f>
        <v>0</v>
      </c>
      <c r="AF95" s="756">
        <f>'4.2b Completion'!$H468</f>
        <v>0</v>
      </c>
      <c r="AG95" s="756">
        <f>'4.2b Completion'!$I468</f>
        <v>0</v>
      </c>
      <c r="AH95" s="756">
        <f>'4.2b Completion'!$J468</f>
        <v>0</v>
      </c>
    </row>
    <row r="96" spans="1:34" x14ac:dyDescent="0.25">
      <c r="A96" s="701" t="str">
        <f>'1.1 Institutional Profile'!$B$5</f>
        <v>Little Big Horn College</v>
      </c>
      <c r="B96" s="701">
        <f>'4.2b Completion'!A469</f>
        <v>0</v>
      </c>
      <c r="C96" s="701">
        <f>'4.2b Completion'!B469</f>
        <v>0</v>
      </c>
      <c r="D96" s="701">
        <f>'4.2b Completion'!C469</f>
        <v>0</v>
      </c>
      <c r="E96" s="701">
        <f>'4.2b Completion'!$E469</f>
        <v>0</v>
      </c>
      <c r="F96" s="701">
        <f>'4.2b Completion'!$F469</f>
        <v>0</v>
      </c>
      <c r="G96" s="701">
        <f>'4.2b Completion'!$G469</f>
        <v>0</v>
      </c>
      <c r="H96" s="701">
        <f>'4.2b Completion'!$H469</f>
        <v>0</v>
      </c>
      <c r="I96" s="701">
        <f>'4.2b Completion'!$I469</f>
        <v>0</v>
      </c>
      <c r="J96" s="701">
        <f>'4.2b Completion'!$J469</f>
        <v>0</v>
      </c>
      <c r="K96" s="754">
        <f>'4.2b Completion'!$E470</f>
        <v>0</v>
      </c>
      <c r="L96" s="754">
        <f>'4.2b Completion'!$F470</f>
        <v>0</v>
      </c>
      <c r="M96" s="754">
        <f>'4.2b Completion'!$G470</f>
        <v>0</v>
      </c>
      <c r="N96" s="754">
        <f>'4.2b Completion'!$H470</f>
        <v>0</v>
      </c>
      <c r="O96" s="754">
        <f>'4.2b Completion'!$I470</f>
        <v>0</v>
      </c>
      <c r="P96" s="754">
        <f>'4.2b Completion'!$J470</f>
        <v>0</v>
      </c>
      <c r="Q96" s="755">
        <f>'4.2b Completion'!$E471</f>
        <v>0</v>
      </c>
      <c r="R96" s="755">
        <f>'4.2b Completion'!$F471</f>
        <v>0</v>
      </c>
      <c r="S96" s="755">
        <f>'4.2b Completion'!$G471</f>
        <v>0</v>
      </c>
      <c r="T96" s="755">
        <f>'4.2b Completion'!$H471</f>
        <v>0</v>
      </c>
      <c r="U96" s="755">
        <f>'4.2b Completion'!$I471</f>
        <v>0</v>
      </c>
      <c r="V96" s="755">
        <f>'4.2b Completion'!$J471</f>
        <v>0</v>
      </c>
      <c r="W96" s="740">
        <f>'4.2b Completion'!$E472</f>
        <v>0</v>
      </c>
      <c r="X96" s="740">
        <f>'4.2b Completion'!$F472</f>
        <v>0</v>
      </c>
      <c r="Y96" s="740">
        <f>'4.2b Completion'!$G472</f>
        <v>0</v>
      </c>
      <c r="Z96" s="740">
        <f>'4.2b Completion'!$H472</f>
        <v>0</v>
      </c>
      <c r="AA96" s="740">
        <f>'4.2b Completion'!$I472</f>
        <v>0</v>
      </c>
      <c r="AB96" s="740">
        <f>'4.2b Completion'!$J472</f>
        <v>0</v>
      </c>
      <c r="AC96" s="756">
        <f>'4.2b Completion'!$E473</f>
        <v>0</v>
      </c>
      <c r="AD96" s="756">
        <f>'4.2b Completion'!$F473</f>
        <v>0</v>
      </c>
      <c r="AE96" s="756">
        <f>'4.2b Completion'!$G473</f>
        <v>0</v>
      </c>
      <c r="AF96" s="756">
        <f>'4.2b Completion'!$H473</f>
        <v>0</v>
      </c>
      <c r="AG96" s="756">
        <f>'4.2b Completion'!$I473</f>
        <v>0</v>
      </c>
      <c r="AH96" s="756">
        <f>'4.2b Completion'!$J473</f>
        <v>0</v>
      </c>
    </row>
    <row r="97" spans="1:34" x14ac:dyDescent="0.25">
      <c r="A97" s="701" t="str">
        <f>'1.1 Institutional Profile'!$B$5</f>
        <v>Little Big Horn College</v>
      </c>
      <c r="B97" s="701">
        <f>'4.2b Completion'!A474</f>
        <v>0</v>
      </c>
      <c r="C97" s="701">
        <f>'4.2b Completion'!B474</f>
        <v>0</v>
      </c>
      <c r="D97" s="701">
        <f>'4.2b Completion'!C474</f>
        <v>0</v>
      </c>
      <c r="E97" s="701">
        <f>'4.2b Completion'!$E474</f>
        <v>0</v>
      </c>
      <c r="F97" s="701">
        <f>'4.2b Completion'!$F474</f>
        <v>0</v>
      </c>
      <c r="G97" s="701">
        <f>'4.2b Completion'!$G474</f>
        <v>0</v>
      </c>
      <c r="H97" s="701">
        <f>'4.2b Completion'!$H474</f>
        <v>0</v>
      </c>
      <c r="I97" s="701">
        <f>'4.2b Completion'!$I474</f>
        <v>0</v>
      </c>
      <c r="J97" s="701">
        <f>'4.2b Completion'!$J474</f>
        <v>0</v>
      </c>
      <c r="K97" s="754">
        <f>'4.2b Completion'!$E475</f>
        <v>0</v>
      </c>
      <c r="L97" s="754">
        <f>'4.2b Completion'!$F475</f>
        <v>0</v>
      </c>
      <c r="M97" s="754">
        <f>'4.2b Completion'!$G475</f>
        <v>0</v>
      </c>
      <c r="N97" s="754">
        <f>'4.2b Completion'!$H475</f>
        <v>0</v>
      </c>
      <c r="O97" s="754">
        <f>'4.2b Completion'!$I475</f>
        <v>0</v>
      </c>
      <c r="P97" s="754">
        <f>'4.2b Completion'!$J475</f>
        <v>0</v>
      </c>
      <c r="Q97" s="755">
        <f>'4.2b Completion'!$E476</f>
        <v>0</v>
      </c>
      <c r="R97" s="755">
        <f>'4.2b Completion'!$F476</f>
        <v>0</v>
      </c>
      <c r="S97" s="755">
        <f>'4.2b Completion'!$G476</f>
        <v>0</v>
      </c>
      <c r="T97" s="755">
        <f>'4.2b Completion'!$H476</f>
        <v>0</v>
      </c>
      <c r="U97" s="755">
        <f>'4.2b Completion'!$I476</f>
        <v>0</v>
      </c>
      <c r="V97" s="755">
        <f>'4.2b Completion'!$J476</f>
        <v>0</v>
      </c>
      <c r="W97" s="740">
        <f>'4.2b Completion'!$E477</f>
        <v>0</v>
      </c>
      <c r="X97" s="740">
        <f>'4.2b Completion'!$F477</f>
        <v>0</v>
      </c>
      <c r="Y97" s="740">
        <f>'4.2b Completion'!$G477</f>
        <v>0</v>
      </c>
      <c r="Z97" s="740">
        <f>'4.2b Completion'!$H477</f>
        <v>0</v>
      </c>
      <c r="AA97" s="740">
        <f>'4.2b Completion'!$I477</f>
        <v>0</v>
      </c>
      <c r="AB97" s="740">
        <f>'4.2b Completion'!$J477</f>
        <v>0</v>
      </c>
      <c r="AC97" s="756">
        <f>'4.2b Completion'!$E478</f>
        <v>0</v>
      </c>
      <c r="AD97" s="756">
        <f>'4.2b Completion'!$F478</f>
        <v>0</v>
      </c>
      <c r="AE97" s="756">
        <f>'4.2b Completion'!$G478</f>
        <v>0</v>
      </c>
      <c r="AF97" s="756">
        <f>'4.2b Completion'!$H478</f>
        <v>0</v>
      </c>
      <c r="AG97" s="756">
        <f>'4.2b Completion'!$I478</f>
        <v>0</v>
      </c>
      <c r="AH97" s="756">
        <f>'4.2b Completion'!$J478</f>
        <v>0</v>
      </c>
    </row>
    <row r="98" spans="1:34" x14ac:dyDescent="0.25">
      <c r="A98" s="701" t="str">
        <f>'1.1 Institutional Profile'!$B$5</f>
        <v>Little Big Horn College</v>
      </c>
      <c r="B98" s="701">
        <f>'4.2b Completion'!A479</f>
        <v>0</v>
      </c>
      <c r="C98" s="701">
        <f>'4.2b Completion'!B479</f>
        <v>0</v>
      </c>
      <c r="D98" s="701">
        <f>'4.2b Completion'!C479</f>
        <v>0</v>
      </c>
      <c r="E98" s="701">
        <f>'4.2b Completion'!$E479</f>
        <v>0</v>
      </c>
      <c r="F98" s="701">
        <f>'4.2b Completion'!$F479</f>
        <v>0</v>
      </c>
      <c r="G98" s="701">
        <f>'4.2b Completion'!$G479</f>
        <v>0</v>
      </c>
      <c r="H98" s="701">
        <f>'4.2b Completion'!$H479</f>
        <v>0</v>
      </c>
      <c r="I98" s="701">
        <f>'4.2b Completion'!$I479</f>
        <v>0</v>
      </c>
      <c r="J98" s="701">
        <f>'4.2b Completion'!$J479</f>
        <v>0</v>
      </c>
      <c r="K98" s="754">
        <f>'4.2b Completion'!$E480</f>
        <v>0</v>
      </c>
      <c r="L98" s="754">
        <f>'4.2b Completion'!$F480</f>
        <v>0</v>
      </c>
      <c r="M98" s="754">
        <f>'4.2b Completion'!$G480</f>
        <v>0</v>
      </c>
      <c r="N98" s="754">
        <f>'4.2b Completion'!$H480</f>
        <v>0</v>
      </c>
      <c r="O98" s="754">
        <f>'4.2b Completion'!$I480</f>
        <v>0</v>
      </c>
      <c r="P98" s="754">
        <f>'4.2b Completion'!$J480</f>
        <v>0</v>
      </c>
      <c r="Q98" s="755">
        <f>'4.2b Completion'!$E481</f>
        <v>0</v>
      </c>
      <c r="R98" s="755">
        <f>'4.2b Completion'!$F481</f>
        <v>0</v>
      </c>
      <c r="S98" s="755">
        <f>'4.2b Completion'!$G481</f>
        <v>0</v>
      </c>
      <c r="T98" s="755">
        <f>'4.2b Completion'!$H481</f>
        <v>0</v>
      </c>
      <c r="U98" s="755">
        <f>'4.2b Completion'!$I481</f>
        <v>0</v>
      </c>
      <c r="V98" s="755">
        <f>'4.2b Completion'!$J481</f>
        <v>0</v>
      </c>
      <c r="W98" s="740">
        <f>'4.2b Completion'!$E482</f>
        <v>0</v>
      </c>
      <c r="X98" s="740">
        <f>'4.2b Completion'!$F482</f>
        <v>0</v>
      </c>
      <c r="Y98" s="740">
        <f>'4.2b Completion'!$G482</f>
        <v>0</v>
      </c>
      <c r="Z98" s="740">
        <f>'4.2b Completion'!$H482</f>
        <v>0</v>
      </c>
      <c r="AA98" s="740">
        <f>'4.2b Completion'!$I482</f>
        <v>0</v>
      </c>
      <c r="AB98" s="740">
        <f>'4.2b Completion'!$J482</f>
        <v>0</v>
      </c>
      <c r="AC98" s="756">
        <f>'4.2b Completion'!$E483</f>
        <v>0</v>
      </c>
      <c r="AD98" s="756">
        <f>'4.2b Completion'!$F483</f>
        <v>0</v>
      </c>
      <c r="AE98" s="756">
        <f>'4.2b Completion'!$G483</f>
        <v>0</v>
      </c>
      <c r="AF98" s="756">
        <f>'4.2b Completion'!$H483</f>
        <v>0</v>
      </c>
      <c r="AG98" s="756">
        <f>'4.2b Completion'!$I483</f>
        <v>0</v>
      </c>
      <c r="AH98" s="756">
        <f>'4.2b Completion'!$J483</f>
        <v>0</v>
      </c>
    </row>
    <row r="99" spans="1:34" x14ac:dyDescent="0.25">
      <c r="A99" s="701" t="str">
        <f>'1.1 Institutional Profile'!$B$5</f>
        <v>Little Big Horn College</v>
      </c>
      <c r="B99" s="701">
        <f>'4.2b Completion'!A484</f>
        <v>0</v>
      </c>
      <c r="C99" s="701">
        <f>'4.2b Completion'!B484</f>
        <v>0</v>
      </c>
      <c r="D99" s="701">
        <f>'4.2b Completion'!C484</f>
        <v>0</v>
      </c>
      <c r="E99" s="701">
        <f>'4.2b Completion'!$E484</f>
        <v>0</v>
      </c>
      <c r="F99" s="701">
        <f>'4.2b Completion'!$F484</f>
        <v>0</v>
      </c>
      <c r="G99" s="701">
        <f>'4.2b Completion'!$G484</f>
        <v>0</v>
      </c>
      <c r="H99" s="701">
        <f>'4.2b Completion'!$H484</f>
        <v>0</v>
      </c>
      <c r="I99" s="701">
        <f>'4.2b Completion'!$I484</f>
        <v>0</v>
      </c>
      <c r="J99" s="701">
        <f>'4.2b Completion'!$J484</f>
        <v>0</v>
      </c>
      <c r="K99" s="754">
        <f>'4.2b Completion'!$E485</f>
        <v>0</v>
      </c>
      <c r="L99" s="754">
        <f>'4.2b Completion'!$F485</f>
        <v>0</v>
      </c>
      <c r="M99" s="754">
        <f>'4.2b Completion'!$G485</f>
        <v>0</v>
      </c>
      <c r="N99" s="754">
        <f>'4.2b Completion'!$H485</f>
        <v>0</v>
      </c>
      <c r="O99" s="754">
        <f>'4.2b Completion'!$I485</f>
        <v>0</v>
      </c>
      <c r="P99" s="754">
        <f>'4.2b Completion'!$J485</f>
        <v>0</v>
      </c>
      <c r="Q99" s="755">
        <f>'4.2b Completion'!$E486</f>
        <v>0</v>
      </c>
      <c r="R99" s="755">
        <f>'4.2b Completion'!$F486</f>
        <v>0</v>
      </c>
      <c r="S99" s="755">
        <f>'4.2b Completion'!$G486</f>
        <v>0</v>
      </c>
      <c r="T99" s="755">
        <f>'4.2b Completion'!$H486</f>
        <v>0</v>
      </c>
      <c r="U99" s="755">
        <f>'4.2b Completion'!$I486</f>
        <v>0</v>
      </c>
      <c r="V99" s="755">
        <f>'4.2b Completion'!$J486</f>
        <v>0</v>
      </c>
      <c r="W99" s="740">
        <f>'4.2b Completion'!$E487</f>
        <v>0</v>
      </c>
      <c r="X99" s="740">
        <f>'4.2b Completion'!$F487</f>
        <v>0</v>
      </c>
      <c r="Y99" s="740">
        <f>'4.2b Completion'!$G487</f>
        <v>0</v>
      </c>
      <c r="Z99" s="740">
        <f>'4.2b Completion'!$H487</f>
        <v>0</v>
      </c>
      <c r="AA99" s="740">
        <f>'4.2b Completion'!$I487</f>
        <v>0</v>
      </c>
      <c r="AB99" s="740">
        <f>'4.2b Completion'!$J487</f>
        <v>0</v>
      </c>
      <c r="AC99" s="756">
        <f>'4.2b Completion'!$E488</f>
        <v>0</v>
      </c>
      <c r="AD99" s="756">
        <f>'4.2b Completion'!$F488</f>
        <v>0</v>
      </c>
      <c r="AE99" s="756">
        <f>'4.2b Completion'!$G488</f>
        <v>0</v>
      </c>
      <c r="AF99" s="756">
        <f>'4.2b Completion'!$H488</f>
        <v>0</v>
      </c>
      <c r="AG99" s="756">
        <f>'4.2b Completion'!$I488</f>
        <v>0</v>
      </c>
      <c r="AH99" s="756">
        <f>'4.2b Completion'!$J488</f>
        <v>0</v>
      </c>
    </row>
    <row r="100" spans="1:34" x14ac:dyDescent="0.25">
      <c r="A100" s="701" t="str">
        <f>'1.1 Institutional Profile'!$B$5</f>
        <v>Little Big Horn College</v>
      </c>
      <c r="B100" s="701">
        <f>'4.2b Completion'!A489</f>
        <v>0</v>
      </c>
      <c r="C100" s="701">
        <f>'4.2b Completion'!B489</f>
        <v>0</v>
      </c>
      <c r="D100" s="701">
        <f>'4.2b Completion'!C489</f>
        <v>0</v>
      </c>
      <c r="E100" s="701">
        <f>'4.2b Completion'!$E489</f>
        <v>0</v>
      </c>
      <c r="F100" s="701">
        <f>'4.2b Completion'!$F489</f>
        <v>0</v>
      </c>
      <c r="G100" s="701">
        <f>'4.2b Completion'!$G489</f>
        <v>0</v>
      </c>
      <c r="H100" s="701">
        <f>'4.2b Completion'!$H489</f>
        <v>0</v>
      </c>
      <c r="I100" s="701">
        <f>'4.2b Completion'!$I489</f>
        <v>0</v>
      </c>
      <c r="J100" s="701">
        <f>'4.2b Completion'!$J489</f>
        <v>0</v>
      </c>
      <c r="K100" s="754">
        <f>'4.2b Completion'!$E490</f>
        <v>0</v>
      </c>
      <c r="L100" s="754">
        <f>'4.2b Completion'!$F490</f>
        <v>0</v>
      </c>
      <c r="M100" s="754">
        <f>'4.2b Completion'!$G490</f>
        <v>0</v>
      </c>
      <c r="N100" s="754">
        <f>'4.2b Completion'!$H490</f>
        <v>0</v>
      </c>
      <c r="O100" s="754">
        <f>'4.2b Completion'!$I490</f>
        <v>0</v>
      </c>
      <c r="P100" s="754">
        <f>'4.2b Completion'!$J490</f>
        <v>0</v>
      </c>
      <c r="Q100" s="755">
        <f>'4.2b Completion'!$E491</f>
        <v>0</v>
      </c>
      <c r="R100" s="755">
        <f>'4.2b Completion'!$F491</f>
        <v>0</v>
      </c>
      <c r="S100" s="755">
        <f>'4.2b Completion'!$G491</f>
        <v>0</v>
      </c>
      <c r="T100" s="755">
        <f>'4.2b Completion'!$H491</f>
        <v>0</v>
      </c>
      <c r="U100" s="755">
        <f>'4.2b Completion'!$I491</f>
        <v>0</v>
      </c>
      <c r="V100" s="755">
        <f>'4.2b Completion'!$J491</f>
        <v>0</v>
      </c>
      <c r="W100" s="740">
        <f>'4.2b Completion'!$E492</f>
        <v>0</v>
      </c>
      <c r="X100" s="740">
        <f>'4.2b Completion'!$F492</f>
        <v>0</v>
      </c>
      <c r="Y100" s="740">
        <f>'4.2b Completion'!$G492</f>
        <v>0</v>
      </c>
      <c r="Z100" s="740">
        <f>'4.2b Completion'!$H492</f>
        <v>0</v>
      </c>
      <c r="AA100" s="740">
        <f>'4.2b Completion'!$I492</f>
        <v>0</v>
      </c>
      <c r="AB100" s="740">
        <f>'4.2b Completion'!$J492</f>
        <v>0</v>
      </c>
      <c r="AC100" s="756">
        <f>'4.2b Completion'!$E493</f>
        <v>0</v>
      </c>
      <c r="AD100" s="756">
        <f>'4.2b Completion'!$F493</f>
        <v>0</v>
      </c>
      <c r="AE100" s="756">
        <f>'4.2b Completion'!$G493</f>
        <v>0</v>
      </c>
      <c r="AF100" s="756">
        <f>'4.2b Completion'!$H493</f>
        <v>0</v>
      </c>
      <c r="AG100" s="756">
        <f>'4.2b Completion'!$I493</f>
        <v>0</v>
      </c>
      <c r="AH100" s="756">
        <f>'4.2b Completion'!$J493</f>
        <v>0</v>
      </c>
    </row>
    <row r="101" spans="1:34" x14ac:dyDescent="0.25">
      <c r="A101" s="701" t="str">
        <f>'1.1 Institutional Profile'!$B$5</f>
        <v>Little Big Horn College</v>
      </c>
      <c r="B101" s="701">
        <f>'4.2b Completion'!A494</f>
        <v>0</v>
      </c>
      <c r="C101" s="701">
        <f>'4.2b Completion'!B494</f>
        <v>0</v>
      </c>
      <c r="D101" s="701">
        <f>'4.2b Completion'!C494</f>
        <v>0</v>
      </c>
      <c r="E101" s="701">
        <f>'4.2b Completion'!$E494</f>
        <v>0</v>
      </c>
      <c r="F101" s="701">
        <f>'4.2b Completion'!$F494</f>
        <v>0</v>
      </c>
      <c r="G101" s="701">
        <f>'4.2b Completion'!$G494</f>
        <v>0</v>
      </c>
      <c r="H101" s="701">
        <f>'4.2b Completion'!$H494</f>
        <v>0</v>
      </c>
      <c r="I101" s="701">
        <f>'4.2b Completion'!$I494</f>
        <v>0</v>
      </c>
      <c r="J101" s="701">
        <f>'4.2b Completion'!$J494</f>
        <v>0</v>
      </c>
      <c r="K101" s="754">
        <f>'4.2b Completion'!$E495</f>
        <v>0</v>
      </c>
      <c r="L101" s="754">
        <f>'4.2b Completion'!$F495</f>
        <v>0</v>
      </c>
      <c r="M101" s="754">
        <f>'4.2b Completion'!$G495</f>
        <v>0</v>
      </c>
      <c r="N101" s="754">
        <f>'4.2b Completion'!$H495</f>
        <v>0</v>
      </c>
      <c r="O101" s="754">
        <f>'4.2b Completion'!$I495</f>
        <v>0</v>
      </c>
      <c r="P101" s="754">
        <f>'4.2b Completion'!$J495</f>
        <v>0</v>
      </c>
      <c r="Q101" s="755">
        <f>'4.2b Completion'!$E496</f>
        <v>0</v>
      </c>
      <c r="R101" s="755">
        <f>'4.2b Completion'!$F496</f>
        <v>0</v>
      </c>
      <c r="S101" s="755">
        <f>'4.2b Completion'!$G496</f>
        <v>0</v>
      </c>
      <c r="T101" s="755">
        <f>'4.2b Completion'!$H496</f>
        <v>0</v>
      </c>
      <c r="U101" s="755">
        <f>'4.2b Completion'!$I496</f>
        <v>0</v>
      </c>
      <c r="V101" s="755">
        <f>'4.2b Completion'!$J496</f>
        <v>0</v>
      </c>
      <c r="W101" s="740">
        <f>'4.2b Completion'!$E497</f>
        <v>0</v>
      </c>
      <c r="X101" s="740">
        <f>'4.2b Completion'!$F497</f>
        <v>0</v>
      </c>
      <c r="Y101" s="740">
        <f>'4.2b Completion'!$G497</f>
        <v>0</v>
      </c>
      <c r="Z101" s="740">
        <f>'4.2b Completion'!$H497</f>
        <v>0</v>
      </c>
      <c r="AA101" s="740">
        <f>'4.2b Completion'!$I497</f>
        <v>0</v>
      </c>
      <c r="AB101" s="740">
        <f>'4.2b Completion'!$J497</f>
        <v>0</v>
      </c>
      <c r="AC101" s="756">
        <f>'4.2b Completion'!$E498</f>
        <v>0</v>
      </c>
      <c r="AD101" s="756">
        <f>'4.2b Completion'!$F498</f>
        <v>0</v>
      </c>
      <c r="AE101" s="756">
        <f>'4.2b Completion'!$G498</f>
        <v>0</v>
      </c>
      <c r="AF101" s="756">
        <f>'4.2b Completion'!$H498</f>
        <v>0</v>
      </c>
      <c r="AG101" s="756">
        <f>'4.2b Completion'!$I498</f>
        <v>0</v>
      </c>
      <c r="AH101" s="756">
        <f>'4.2b Completion'!$J498</f>
        <v>0</v>
      </c>
    </row>
    <row r="102" spans="1:34" x14ac:dyDescent="0.25">
      <c r="A102" s="701" t="str">
        <f>'1.1 Institutional Profile'!$B$5</f>
        <v>Little Big Horn College</v>
      </c>
      <c r="B102" s="701">
        <f>'4.2b Completion'!A499</f>
        <v>0</v>
      </c>
      <c r="C102" s="701">
        <f>'4.2b Completion'!B499</f>
        <v>0</v>
      </c>
      <c r="D102" s="701">
        <f>'4.2b Completion'!C499</f>
        <v>0</v>
      </c>
      <c r="E102" s="701">
        <f>'4.2b Completion'!$E499</f>
        <v>0</v>
      </c>
      <c r="F102" s="701">
        <f>'4.2b Completion'!$F499</f>
        <v>0</v>
      </c>
      <c r="G102" s="701">
        <f>'4.2b Completion'!$G499</f>
        <v>0</v>
      </c>
      <c r="H102" s="701">
        <f>'4.2b Completion'!$H499</f>
        <v>0</v>
      </c>
      <c r="I102" s="701">
        <f>'4.2b Completion'!$I499</f>
        <v>0</v>
      </c>
      <c r="J102" s="701">
        <f>'4.2b Completion'!$J499</f>
        <v>0</v>
      </c>
      <c r="K102" s="754">
        <f>'4.2b Completion'!$E500</f>
        <v>0</v>
      </c>
      <c r="L102" s="754">
        <f>'4.2b Completion'!$F500</f>
        <v>0</v>
      </c>
      <c r="M102" s="754">
        <f>'4.2b Completion'!$G500</f>
        <v>0</v>
      </c>
      <c r="N102" s="754">
        <f>'4.2b Completion'!$H500</f>
        <v>0</v>
      </c>
      <c r="O102" s="754">
        <f>'4.2b Completion'!$I500</f>
        <v>0</v>
      </c>
      <c r="P102" s="754">
        <f>'4.2b Completion'!$J500</f>
        <v>0</v>
      </c>
      <c r="Q102" s="755">
        <f>'4.2b Completion'!$E501</f>
        <v>0</v>
      </c>
      <c r="R102" s="755">
        <f>'4.2b Completion'!$F501</f>
        <v>0</v>
      </c>
      <c r="S102" s="755">
        <f>'4.2b Completion'!$G501</f>
        <v>0</v>
      </c>
      <c r="T102" s="755">
        <f>'4.2b Completion'!$H501</f>
        <v>0</v>
      </c>
      <c r="U102" s="755">
        <f>'4.2b Completion'!$I501</f>
        <v>0</v>
      </c>
      <c r="V102" s="755">
        <f>'4.2b Completion'!$J501</f>
        <v>0</v>
      </c>
      <c r="W102" s="740">
        <f>'4.2b Completion'!$E502</f>
        <v>0</v>
      </c>
      <c r="X102" s="740">
        <f>'4.2b Completion'!$F502</f>
        <v>0</v>
      </c>
      <c r="Y102" s="740">
        <f>'4.2b Completion'!$G502</f>
        <v>0</v>
      </c>
      <c r="Z102" s="740">
        <f>'4.2b Completion'!$H502</f>
        <v>0</v>
      </c>
      <c r="AA102" s="740">
        <f>'4.2b Completion'!$I502</f>
        <v>0</v>
      </c>
      <c r="AB102" s="740">
        <f>'4.2b Completion'!$J502</f>
        <v>0</v>
      </c>
      <c r="AC102" s="756">
        <f>'4.2b Completion'!$E503</f>
        <v>0</v>
      </c>
      <c r="AD102" s="756">
        <f>'4.2b Completion'!$F503</f>
        <v>0</v>
      </c>
      <c r="AE102" s="756">
        <f>'4.2b Completion'!$G503</f>
        <v>0</v>
      </c>
      <c r="AF102" s="756">
        <f>'4.2b Completion'!$H503</f>
        <v>0</v>
      </c>
      <c r="AG102" s="756">
        <f>'4.2b Completion'!$I503</f>
        <v>0</v>
      </c>
      <c r="AH102" s="756">
        <f>'4.2b Completion'!$J503</f>
        <v>0</v>
      </c>
    </row>
    <row r="103" spans="1:34" x14ac:dyDescent="0.25">
      <c r="A103" s="701" t="str">
        <f>'1.1 Institutional Profile'!$B$5</f>
        <v>Little Big Horn College</v>
      </c>
      <c r="B103" s="701">
        <f>'4.2b Completion'!A504</f>
        <v>0</v>
      </c>
      <c r="C103" s="701">
        <f>'4.2b Completion'!B504</f>
        <v>0</v>
      </c>
      <c r="D103" s="701">
        <f>'4.2b Completion'!C504</f>
        <v>0</v>
      </c>
      <c r="E103" s="701">
        <f>'4.2b Completion'!$E504</f>
        <v>0</v>
      </c>
      <c r="F103" s="701">
        <f>'4.2b Completion'!$F504</f>
        <v>0</v>
      </c>
      <c r="G103" s="701">
        <f>'4.2b Completion'!$G504</f>
        <v>0</v>
      </c>
      <c r="H103" s="701">
        <f>'4.2b Completion'!$H504</f>
        <v>0</v>
      </c>
      <c r="I103" s="701">
        <f>'4.2b Completion'!$I504</f>
        <v>0</v>
      </c>
      <c r="J103" s="701">
        <f>'4.2b Completion'!$J504</f>
        <v>0</v>
      </c>
      <c r="K103" s="754">
        <f>'4.2b Completion'!$E505</f>
        <v>0</v>
      </c>
      <c r="L103" s="754">
        <f>'4.2b Completion'!$F505</f>
        <v>0</v>
      </c>
      <c r="M103" s="754">
        <f>'4.2b Completion'!$G505</f>
        <v>0</v>
      </c>
      <c r="N103" s="754">
        <f>'4.2b Completion'!$H505</f>
        <v>0</v>
      </c>
      <c r="O103" s="754">
        <f>'4.2b Completion'!$I505</f>
        <v>0</v>
      </c>
      <c r="P103" s="754">
        <f>'4.2b Completion'!$J505</f>
        <v>0</v>
      </c>
      <c r="Q103" s="755">
        <f>'4.2b Completion'!$E506</f>
        <v>0</v>
      </c>
      <c r="R103" s="755">
        <f>'4.2b Completion'!$F506</f>
        <v>0</v>
      </c>
      <c r="S103" s="755">
        <f>'4.2b Completion'!$G506</f>
        <v>0</v>
      </c>
      <c r="T103" s="755">
        <f>'4.2b Completion'!$H506</f>
        <v>0</v>
      </c>
      <c r="U103" s="755">
        <f>'4.2b Completion'!$I506</f>
        <v>0</v>
      </c>
      <c r="V103" s="755">
        <f>'4.2b Completion'!$J506</f>
        <v>0</v>
      </c>
      <c r="W103" s="740">
        <f>'4.2b Completion'!$E507</f>
        <v>0</v>
      </c>
      <c r="X103" s="740">
        <f>'4.2b Completion'!$F507</f>
        <v>0</v>
      </c>
      <c r="Y103" s="740">
        <f>'4.2b Completion'!$G507</f>
        <v>0</v>
      </c>
      <c r="Z103" s="740">
        <f>'4.2b Completion'!$H507</f>
        <v>0</v>
      </c>
      <c r="AA103" s="740">
        <f>'4.2b Completion'!$I507</f>
        <v>0</v>
      </c>
      <c r="AB103" s="740">
        <f>'4.2b Completion'!$J507</f>
        <v>0</v>
      </c>
      <c r="AC103" s="756">
        <f>'4.2b Completion'!$E508</f>
        <v>0</v>
      </c>
      <c r="AD103" s="756">
        <f>'4.2b Completion'!$F508</f>
        <v>0</v>
      </c>
      <c r="AE103" s="756">
        <f>'4.2b Completion'!$G508</f>
        <v>0</v>
      </c>
      <c r="AF103" s="756">
        <f>'4.2b Completion'!$H508</f>
        <v>0</v>
      </c>
      <c r="AG103" s="756">
        <f>'4.2b Completion'!$I508</f>
        <v>0</v>
      </c>
      <c r="AH103" s="756">
        <f>'4.2b Completion'!$J508</f>
        <v>0</v>
      </c>
    </row>
    <row r="104" spans="1:34" x14ac:dyDescent="0.25">
      <c r="A104" s="701" t="str">
        <f>'1.1 Institutional Profile'!$B$5</f>
        <v>Little Big Horn College</v>
      </c>
    </row>
    <row r="105" spans="1:34" x14ac:dyDescent="0.25">
      <c r="A105" s="701" t="str">
        <f>'1.1 Institutional Profile'!$B$5</f>
        <v>Little Big Horn College</v>
      </c>
    </row>
    <row r="106" spans="1:34" x14ac:dyDescent="0.25">
      <c r="A106" s="701" t="str">
        <f>'1.1 Institutional Profile'!$B$5</f>
        <v>Little Big Horn College</v>
      </c>
    </row>
  </sheetData>
  <mergeCells count="10">
    <mergeCell ref="W2:Y2"/>
    <mergeCell ref="Z2:AB2"/>
    <mergeCell ref="AC2:AE2"/>
    <mergeCell ref="AF2:AH2"/>
    <mergeCell ref="E2:G2"/>
    <mergeCell ref="H2:J2"/>
    <mergeCell ref="K2:M2"/>
    <mergeCell ref="N2:P2"/>
    <mergeCell ref="Q2:S2"/>
    <mergeCell ref="T2:V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DCD94-C94F-41FB-842B-ECB449863FDF}">
  <sheetPr>
    <tabColor rgb="FFFF0000"/>
  </sheetPr>
  <dimension ref="A1:X26"/>
  <sheetViews>
    <sheetView workbookViewId="0">
      <selection activeCell="A4" sqref="A4:XFD23"/>
    </sheetView>
  </sheetViews>
  <sheetFormatPr defaultColWidth="9" defaultRowHeight="15" x14ac:dyDescent="0.25"/>
  <cols>
    <col min="1" max="1" width="9" style="706"/>
    <col min="2" max="2" width="17.75" style="706" bestFit="1" customWidth="1"/>
    <col min="3" max="3" width="11.25" style="706" bestFit="1" customWidth="1"/>
    <col min="4" max="16384" width="9" style="706"/>
  </cols>
  <sheetData>
    <row r="1" spans="1:24" ht="90" x14ac:dyDescent="0.25">
      <c r="B1" s="757" t="s">
        <v>516</v>
      </c>
      <c r="C1" s="757" t="s">
        <v>256</v>
      </c>
      <c r="D1" s="758" t="s">
        <v>824</v>
      </c>
      <c r="E1" s="758" t="s">
        <v>825</v>
      </c>
      <c r="F1" s="758" t="s">
        <v>826</v>
      </c>
      <c r="G1" s="758" t="s">
        <v>827</v>
      </c>
      <c r="H1" s="758" t="s">
        <v>828</v>
      </c>
      <c r="I1" s="758" t="s">
        <v>829</v>
      </c>
      <c r="J1" s="758" t="s">
        <v>830</v>
      </c>
      <c r="K1" s="758" t="s">
        <v>831</v>
      </c>
      <c r="L1" s="758" t="s">
        <v>832</v>
      </c>
      <c r="M1" s="758" t="s">
        <v>833</v>
      </c>
      <c r="N1" s="758" t="s">
        <v>834</v>
      </c>
      <c r="O1" s="758" t="s">
        <v>835</v>
      </c>
      <c r="P1" s="758" t="s">
        <v>836</v>
      </c>
      <c r="Q1" s="758" t="s">
        <v>837</v>
      </c>
      <c r="R1" s="758" t="s">
        <v>838</v>
      </c>
      <c r="S1" s="758" t="s">
        <v>839</v>
      </c>
      <c r="T1" s="758" t="s">
        <v>840</v>
      </c>
      <c r="U1" s="758" t="s">
        <v>841</v>
      </c>
      <c r="V1" s="758" t="s">
        <v>842</v>
      </c>
      <c r="W1" s="758" t="s">
        <v>843</v>
      </c>
      <c r="X1" s="758" t="s">
        <v>844</v>
      </c>
    </row>
    <row r="2" spans="1:24" x14ac:dyDescent="0.25">
      <c r="A2" s="707" t="str">
        <f>'1.1 Institutional Profile'!$B$5</f>
        <v>Little Big Horn College</v>
      </c>
      <c r="B2" s="707" t="str">
        <f>'5.1 &amp; 5.2 Academic Core'!A$19</f>
        <v>English Composition I</v>
      </c>
      <c r="C2" s="707" t="str">
        <f>'5.1 &amp; 5.2 Academic Core'!B18</f>
        <v>Summer 2019</v>
      </c>
      <c r="D2" s="707">
        <f>'5.1 &amp; 5.2 Academic Core'!$C18</f>
        <v>0</v>
      </c>
      <c r="E2" s="707">
        <f>'5.1 &amp; 5.2 Academic Core'!$I18</f>
        <v>0</v>
      </c>
      <c r="F2" s="707">
        <f>'5.1 &amp; 5.2 Academic Core'!$O18</f>
        <v>0</v>
      </c>
      <c r="G2" s="707">
        <f>'5.1 &amp; 5.2 Academic Core'!$C43</f>
        <v>0</v>
      </c>
      <c r="H2" s="707">
        <f>'5.1 &amp; 5.2 Academic Core'!$F43</f>
        <v>0</v>
      </c>
      <c r="I2" s="707">
        <f>'5.1 &amp; 5.2 Academic Core'!$I43</f>
        <v>0</v>
      </c>
      <c r="J2" s="707">
        <f>SUM(D2:I2)</f>
        <v>0</v>
      </c>
      <c r="K2" s="707">
        <f>'5.1 &amp; 5.2 Academic Core'!$E18</f>
        <v>0</v>
      </c>
      <c r="L2" s="707">
        <f>'5.1 &amp; 5.2 Academic Core'!$K18</f>
        <v>0</v>
      </c>
      <c r="M2" s="707">
        <f>'5.1 &amp; 5.2 Academic Core'!$Q18</f>
        <v>0</v>
      </c>
      <c r="N2" s="707">
        <f>'5.1 &amp; 5.2 Academic Core'!$D43</f>
        <v>0</v>
      </c>
      <c r="O2" s="707">
        <f>'5.1 &amp; 5.2 Academic Core'!$G43</f>
        <v>0</v>
      </c>
      <c r="P2" s="707">
        <f>'5.1 &amp; 5.2 Academic Core'!$J43</f>
        <v>0</v>
      </c>
      <c r="Q2" s="707">
        <f>SUM(K2:P2)</f>
        <v>0</v>
      </c>
      <c r="R2" s="707">
        <f>'5.1 &amp; 5.2 Academic Core'!$G18</f>
        <v>0</v>
      </c>
      <c r="S2" s="707">
        <f>'5.1 &amp; 5.2 Academic Core'!$M18</f>
        <v>0</v>
      </c>
      <c r="T2" s="707">
        <f>'5.1 &amp; 5.2 Academic Core'!$S18</f>
        <v>0</v>
      </c>
      <c r="U2" s="707">
        <f>'5.1 &amp; 5.2 Academic Core'!$E43</f>
        <v>0</v>
      </c>
      <c r="V2" s="707">
        <f>'5.1 &amp; 5.2 Academic Core'!$H43</f>
        <v>0</v>
      </c>
      <c r="W2" s="707">
        <f>'5.1 &amp; 5.2 Academic Core'!$K43</f>
        <v>0</v>
      </c>
      <c r="X2" s="707">
        <f>SUM(R2:W2)</f>
        <v>0</v>
      </c>
    </row>
    <row r="3" spans="1:24" x14ac:dyDescent="0.25">
      <c r="A3" s="707" t="str">
        <f>'1.1 Institutional Profile'!$B$5</f>
        <v>Little Big Horn College</v>
      </c>
      <c r="B3" s="707" t="str">
        <f>'5.1 &amp; 5.2 Academic Core'!A$19</f>
        <v>English Composition I</v>
      </c>
      <c r="C3" s="707" t="str">
        <f>'5.1 &amp; 5.2 Academic Core'!B19</f>
        <v>Fall 2019</v>
      </c>
      <c r="D3" s="707">
        <f>'5.1 &amp; 5.2 Academic Core'!$C19</f>
        <v>23</v>
      </c>
      <c r="E3" s="707">
        <f>'5.1 &amp; 5.2 Academic Core'!$I19</f>
        <v>37</v>
      </c>
      <c r="F3" s="707">
        <f>'5.1 &amp; 5.2 Academic Core'!$O19</f>
        <v>0</v>
      </c>
      <c r="G3" s="707">
        <f>'5.1 &amp; 5.2 Academic Core'!$C44</f>
        <v>2</v>
      </c>
      <c r="H3" s="707">
        <f>'5.1 &amp; 5.2 Academic Core'!$F44</f>
        <v>1</v>
      </c>
      <c r="I3" s="707">
        <f>'5.1 &amp; 5.2 Academic Core'!$I44</f>
        <v>0</v>
      </c>
      <c r="J3" s="707">
        <f t="shared" ref="J3:J25" si="0">SUM(D3:I3)</f>
        <v>63</v>
      </c>
      <c r="K3" s="707">
        <f>'5.1 &amp; 5.2 Academic Core'!$E19</f>
        <v>8</v>
      </c>
      <c r="L3" s="707">
        <f>'5.1 &amp; 5.2 Academic Core'!$K19</f>
        <v>15</v>
      </c>
      <c r="M3" s="707">
        <f>'5.1 &amp; 5.2 Academic Core'!$Q19</f>
        <v>0</v>
      </c>
      <c r="N3" s="707">
        <f>'5.1 &amp; 5.2 Academic Core'!$D44</f>
        <v>1</v>
      </c>
      <c r="O3" s="707">
        <f>'5.1 &amp; 5.2 Academic Core'!$G44</f>
        <v>1</v>
      </c>
      <c r="P3" s="707">
        <f>'5.1 &amp; 5.2 Academic Core'!$J44</f>
        <v>0</v>
      </c>
      <c r="Q3" s="707">
        <f t="shared" ref="Q3:Q25" si="1">SUM(K3:P3)</f>
        <v>25</v>
      </c>
      <c r="R3" s="707">
        <f>'5.1 &amp; 5.2 Academic Core'!$G19</f>
        <v>6</v>
      </c>
      <c r="S3" s="707">
        <f>'5.1 &amp; 5.2 Academic Core'!$M19</f>
        <v>14</v>
      </c>
      <c r="T3" s="707">
        <f>'5.1 &amp; 5.2 Academic Core'!$S19</f>
        <v>0</v>
      </c>
      <c r="U3" s="707">
        <f>'5.1 &amp; 5.2 Academic Core'!$E44</f>
        <v>1</v>
      </c>
      <c r="V3" s="707">
        <f>'5.1 &amp; 5.2 Academic Core'!$H44</f>
        <v>0</v>
      </c>
      <c r="W3" s="707">
        <f>'5.1 &amp; 5.2 Academic Core'!$K44</f>
        <v>0</v>
      </c>
      <c r="X3" s="707">
        <f t="shared" ref="X3:X25" si="2">SUM(R3:W3)</f>
        <v>21</v>
      </c>
    </row>
    <row r="4" spans="1:24" x14ac:dyDescent="0.25">
      <c r="A4" s="707" t="str">
        <f>'1.1 Institutional Profile'!$B$5</f>
        <v>Little Big Horn College</v>
      </c>
      <c r="B4" s="707" t="str">
        <f>'5.1 &amp; 5.2 Academic Core'!A$19</f>
        <v>English Composition I</v>
      </c>
      <c r="C4" s="707" t="str">
        <f>'5.1 &amp; 5.2 Academic Core'!B20</f>
        <v>Winter 2020</v>
      </c>
      <c r="D4" s="707">
        <f>'5.1 &amp; 5.2 Academic Core'!$C20</f>
        <v>0</v>
      </c>
      <c r="E4" s="707">
        <f>'5.1 &amp; 5.2 Academic Core'!$I20</f>
        <v>0</v>
      </c>
      <c r="F4" s="707">
        <f>'5.1 &amp; 5.2 Academic Core'!$O20</f>
        <v>0</v>
      </c>
      <c r="G4" s="707">
        <f>'5.1 &amp; 5.2 Academic Core'!$C45</f>
        <v>0</v>
      </c>
      <c r="H4" s="707">
        <f>'5.1 &amp; 5.2 Academic Core'!$F45</f>
        <v>0</v>
      </c>
      <c r="I4" s="707">
        <f>'5.1 &amp; 5.2 Academic Core'!$I45</f>
        <v>0</v>
      </c>
      <c r="J4" s="707">
        <f t="shared" si="0"/>
        <v>0</v>
      </c>
      <c r="K4" s="707">
        <f>'5.1 &amp; 5.2 Academic Core'!$E20</f>
        <v>0</v>
      </c>
      <c r="L4" s="707">
        <f>'5.1 &amp; 5.2 Academic Core'!$K20</f>
        <v>0</v>
      </c>
      <c r="M4" s="707">
        <f>'5.1 &amp; 5.2 Academic Core'!$Q20</f>
        <v>0</v>
      </c>
      <c r="N4" s="707">
        <f>'5.1 &amp; 5.2 Academic Core'!$D45</f>
        <v>0</v>
      </c>
      <c r="O4" s="707">
        <f>'5.1 &amp; 5.2 Academic Core'!$G45</f>
        <v>0</v>
      </c>
      <c r="P4" s="707">
        <f>'5.1 &amp; 5.2 Academic Core'!$J45</f>
        <v>0</v>
      </c>
      <c r="Q4" s="707">
        <f t="shared" si="1"/>
        <v>0</v>
      </c>
      <c r="R4" s="707">
        <f>'5.1 &amp; 5.2 Academic Core'!$G20</f>
        <v>0</v>
      </c>
      <c r="S4" s="707">
        <f>'5.1 &amp; 5.2 Academic Core'!$M20</f>
        <v>0</v>
      </c>
      <c r="T4" s="707">
        <f>'5.1 &amp; 5.2 Academic Core'!$S20</f>
        <v>0</v>
      </c>
      <c r="U4" s="707">
        <f>'5.1 &amp; 5.2 Academic Core'!$E45</f>
        <v>0</v>
      </c>
      <c r="V4" s="707">
        <f>'5.1 &amp; 5.2 Academic Core'!$H45</f>
        <v>0</v>
      </c>
      <c r="W4" s="707">
        <f>'5.1 &amp; 5.2 Academic Core'!$K45</f>
        <v>0</v>
      </c>
      <c r="X4" s="707">
        <f t="shared" si="2"/>
        <v>0</v>
      </c>
    </row>
    <row r="5" spans="1:24" x14ac:dyDescent="0.25">
      <c r="A5" s="707" t="str">
        <f>'1.1 Institutional Profile'!$B$5</f>
        <v>Little Big Horn College</v>
      </c>
      <c r="B5" s="707" t="str">
        <f>'5.1 &amp; 5.2 Academic Core'!A$19</f>
        <v>English Composition I</v>
      </c>
      <c r="C5" s="707" t="str">
        <f>'5.1 &amp; 5.2 Academic Core'!B21</f>
        <v>Spring 2020</v>
      </c>
      <c r="D5" s="707">
        <f>'5.1 &amp; 5.2 Academic Core'!$C21</f>
        <v>10</v>
      </c>
      <c r="E5" s="707">
        <f>'5.1 &amp; 5.2 Academic Core'!$I21</f>
        <v>18</v>
      </c>
      <c r="F5" s="707">
        <f>'5.1 &amp; 5.2 Academic Core'!$O21</f>
        <v>0</v>
      </c>
      <c r="G5" s="707">
        <f>'5.1 &amp; 5.2 Academic Core'!$C46</f>
        <v>0</v>
      </c>
      <c r="H5" s="707">
        <f>'5.1 &amp; 5.2 Academic Core'!$F46</f>
        <v>1</v>
      </c>
      <c r="I5" s="707">
        <f>'5.1 &amp; 5.2 Academic Core'!$I46</f>
        <v>0</v>
      </c>
      <c r="J5" s="707">
        <f t="shared" si="0"/>
        <v>29</v>
      </c>
      <c r="K5" s="707">
        <f>'5.1 &amp; 5.2 Academic Core'!$E21</f>
        <v>1</v>
      </c>
      <c r="L5" s="707">
        <f>'5.1 &amp; 5.2 Academic Core'!$K21</f>
        <v>5</v>
      </c>
      <c r="M5" s="707">
        <f>'5.1 &amp; 5.2 Academic Core'!$Q21</f>
        <v>0</v>
      </c>
      <c r="N5" s="707">
        <f>'5.1 &amp; 5.2 Academic Core'!$D46</f>
        <v>0</v>
      </c>
      <c r="O5" s="707">
        <f>'5.1 &amp; 5.2 Academic Core'!$G46</f>
        <v>0</v>
      </c>
      <c r="P5" s="707">
        <f>'5.1 &amp; 5.2 Academic Core'!$J46</f>
        <v>0</v>
      </c>
      <c r="Q5" s="707">
        <f t="shared" si="1"/>
        <v>6</v>
      </c>
      <c r="R5" s="707">
        <f>'5.1 &amp; 5.2 Academic Core'!$G21</f>
        <v>2</v>
      </c>
      <c r="S5" s="707">
        <f>'5.1 &amp; 5.2 Academic Core'!$M21</f>
        <v>6</v>
      </c>
      <c r="T5" s="707">
        <f>'5.1 &amp; 5.2 Academic Core'!$S21</f>
        <v>0</v>
      </c>
      <c r="U5" s="707">
        <f>'5.1 &amp; 5.2 Academic Core'!$E46</f>
        <v>0</v>
      </c>
      <c r="V5" s="707">
        <f>'5.1 &amp; 5.2 Academic Core'!$H46</f>
        <v>0</v>
      </c>
      <c r="W5" s="707">
        <f>'5.1 &amp; 5.2 Academic Core'!$K46</f>
        <v>0</v>
      </c>
      <c r="X5" s="707">
        <f t="shared" si="2"/>
        <v>8</v>
      </c>
    </row>
    <row r="6" spans="1:24" x14ac:dyDescent="0.25">
      <c r="A6" s="707" t="str">
        <f>'1.1 Institutional Profile'!$B$5</f>
        <v>Little Big Horn College</v>
      </c>
      <c r="B6" s="707" t="str">
        <f>'5.1 &amp; 5.2 Academic Core'!A$19</f>
        <v>English Composition I</v>
      </c>
      <c r="C6" s="707" t="s">
        <v>102</v>
      </c>
      <c r="D6" s="707">
        <f>SUM(D2:D5)</f>
        <v>33</v>
      </c>
      <c r="E6" s="707">
        <f t="shared" ref="E6:X6" si="3">SUM(E2:E5)</f>
        <v>55</v>
      </c>
      <c r="F6" s="707">
        <f t="shared" si="3"/>
        <v>0</v>
      </c>
      <c r="G6" s="707">
        <f t="shared" si="3"/>
        <v>2</v>
      </c>
      <c r="H6" s="707">
        <f t="shared" si="3"/>
        <v>2</v>
      </c>
      <c r="I6" s="707">
        <f t="shared" si="3"/>
        <v>0</v>
      </c>
      <c r="J6" s="707">
        <f t="shared" si="3"/>
        <v>92</v>
      </c>
      <c r="K6" s="707">
        <f t="shared" si="3"/>
        <v>9</v>
      </c>
      <c r="L6" s="707">
        <f t="shared" si="3"/>
        <v>20</v>
      </c>
      <c r="M6" s="707">
        <f t="shared" si="3"/>
        <v>0</v>
      </c>
      <c r="N6" s="707">
        <f t="shared" si="3"/>
        <v>1</v>
      </c>
      <c r="O6" s="707">
        <f t="shared" si="3"/>
        <v>1</v>
      </c>
      <c r="P6" s="707">
        <f t="shared" si="3"/>
        <v>0</v>
      </c>
      <c r="Q6" s="707">
        <f t="shared" si="3"/>
        <v>31</v>
      </c>
      <c r="R6" s="707">
        <f t="shared" si="3"/>
        <v>8</v>
      </c>
      <c r="S6" s="707">
        <f t="shared" si="3"/>
        <v>20</v>
      </c>
      <c r="T6" s="707">
        <f t="shared" si="3"/>
        <v>0</v>
      </c>
      <c r="U6" s="707">
        <f t="shared" si="3"/>
        <v>1</v>
      </c>
      <c r="V6" s="707">
        <f t="shared" si="3"/>
        <v>0</v>
      </c>
      <c r="W6" s="707">
        <f t="shared" si="3"/>
        <v>0</v>
      </c>
      <c r="X6" s="707">
        <f t="shared" si="3"/>
        <v>29</v>
      </c>
    </row>
    <row r="7" spans="1:24" x14ac:dyDescent="0.25">
      <c r="A7" s="707" t="str">
        <f>'1.1 Institutional Profile'!$B$5</f>
        <v>Little Big Horn College</v>
      </c>
      <c r="B7" s="707" t="str">
        <f>'5.1 &amp; 5.2 Academic Core'!A$23</f>
        <v>English Composition II</v>
      </c>
      <c r="C7" s="707" t="str">
        <f>'5.1 &amp; 5.2 Academic Core'!B22</f>
        <v>Summer 2019</v>
      </c>
      <c r="D7" s="707">
        <f>'5.1 &amp; 5.2 Academic Core'!$C22</f>
        <v>0</v>
      </c>
      <c r="E7" s="707">
        <f>'5.1 &amp; 5.2 Academic Core'!$I22</f>
        <v>0</v>
      </c>
      <c r="F7" s="707">
        <f>'5.1 &amp; 5.2 Academic Core'!$O22</f>
        <v>0</v>
      </c>
      <c r="G7" s="707">
        <f>'5.1 &amp; 5.2 Academic Core'!$C47</f>
        <v>0</v>
      </c>
      <c r="H7" s="707">
        <f>'5.1 &amp; 5.2 Academic Core'!$F47</f>
        <v>0</v>
      </c>
      <c r="I7" s="707">
        <f>'5.1 &amp; 5.2 Academic Core'!$I47</f>
        <v>0</v>
      </c>
      <c r="J7" s="707">
        <f t="shared" si="0"/>
        <v>0</v>
      </c>
      <c r="K7" s="707">
        <f>'5.1 &amp; 5.2 Academic Core'!$E22</f>
        <v>0</v>
      </c>
      <c r="L7" s="707">
        <f>'5.1 &amp; 5.2 Academic Core'!$K22</f>
        <v>0</v>
      </c>
      <c r="M7" s="707">
        <f>'5.1 &amp; 5.2 Academic Core'!$Q22</f>
        <v>0</v>
      </c>
      <c r="N7" s="707">
        <f>'5.1 &amp; 5.2 Academic Core'!$D47</f>
        <v>0</v>
      </c>
      <c r="O7" s="707">
        <f>'5.1 &amp; 5.2 Academic Core'!$G47</f>
        <v>0</v>
      </c>
      <c r="P7" s="707">
        <f>'5.1 &amp; 5.2 Academic Core'!$J47</f>
        <v>0</v>
      </c>
      <c r="Q7" s="707">
        <f t="shared" si="1"/>
        <v>0</v>
      </c>
      <c r="R7" s="707">
        <f>'5.1 &amp; 5.2 Academic Core'!$G22</f>
        <v>0</v>
      </c>
      <c r="S7" s="707">
        <f>'5.1 &amp; 5.2 Academic Core'!$M22</f>
        <v>0</v>
      </c>
      <c r="T7" s="707">
        <f>'5.1 &amp; 5.2 Academic Core'!$S22</f>
        <v>0</v>
      </c>
      <c r="U7" s="707">
        <f>'5.1 &amp; 5.2 Academic Core'!$E47</f>
        <v>0</v>
      </c>
      <c r="V7" s="707">
        <f>'5.1 &amp; 5.2 Academic Core'!$H47</f>
        <v>0</v>
      </c>
      <c r="W7" s="707">
        <f>'5.1 &amp; 5.2 Academic Core'!$K47</f>
        <v>0</v>
      </c>
      <c r="X7" s="707">
        <f t="shared" si="2"/>
        <v>0</v>
      </c>
    </row>
    <row r="8" spans="1:24" x14ac:dyDescent="0.25">
      <c r="A8" s="707" t="str">
        <f>'1.1 Institutional Profile'!$B$5</f>
        <v>Little Big Horn College</v>
      </c>
      <c r="B8" s="707" t="str">
        <f>'5.1 &amp; 5.2 Academic Core'!A$23</f>
        <v>English Composition II</v>
      </c>
      <c r="C8" s="707" t="str">
        <f>'5.1 &amp; 5.2 Academic Core'!B23</f>
        <v>Fall 2019</v>
      </c>
      <c r="D8" s="707">
        <f>'5.1 &amp; 5.2 Academic Core'!$C23</f>
        <v>2</v>
      </c>
      <c r="E8" s="707">
        <f>'5.1 &amp; 5.2 Academic Core'!$I23</f>
        <v>14</v>
      </c>
      <c r="F8" s="707">
        <f>'5.1 &amp; 5.2 Academic Core'!$O23</f>
        <v>0</v>
      </c>
      <c r="G8" s="707">
        <f>'5.1 &amp; 5.2 Academic Core'!$C48</f>
        <v>0</v>
      </c>
      <c r="H8" s="707">
        <f>'5.1 &amp; 5.2 Academic Core'!$F48</f>
        <v>0</v>
      </c>
      <c r="I8" s="707">
        <f>'5.1 &amp; 5.2 Academic Core'!$I48</f>
        <v>0</v>
      </c>
      <c r="J8" s="707">
        <f t="shared" si="0"/>
        <v>16</v>
      </c>
      <c r="K8" s="707">
        <f>'5.1 &amp; 5.2 Academic Core'!$E23</f>
        <v>1</v>
      </c>
      <c r="L8" s="707">
        <f>'5.1 &amp; 5.2 Academic Core'!$K23</f>
        <v>6</v>
      </c>
      <c r="M8" s="707">
        <f>'5.1 &amp; 5.2 Academic Core'!$Q23</f>
        <v>0</v>
      </c>
      <c r="N8" s="707">
        <f>'5.1 &amp; 5.2 Academic Core'!$D48</f>
        <v>0</v>
      </c>
      <c r="O8" s="707">
        <f>'5.1 &amp; 5.2 Academic Core'!$G48</f>
        <v>0</v>
      </c>
      <c r="P8" s="707">
        <f>'5.1 &amp; 5.2 Academic Core'!$J48</f>
        <v>0</v>
      </c>
      <c r="Q8" s="707">
        <f t="shared" si="1"/>
        <v>7</v>
      </c>
      <c r="R8" s="707">
        <f>'5.1 &amp; 5.2 Academic Core'!$G23</f>
        <v>1</v>
      </c>
      <c r="S8" s="707">
        <f>'5.1 &amp; 5.2 Academic Core'!$M23</f>
        <v>2</v>
      </c>
      <c r="T8" s="707">
        <f>'5.1 &amp; 5.2 Academic Core'!$S23</f>
        <v>0</v>
      </c>
      <c r="U8" s="707">
        <f>'5.1 &amp; 5.2 Academic Core'!$E48</f>
        <v>0</v>
      </c>
      <c r="V8" s="707">
        <f>'5.1 &amp; 5.2 Academic Core'!$H48</f>
        <v>0</v>
      </c>
      <c r="W8" s="707">
        <f>'5.1 &amp; 5.2 Academic Core'!$K48</f>
        <v>0</v>
      </c>
      <c r="X8" s="707">
        <f t="shared" si="2"/>
        <v>3</v>
      </c>
    </row>
    <row r="9" spans="1:24" x14ac:dyDescent="0.25">
      <c r="A9" s="707" t="str">
        <f>'1.1 Institutional Profile'!$B$5</f>
        <v>Little Big Horn College</v>
      </c>
      <c r="B9" s="707" t="str">
        <f>'5.1 &amp; 5.2 Academic Core'!A$23</f>
        <v>English Composition II</v>
      </c>
      <c r="C9" s="707" t="str">
        <f>'5.1 &amp; 5.2 Academic Core'!B24</f>
        <v>Winter 2020</v>
      </c>
      <c r="D9" s="707">
        <f>'5.1 &amp; 5.2 Academic Core'!$C24</f>
        <v>0</v>
      </c>
      <c r="E9" s="707">
        <f>'5.1 &amp; 5.2 Academic Core'!$I24</f>
        <v>0</v>
      </c>
      <c r="F9" s="707">
        <f>'5.1 &amp; 5.2 Academic Core'!$O24</f>
        <v>0</v>
      </c>
      <c r="G9" s="707">
        <f>'5.1 &amp; 5.2 Academic Core'!$C49</f>
        <v>0</v>
      </c>
      <c r="H9" s="707">
        <f>'5.1 &amp; 5.2 Academic Core'!$F49</f>
        <v>0</v>
      </c>
      <c r="I9" s="707">
        <f>'5.1 &amp; 5.2 Academic Core'!$I49</f>
        <v>0</v>
      </c>
      <c r="J9" s="707">
        <f t="shared" si="0"/>
        <v>0</v>
      </c>
      <c r="K9" s="707">
        <f>'5.1 &amp; 5.2 Academic Core'!$E24</f>
        <v>0</v>
      </c>
      <c r="L9" s="707">
        <f>'5.1 &amp; 5.2 Academic Core'!$K24</f>
        <v>0</v>
      </c>
      <c r="M9" s="707">
        <f>'5.1 &amp; 5.2 Academic Core'!$Q24</f>
        <v>0</v>
      </c>
      <c r="N9" s="707">
        <f>'5.1 &amp; 5.2 Academic Core'!$D49</f>
        <v>0</v>
      </c>
      <c r="O9" s="707">
        <f>'5.1 &amp; 5.2 Academic Core'!$G49</f>
        <v>0</v>
      </c>
      <c r="P9" s="707">
        <f>'5.1 &amp; 5.2 Academic Core'!$J49</f>
        <v>0</v>
      </c>
      <c r="Q9" s="707">
        <f t="shared" si="1"/>
        <v>0</v>
      </c>
      <c r="R9" s="707">
        <f>'5.1 &amp; 5.2 Academic Core'!$G24</f>
        <v>0</v>
      </c>
      <c r="S9" s="707">
        <f>'5.1 &amp; 5.2 Academic Core'!$M24</f>
        <v>0</v>
      </c>
      <c r="T9" s="707">
        <f>'5.1 &amp; 5.2 Academic Core'!$S24</f>
        <v>0</v>
      </c>
      <c r="U9" s="707">
        <f>'5.1 &amp; 5.2 Academic Core'!$E49</f>
        <v>0</v>
      </c>
      <c r="V9" s="707">
        <f>'5.1 &amp; 5.2 Academic Core'!$H49</f>
        <v>0</v>
      </c>
      <c r="W9" s="707">
        <f>'5.1 &amp; 5.2 Academic Core'!$K49</f>
        <v>0</v>
      </c>
      <c r="X9" s="707">
        <f t="shared" si="2"/>
        <v>0</v>
      </c>
    </row>
    <row r="10" spans="1:24" x14ac:dyDescent="0.25">
      <c r="A10" s="707" t="str">
        <f>'1.1 Institutional Profile'!$B$5</f>
        <v>Little Big Horn College</v>
      </c>
      <c r="B10" s="707" t="str">
        <f>'5.1 &amp; 5.2 Academic Core'!A$23</f>
        <v>English Composition II</v>
      </c>
      <c r="C10" s="707" t="str">
        <f>'5.1 &amp; 5.2 Academic Core'!B25</f>
        <v>Spring 2020</v>
      </c>
      <c r="D10" s="707">
        <f>'5.1 &amp; 5.2 Academic Core'!$C25</f>
        <v>6</v>
      </c>
      <c r="E10" s="707">
        <f>'5.1 &amp; 5.2 Academic Core'!$I25</f>
        <v>20</v>
      </c>
      <c r="F10" s="707">
        <f>'5.1 &amp; 5.2 Academic Core'!$O25</f>
        <v>0</v>
      </c>
      <c r="G10" s="707">
        <f>'5.1 &amp; 5.2 Academic Core'!$C50</f>
        <v>0</v>
      </c>
      <c r="H10" s="707">
        <f>'5.1 &amp; 5.2 Academic Core'!$F50</f>
        <v>1</v>
      </c>
      <c r="I10" s="707">
        <f>'5.1 &amp; 5.2 Academic Core'!$I50</f>
        <v>0</v>
      </c>
      <c r="J10" s="707">
        <f t="shared" si="0"/>
        <v>27</v>
      </c>
      <c r="K10" s="707">
        <f>'5.1 &amp; 5.2 Academic Core'!$E25</f>
        <v>3</v>
      </c>
      <c r="L10" s="707">
        <f>'5.1 &amp; 5.2 Academic Core'!$K25</f>
        <v>9</v>
      </c>
      <c r="M10" s="707">
        <f>'5.1 &amp; 5.2 Academic Core'!$Q25</f>
        <v>0</v>
      </c>
      <c r="N10" s="707">
        <f>'5.1 &amp; 5.2 Academic Core'!$D50</f>
        <v>0</v>
      </c>
      <c r="O10" s="707">
        <f>'5.1 &amp; 5.2 Academic Core'!$G50</f>
        <v>0</v>
      </c>
      <c r="P10" s="707">
        <f>'5.1 &amp; 5.2 Academic Core'!$J50</f>
        <v>0</v>
      </c>
      <c r="Q10" s="707">
        <f t="shared" si="1"/>
        <v>12</v>
      </c>
      <c r="R10" s="707">
        <f>'5.1 &amp; 5.2 Academic Core'!$G25</f>
        <v>1</v>
      </c>
      <c r="S10" s="707">
        <f>'5.1 &amp; 5.2 Academic Core'!$M25</f>
        <v>4</v>
      </c>
      <c r="T10" s="707">
        <f>'5.1 &amp; 5.2 Academic Core'!$S25</f>
        <v>0</v>
      </c>
      <c r="U10" s="707">
        <f>'5.1 &amp; 5.2 Academic Core'!$E50</f>
        <v>0</v>
      </c>
      <c r="V10" s="707">
        <f>'5.1 &amp; 5.2 Academic Core'!$H50</f>
        <v>0</v>
      </c>
      <c r="W10" s="707">
        <f>'5.1 &amp; 5.2 Academic Core'!$K50</f>
        <v>0</v>
      </c>
      <c r="X10" s="707">
        <f t="shared" si="2"/>
        <v>5</v>
      </c>
    </row>
    <row r="11" spans="1:24" x14ac:dyDescent="0.25">
      <c r="A11" s="707" t="str">
        <f>'1.1 Institutional Profile'!$B$5</f>
        <v>Little Big Horn College</v>
      </c>
      <c r="B11" s="707" t="str">
        <f>'5.1 &amp; 5.2 Academic Core'!A$23</f>
        <v>English Composition II</v>
      </c>
      <c r="C11" s="707" t="s">
        <v>102</v>
      </c>
      <c r="D11" s="707">
        <f>SUM(D7:D10)</f>
        <v>8</v>
      </c>
      <c r="E11" s="707">
        <f t="shared" ref="E11:X11" si="4">SUM(E7:E10)</f>
        <v>34</v>
      </c>
      <c r="F11" s="707">
        <f t="shared" si="4"/>
        <v>0</v>
      </c>
      <c r="G11" s="707">
        <f t="shared" si="4"/>
        <v>0</v>
      </c>
      <c r="H11" s="707">
        <f t="shared" si="4"/>
        <v>1</v>
      </c>
      <c r="I11" s="707">
        <f t="shared" si="4"/>
        <v>0</v>
      </c>
      <c r="J11" s="707">
        <f t="shared" si="4"/>
        <v>43</v>
      </c>
      <c r="K11" s="707">
        <f t="shared" si="4"/>
        <v>4</v>
      </c>
      <c r="L11" s="707">
        <f t="shared" si="4"/>
        <v>15</v>
      </c>
      <c r="M11" s="707">
        <f t="shared" si="4"/>
        <v>0</v>
      </c>
      <c r="N11" s="707">
        <f t="shared" si="4"/>
        <v>0</v>
      </c>
      <c r="O11" s="707">
        <f t="shared" si="4"/>
        <v>0</v>
      </c>
      <c r="P11" s="707">
        <f t="shared" si="4"/>
        <v>0</v>
      </c>
      <c r="Q11" s="707">
        <f t="shared" si="4"/>
        <v>19</v>
      </c>
      <c r="R11" s="707">
        <f t="shared" si="4"/>
        <v>2</v>
      </c>
      <c r="S11" s="707">
        <f t="shared" si="4"/>
        <v>6</v>
      </c>
      <c r="T11" s="707">
        <f t="shared" si="4"/>
        <v>0</v>
      </c>
      <c r="U11" s="707">
        <f t="shared" si="4"/>
        <v>0</v>
      </c>
      <c r="V11" s="707">
        <f t="shared" si="4"/>
        <v>0</v>
      </c>
      <c r="W11" s="707">
        <f t="shared" si="4"/>
        <v>0</v>
      </c>
      <c r="X11" s="707">
        <f t="shared" si="4"/>
        <v>8</v>
      </c>
    </row>
    <row r="12" spans="1:24" x14ac:dyDescent="0.25">
      <c r="A12" s="707" t="str">
        <f>'1.1 Institutional Profile'!$B$5</f>
        <v>Little Big Horn College</v>
      </c>
      <c r="B12" s="707" t="str">
        <f>'5.1 &amp; 5.2 Academic Core'!A$27</f>
        <v>Communications</v>
      </c>
      <c r="C12" s="707" t="str">
        <f>'5.1 &amp; 5.2 Academic Core'!B26</f>
        <v>Summer 2019</v>
      </c>
      <c r="D12" s="707">
        <f>'5.1 &amp; 5.2 Academic Core'!$C26</f>
        <v>0</v>
      </c>
      <c r="E12" s="707">
        <f>'5.1 &amp; 5.2 Academic Core'!$I26</f>
        <v>0</v>
      </c>
      <c r="F12" s="707">
        <f>'5.1 &amp; 5.2 Academic Core'!$O26</f>
        <v>0</v>
      </c>
      <c r="G12" s="707">
        <f>'5.1 &amp; 5.2 Academic Core'!$C51</f>
        <v>0</v>
      </c>
      <c r="H12" s="707">
        <f>'5.1 &amp; 5.2 Academic Core'!$F51</f>
        <v>0</v>
      </c>
      <c r="I12" s="707">
        <f>'5.1 &amp; 5.2 Academic Core'!$I51</f>
        <v>0</v>
      </c>
      <c r="J12" s="707">
        <f t="shared" si="0"/>
        <v>0</v>
      </c>
      <c r="K12" s="707">
        <f>'5.1 &amp; 5.2 Academic Core'!$E26</f>
        <v>0</v>
      </c>
      <c r="L12" s="707">
        <f>'5.1 &amp; 5.2 Academic Core'!$K26</f>
        <v>0</v>
      </c>
      <c r="M12" s="707">
        <f>'5.1 &amp; 5.2 Academic Core'!$Q26</f>
        <v>0</v>
      </c>
      <c r="N12" s="707">
        <f>'5.1 &amp; 5.2 Academic Core'!$D51</f>
        <v>0</v>
      </c>
      <c r="O12" s="707">
        <f>'5.1 &amp; 5.2 Academic Core'!$G51</f>
        <v>0</v>
      </c>
      <c r="P12" s="707">
        <f>'5.1 &amp; 5.2 Academic Core'!$J51</f>
        <v>0</v>
      </c>
      <c r="Q12" s="707">
        <f t="shared" si="1"/>
        <v>0</v>
      </c>
      <c r="R12" s="707">
        <f>'5.1 &amp; 5.2 Academic Core'!$G26</f>
        <v>0</v>
      </c>
      <c r="S12" s="707">
        <f>'5.1 &amp; 5.2 Academic Core'!$M26</f>
        <v>0</v>
      </c>
      <c r="T12" s="707">
        <f>'5.1 &amp; 5.2 Academic Core'!$S26</f>
        <v>0</v>
      </c>
      <c r="U12" s="707">
        <f>'5.1 &amp; 5.2 Academic Core'!$E51</f>
        <v>0</v>
      </c>
      <c r="V12" s="707">
        <f>'5.1 &amp; 5.2 Academic Core'!$H51</f>
        <v>0</v>
      </c>
      <c r="W12" s="707">
        <f>'5.1 &amp; 5.2 Academic Core'!$K51</f>
        <v>0</v>
      </c>
      <c r="X12" s="707">
        <f t="shared" si="2"/>
        <v>0</v>
      </c>
    </row>
    <row r="13" spans="1:24" x14ac:dyDescent="0.25">
      <c r="A13" s="707" t="str">
        <f>'1.1 Institutional Profile'!$B$5</f>
        <v>Little Big Horn College</v>
      </c>
      <c r="B13" s="707" t="str">
        <f>'5.1 &amp; 5.2 Academic Core'!A$27</f>
        <v>Communications</v>
      </c>
      <c r="C13" s="707" t="str">
        <f>'5.1 &amp; 5.2 Academic Core'!B27</f>
        <v>Fall 2019</v>
      </c>
      <c r="D13" s="707">
        <f>'5.1 &amp; 5.2 Academic Core'!$C27</f>
        <v>3</v>
      </c>
      <c r="E13" s="707">
        <f>'5.1 &amp; 5.2 Academic Core'!$I27</f>
        <v>2</v>
      </c>
      <c r="F13" s="707">
        <f>'5.1 &amp; 5.2 Academic Core'!$O27</f>
        <v>0</v>
      </c>
      <c r="G13" s="707">
        <f>'5.1 &amp; 5.2 Academic Core'!$C52</f>
        <v>0</v>
      </c>
      <c r="H13" s="707">
        <f>'5.1 &amp; 5.2 Academic Core'!$F52</f>
        <v>1</v>
      </c>
      <c r="I13" s="707">
        <f>'5.1 &amp; 5.2 Academic Core'!$I52</f>
        <v>0</v>
      </c>
      <c r="J13" s="707">
        <f t="shared" si="0"/>
        <v>6</v>
      </c>
      <c r="K13" s="707">
        <f>'5.1 &amp; 5.2 Academic Core'!$E27</f>
        <v>2</v>
      </c>
      <c r="L13" s="707">
        <f>'5.1 &amp; 5.2 Academic Core'!$K27</f>
        <v>1</v>
      </c>
      <c r="M13" s="707">
        <f>'5.1 &amp; 5.2 Academic Core'!$Q27</f>
        <v>0</v>
      </c>
      <c r="N13" s="707">
        <f>'5.1 &amp; 5.2 Academic Core'!$D52</f>
        <v>0</v>
      </c>
      <c r="O13" s="707">
        <f>'5.1 &amp; 5.2 Academic Core'!$G52</f>
        <v>0</v>
      </c>
      <c r="P13" s="707">
        <f>'5.1 &amp; 5.2 Academic Core'!$J52</f>
        <v>0</v>
      </c>
      <c r="Q13" s="707">
        <f t="shared" si="1"/>
        <v>3</v>
      </c>
      <c r="R13" s="707">
        <f>'5.1 &amp; 5.2 Academic Core'!$G27</f>
        <v>1</v>
      </c>
      <c r="S13" s="707">
        <f>'5.1 &amp; 5.2 Academic Core'!$M27</f>
        <v>1</v>
      </c>
      <c r="T13" s="707">
        <f>'5.1 &amp; 5.2 Academic Core'!$S27</f>
        <v>0</v>
      </c>
      <c r="U13" s="707">
        <f>'5.1 &amp; 5.2 Academic Core'!$E52</f>
        <v>0</v>
      </c>
      <c r="V13" s="707">
        <f>'5.1 &amp; 5.2 Academic Core'!$H52</f>
        <v>0</v>
      </c>
      <c r="W13" s="707">
        <f>'5.1 &amp; 5.2 Academic Core'!$K52</f>
        <v>0</v>
      </c>
      <c r="X13" s="707">
        <f t="shared" si="2"/>
        <v>2</v>
      </c>
    </row>
    <row r="14" spans="1:24" x14ac:dyDescent="0.25">
      <c r="A14" s="707" t="str">
        <f>'1.1 Institutional Profile'!$B$5</f>
        <v>Little Big Horn College</v>
      </c>
      <c r="B14" s="707" t="str">
        <f>'5.1 &amp; 5.2 Academic Core'!A$27</f>
        <v>Communications</v>
      </c>
      <c r="C14" s="707" t="str">
        <f>'5.1 &amp; 5.2 Academic Core'!B28</f>
        <v>Winter 2020</v>
      </c>
      <c r="D14" s="707">
        <f>'5.1 &amp; 5.2 Academic Core'!$C28</f>
        <v>0</v>
      </c>
      <c r="E14" s="707">
        <f>'5.1 &amp; 5.2 Academic Core'!$I28</f>
        <v>0</v>
      </c>
      <c r="F14" s="707">
        <f>'5.1 &amp; 5.2 Academic Core'!$O28</f>
        <v>0</v>
      </c>
      <c r="G14" s="707">
        <f>'5.1 &amp; 5.2 Academic Core'!$C53</f>
        <v>0</v>
      </c>
      <c r="H14" s="707">
        <f>'5.1 &amp; 5.2 Academic Core'!$F53</f>
        <v>0</v>
      </c>
      <c r="I14" s="707">
        <f>'5.1 &amp; 5.2 Academic Core'!$I53</f>
        <v>0</v>
      </c>
      <c r="J14" s="707">
        <f t="shared" si="0"/>
        <v>0</v>
      </c>
      <c r="K14" s="707">
        <f>'5.1 &amp; 5.2 Academic Core'!$E28</f>
        <v>0</v>
      </c>
      <c r="L14" s="707">
        <f>'5.1 &amp; 5.2 Academic Core'!$K28</f>
        <v>0</v>
      </c>
      <c r="M14" s="707">
        <f>'5.1 &amp; 5.2 Academic Core'!$Q28</f>
        <v>0</v>
      </c>
      <c r="N14" s="707">
        <f>'5.1 &amp; 5.2 Academic Core'!$D53</f>
        <v>0</v>
      </c>
      <c r="O14" s="707">
        <f>'5.1 &amp; 5.2 Academic Core'!$G53</f>
        <v>0</v>
      </c>
      <c r="P14" s="707">
        <f>'5.1 &amp; 5.2 Academic Core'!$J53</f>
        <v>0</v>
      </c>
      <c r="Q14" s="707">
        <f t="shared" si="1"/>
        <v>0</v>
      </c>
      <c r="R14" s="707">
        <f>'5.1 &amp; 5.2 Academic Core'!$G28</f>
        <v>0</v>
      </c>
      <c r="S14" s="707">
        <f>'5.1 &amp; 5.2 Academic Core'!$M28</f>
        <v>0</v>
      </c>
      <c r="T14" s="707">
        <f>'5.1 &amp; 5.2 Academic Core'!$S28</f>
        <v>0</v>
      </c>
      <c r="U14" s="707">
        <f>'5.1 &amp; 5.2 Academic Core'!$E53</f>
        <v>0</v>
      </c>
      <c r="V14" s="707">
        <f>'5.1 &amp; 5.2 Academic Core'!$H53</f>
        <v>0</v>
      </c>
      <c r="W14" s="707">
        <f>'5.1 &amp; 5.2 Academic Core'!$K53</f>
        <v>0</v>
      </c>
      <c r="X14" s="707">
        <f t="shared" si="2"/>
        <v>0</v>
      </c>
    </row>
    <row r="15" spans="1:24" x14ac:dyDescent="0.25">
      <c r="A15" s="707" t="str">
        <f>'1.1 Institutional Profile'!$B$5</f>
        <v>Little Big Horn College</v>
      </c>
      <c r="B15" s="707" t="str">
        <f>'5.1 &amp; 5.2 Academic Core'!A$27</f>
        <v>Communications</v>
      </c>
      <c r="C15" s="707" t="str">
        <f>'5.1 &amp; 5.2 Academic Core'!B29</f>
        <v>Spring 2020</v>
      </c>
      <c r="D15" s="707">
        <f>'5.1 &amp; 5.2 Academic Core'!$C29</f>
        <v>7</v>
      </c>
      <c r="E15" s="707">
        <f>'5.1 &amp; 5.2 Academic Core'!$I29</f>
        <v>3</v>
      </c>
      <c r="F15" s="707">
        <f>'5.1 &amp; 5.2 Academic Core'!$O29</f>
        <v>0</v>
      </c>
      <c r="G15" s="707">
        <f>'5.1 &amp; 5.2 Academic Core'!$C54</f>
        <v>0</v>
      </c>
      <c r="H15" s="707">
        <f>'5.1 &amp; 5.2 Academic Core'!$F54</f>
        <v>0</v>
      </c>
      <c r="I15" s="707">
        <f>'5.1 &amp; 5.2 Academic Core'!$I54</f>
        <v>0</v>
      </c>
      <c r="J15" s="707">
        <f t="shared" si="0"/>
        <v>10</v>
      </c>
      <c r="K15" s="707">
        <f>'5.1 &amp; 5.2 Academic Core'!$E29</f>
        <v>2</v>
      </c>
      <c r="L15" s="707">
        <f>'5.1 &amp; 5.2 Academic Core'!$K29</f>
        <v>2</v>
      </c>
      <c r="M15" s="707">
        <f>'5.1 &amp; 5.2 Academic Core'!$Q29</f>
        <v>0</v>
      </c>
      <c r="N15" s="707">
        <f>'5.1 &amp; 5.2 Academic Core'!$D54</f>
        <v>0</v>
      </c>
      <c r="O15" s="707">
        <f>'5.1 &amp; 5.2 Academic Core'!$G54</f>
        <v>0</v>
      </c>
      <c r="P15" s="707">
        <f>'5.1 &amp; 5.2 Academic Core'!$J54</f>
        <v>0</v>
      </c>
      <c r="Q15" s="707">
        <f t="shared" si="1"/>
        <v>4</v>
      </c>
      <c r="R15" s="707">
        <f>'5.1 &amp; 5.2 Academic Core'!$G29</f>
        <v>0</v>
      </c>
      <c r="S15" s="707">
        <f>'5.1 &amp; 5.2 Academic Core'!$M29</f>
        <v>1</v>
      </c>
      <c r="T15" s="707">
        <f>'5.1 &amp; 5.2 Academic Core'!$S29</f>
        <v>0</v>
      </c>
      <c r="U15" s="707">
        <f>'5.1 &amp; 5.2 Academic Core'!$E54</f>
        <v>0</v>
      </c>
      <c r="V15" s="707">
        <f>'5.1 &amp; 5.2 Academic Core'!$H54</f>
        <v>0</v>
      </c>
      <c r="W15" s="707">
        <f>'5.1 &amp; 5.2 Academic Core'!$K54</f>
        <v>0</v>
      </c>
      <c r="X15" s="707">
        <f t="shared" si="2"/>
        <v>1</v>
      </c>
    </row>
    <row r="16" spans="1:24" x14ac:dyDescent="0.25">
      <c r="A16" s="707" t="str">
        <f>'1.1 Institutional Profile'!$B$5</f>
        <v>Little Big Horn College</v>
      </c>
      <c r="B16" s="707" t="str">
        <f>'5.1 &amp; 5.2 Academic Core'!A$27</f>
        <v>Communications</v>
      </c>
      <c r="C16" s="707" t="s">
        <v>102</v>
      </c>
      <c r="D16" s="707">
        <f>SUM(D12:D15)</f>
        <v>10</v>
      </c>
      <c r="E16" s="707">
        <f t="shared" ref="E16:X16" si="5">SUM(E12:E15)</f>
        <v>5</v>
      </c>
      <c r="F16" s="707">
        <f t="shared" si="5"/>
        <v>0</v>
      </c>
      <c r="G16" s="707">
        <f t="shared" si="5"/>
        <v>0</v>
      </c>
      <c r="H16" s="707">
        <f t="shared" si="5"/>
        <v>1</v>
      </c>
      <c r="I16" s="707">
        <f t="shared" si="5"/>
        <v>0</v>
      </c>
      <c r="J16" s="707">
        <f t="shared" si="5"/>
        <v>16</v>
      </c>
      <c r="K16" s="707">
        <f t="shared" si="5"/>
        <v>4</v>
      </c>
      <c r="L16" s="707">
        <f t="shared" si="5"/>
        <v>3</v>
      </c>
      <c r="M16" s="707">
        <f t="shared" si="5"/>
        <v>0</v>
      </c>
      <c r="N16" s="707">
        <f t="shared" si="5"/>
        <v>0</v>
      </c>
      <c r="O16" s="707">
        <f t="shared" si="5"/>
        <v>0</v>
      </c>
      <c r="P16" s="707">
        <f t="shared" si="5"/>
        <v>0</v>
      </c>
      <c r="Q16" s="707">
        <f t="shared" si="5"/>
        <v>7</v>
      </c>
      <c r="R16" s="707">
        <f t="shared" si="5"/>
        <v>1</v>
      </c>
      <c r="S16" s="707">
        <f t="shared" si="5"/>
        <v>2</v>
      </c>
      <c r="T16" s="707">
        <f t="shared" si="5"/>
        <v>0</v>
      </c>
      <c r="U16" s="707">
        <f t="shared" si="5"/>
        <v>0</v>
      </c>
      <c r="V16" s="707">
        <f t="shared" si="5"/>
        <v>0</v>
      </c>
      <c r="W16" s="707">
        <f t="shared" si="5"/>
        <v>0</v>
      </c>
      <c r="X16" s="707">
        <f t="shared" si="5"/>
        <v>3</v>
      </c>
    </row>
    <row r="17" spans="1:24" x14ac:dyDescent="0.25">
      <c r="A17" s="707" t="str">
        <f>'1.1 Institutional Profile'!$B$5</f>
        <v>Little Big Horn College</v>
      </c>
      <c r="B17" s="707" t="str">
        <f>'5.1 &amp; 5.2 Academic Core'!A$31</f>
        <v>College Mathematics</v>
      </c>
      <c r="C17" s="707" t="str">
        <f>'5.1 &amp; 5.2 Academic Core'!B30</f>
        <v>Summer 2019</v>
      </c>
      <c r="D17" s="707">
        <f>'5.1 &amp; 5.2 Academic Core'!$C30</f>
        <v>0</v>
      </c>
      <c r="E17" s="707">
        <f>'5.1 &amp; 5.2 Academic Core'!$I30</f>
        <v>0</v>
      </c>
      <c r="F17" s="707">
        <f>'5.1 &amp; 5.2 Academic Core'!$O30</f>
        <v>0</v>
      </c>
      <c r="G17" s="707">
        <f>'5.1 &amp; 5.2 Academic Core'!$C55</f>
        <v>0</v>
      </c>
      <c r="H17" s="707">
        <f>'5.1 &amp; 5.2 Academic Core'!$F55</f>
        <v>0</v>
      </c>
      <c r="I17" s="707">
        <f>'5.1 &amp; 5.2 Academic Core'!$I55</f>
        <v>0</v>
      </c>
      <c r="J17" s="707">
        <f t="shared" si="0"/>
        <v>0</v>
      </c>
      <c r="K17" s="707">
        <f>'5.1 &amp; 5.2 Academic Core'!$E30</f>
        <v>0</v>
      </c>
      <c r="L17" s="707">
        <f>'5.1 &amp; 5.2 Academic Core'!$K30</f>
        <v>0</v>
      </c>
      <c r="M17" s="707">
        <f>'5.1 &amp; 5.2 Academic Core'!$Q30</f>
        <v>0</v>
      </c>
      <c r="N17" s="707">
        <f>'5.1 &amp; 5.2 Academic Core'!$D55</f>
        <v>0</v>
      </c>
      <c r="O17" s="707">
        <f>'5.1 &amp; 5.2 Academic Core'!$G55</f>
        <v>0</v>
      </c>
      <c r="P17" s="707">
        <f>'5.1 &amp; 5.2 Academic Core'!$J55</f>
        <v>0</v>
      </c>
      <c r="Q17" s="707">
        <f t="shared" si="1"/>
        <v>0</v>
      </c>
      <c r="R17" s="707">
        <f>'5.1 &amp; 5.2 Academic Core'!$G30</f>
        <v>0</v>
      </c>
      <c r="S17" s="707">
        <f>'5.1 &amp; 5.2 Academic Core'!$M30</f>
        <v>0</v>
      </c>
      <c r="T17" s="707">
        <f>'5.1 &amp; 5.2 Academic Core'!$S30</f>
        <v>0</v>
      </c>
      <c r="U17" s="707">
        <f>'5.1 &amp; 5.2 Academic Core'!$E55</f>
        <v>0</v>
      </c>
      <c r="V17" s="707">
        <f>'5.1 &amp; 5.2 Academic Core'!$H55</f>
        <v>0</v>
      </c>
      <c r="W17" s="707">
        <f>'5.1 &amp; 5.2 Academic Core'!$K55</f>
        <v>0</v>
      </c>
      <c r="X17" s="707">
        <f t="shared" si="2"/>
        <v>0</v>
      </c>
    </row>
    <row r="18" spans="1:24" x14ac:dyDescent="0.25">
      <c r="A18" s="707" t="str">
        <f>'1.1 Institutional Profile'!$B$5</f>
        <v>Little Big Horn College</v>
      </c>
      <c r="B18" s="707" t="str">
        <f>'5.1 &amp; 5.2 Academic Core'!A$31</f>
        <v>College Mathematics</v>
      </c>
      <c r="C18" s="707" t="str">
        <f>'5.1 &amp; 5.2 Academic Core'!B31</f>
        <v>Fall 2019</v>
      </c>
      <c r="D18" s="707">
        <f>'5.1 &amp; 5.2 Academic Core'!$C31</f>
        <v>12</v>
      </c>
      <c r="E18" s="707">
        <f>'5.1 &amp; 5.2 Academic Core'!$I31</f>
        <v>29</v>
      </c>
      <c r="F18" s="707">
        <f>'5.1 &amp; 5.2 Academic Core'!$O31</f>
        <v>0</v>
      </c>
      <c r="G18" s="707">
        <f>'5.1 &amp; 5.2 Academic Core'!$C56</f>
        <v>2</v>
      </c>
      <c r="H18" s="707">
        <f>'5.1 &amp; 5.2 Academic Core'!$F56</f>
        <v>4</v>
      </c>
      <c r="I18" s="707">
        <f>'5.1 &amp; 5.2 Academic Core'!$I56</f>
        <v>0</v>
      </c>
      <c r="J18" s="707">
        <f t="shared" si="0"/>
        <v>47</v>
      </c>
      <c r="K18" s="707">
        <f>'5.1 &amp; 5.2 Academic Core'!$E31</f>
        <v>6</v>
      </c>
      <c r="L18" s="707">
        <f>'5.1 &amp; 5.2 Academic Core'!$K31</f>
        <v>15</v>
      </c>
      <c r="M18" s="707">
        <f>'5.1 &amp; 5.2 Academic Core'!$Q31</f>
        <v>0</v>
      </c>
      <c r="N18" s="707">
        <f>'5.1 &amp; 5.2 Academic Core'!$D56</f>
        <v>0</v>
      </c>
      <c r="O18" s="707">
        <f>'5.1 &amp; 5.2 Academic Core'!$G56</f>
        <v>2</v>
      </c>
      <c r="P18" s="707">
        <f>'5.1 &amp; 5.2 Academic Core'!$J56</f>
        <v>0</v>
      </c>
      <c r="Q18" s="707">
        <f t="shared" si="1"/>
        <v>23</v>
      </c>
      <c r="R18" s="707">
        <f>'5.1 &amp; 5.2 Academic Core'!$G31</f>
        <v>0</v>
      </c>
      <c r="S18" s="707">
        <f>'5.1 &amp; 5.2 Academic Core'!$M31</f>
        <v>9</v>
      </c>
      <c r="T18" s="707">
        <f>'5.1 &amp; 5.2 Academic Core'!$S31</f>
        <v>0</v>
      </c>
      <c r="U18" s="707">
        <f>'5.1 &amp; 5.2 Academic Core'!$E56</f>
        <v>2</v>
      </c>
      <c r="V18" s="707">
        <f>'5.1 &amp; 5.2 Academic Core'!$H56</f>
        <v>2</v>
      </c>
      <c r="W18" s="707">
        <f>'5.1 &amp; 5.2 Academic Core'!$K56</f>
        <v>0</v>
      </c>
      <c r="X18" s="707">
        <f t="shared" si="2"/>
        <v>13</v>
      </c>
    </row>
    <row r="19" spans="1:24" x14ac:dyDescent="0.25">
      <c r="A19" s="707" t="str">
        <f>'1.1 Institutional Profile'!$B$5</f>
        <v>Little Big Horn College</v>
      </c>
      <c r="B19" s="707" t="str">
        <f>'5.1 &amp; 5.2 Academic Core'!A$31</f>
        <v>College Mathematics</v>
      </c>
      <c r="C19" s="707" t="str">
        <f>'5.1 &amp; 5.2 Academic Core'!B32</f>
        <v>Winter 2020</v>
      </c>
      <c r="D19" s="707">
        <f>'5.1 &amp; 5.2 Academic Core'!$C32</f>
        <v>0</v>
      </c>
      <c r="E19" s="707">
        <f>'5.1 &amp; 5.2 Academic Core'!$I32</f>
        <v>0</v>
      </c>
      <c r="F19" s="707">
        <f>'5.1 &amp; 5.2 Academic Core'!$O32</f>
        <v>0</v>
      </c>
      <c r="G19" s="707">
        <f>'5.1 &amp; 5.2 Academic Core'!$C57</f>
        <v>0</v>
      </c>
      <c r="H19" s="707">
        <f>'5.1 &amp; 5.2 Academic Core'!$F57</f>
        <v>0</v>
      </c>
      <c r="I19" s="707">
        <f>'5.1 &amp; 5.2 Academic Core'!$I57</f>
        <v>0</v>
      </c>
      <c r="J19" s="707">
        <f t="shared" si="0"/>
        <v>0</v>
      </c>
      <c r="K19" s="707">
        <f>'5.1 &amp; 5.2 Academic Core'!$E32</f>
        <v>0</v>
      </c>
      <c r="L19" s="707">
        <f>'5.1 &amp; 5.2 Academic Core'!$K32</f>
        <v>0</v>
      </c>
      <c r="M19" s="707">
        <f>'5.1 &amp; 5.2 Academic Core'!$Q32</f>
        <v>0</v>
      </c>
      <c r="N19" s="707">
        <f>'5.1 &amp; 5.2 Academic Core'!$D57</f>
        <v>0</v>
      </c>
      <c r="O19" s="707">
        <f>'5.1 &amp; 5.2 Academic Core'!$G57</f>
        <v>0</v>
      </c>
      <c r="P19" s="707">
        <f>'5.1 &amp; 5.2 Academic Core'!$J57</f>
        <v>0</v>
      </c>
      <c r="Q19" s="707">
        <f t="shared" si="1"/>
        <v>0</v>
      </c>
      <c r="R19" s="707">
        <f>'5.1 &amp; 5.2 Academic Core'!$G32</f>
        <v>0</v>
      </c>
      <c r="S19" s="707">
        <f>'5.1 &amp; 5.2 Academic Core'!$M32</f>
        <v>0</v>
      </c>
      <c r="T19" s="707">
        <f>'5.1 &amp; 5.2 Academic Core'!$S32</f>
        <v>0</v>
      </c>
      <c r="U19" s="707">
        <f>'5.1 &amp; 5.2 Academic Core'!$E57</f>
        <v>0</v>
      </c>
      <c r="V19" s="707">
        <f>'5.1 &amp; 5.2 Academic Core'!$H57</f>
        <v>0</v>
      </c>
      <c r="W19" s="707">
        <f>'5.1 &amp; 5.2 Academic Core'!$K57</f>
        <v>0</v>
      </c>
      <c r="X19" s="707">
        <f t="shared" si="2"/>
        <v>0</v>
      </c>
    </row>
    <row r="20" spans="1:24" x14ac:dyDescent="0.25">
      <c r="A20" s="707" t="str">
        <f>'1.1 Institutional Profile'!$B$5</f>
        <v>Little Big Horn College</v>
      </c>
      <c r="B20" s="707" t="str">
        <f>'5.1 &amp; 5.2 Academic Core'!A$31</f>
        <v>College Mathematics</v>
      </c>
      <c r="C20" s="707" t="str">
        <f>'5.1 &amp; 5.2 Academic Core'!B33</f>
        <v>Spring 2020</v>
      </c>
      <c r="D20" s="707">
        <f>'5.1 &amp; 5.2 Academic Core'!$C33</f>
        <v>7</v>
      </c>
      <c r="E20" s="707">
        <f>'5.1 &amp; 5.2 Academic Core'!$I33</f>
        <v>8</v>
      </c>
      <c r="F20" s="707">
        <f>'5.1 &amp; 5.2 Academic Core'!$O33</f>
        <v>0</v>
      </c>
      <c r="G20" s="707">
        <f>'5.1 &amp; 5.2 Academic Core'!$C58</f>
        <v>1</v>
      </c>
      <c r="H20" s="707">
        <f>'5.1 &amp; 5.2 Academic Core'!$F58</f>
        <v>1</v>
      </c>
      <c r="I20" s="707">
        <f>'5.1 &amp; 5.2 Academic Core'!$I58</f>
        <v>0</v>
      </c>
      <c r="J20" s="707">
        <f t="shared" si="0"/>
        <v>17</v>
      </c>
      <c r="K20" s="707">
        <f>'5.1 &amp; 5.2 Academic Core'!$E33</f>
        <v>2</v>
      </c>
      <c r="L20" s="707">
        <f>'5.1 &amp; 5.2 Academic Core'!$K33</f>
        <v>2</v>
      </c>
      <c r="M20" s="707">
        <f>'5.1 &amp; 5.2 Academic Core'!$Q33</f>
        <v>0</v>
      </c>
      <c r="N20" s="707">
        <f>'5.1 &amp; 5.2 Academic Core'!$D58</f>
        <v>0</v>
      </c>
      <c r="O20" s="707">
        <f>'5.1 &amp; 5.2 Academic Core'!$G58</f>
        <v>1</v>
      </c>
      <c r="P20" s="707">
        <f>'5.1 &amp; 5.2 Academic Core'!$J58</f>
        <v>0</v>
      </c>
      <c r="Q20" s="707">
        <f t="shared" si="1"/>
        <v>5</v>
      </c>
      <c r="R20" s="707">
        <f>'5.1 &amp; 5.2 Academic Core'!$G33</f>
        <v>4</v>
      </c>
      <c r="S20" s="707">
        <f>'5.1 &amp; 5.2 Academic Core'!$M33</f>
        <v>3</v>
      </c>
      <c r="T20" s="707">
        <f>'5.1 &amp; 5.2 Academic Core'!$S33</f>
        <v>0</v>
      </c>
      <c r="U20" s="707">
        <f>'5.1 &amp; 5.2 Academic Core'!$E58</f>
        <v>0</v>
      </c>
      <c r="V20" s="707">
        <f>'5.1 &amp; 5.2 Academic Core'!$H58</f>
        <v>0</v>
      </c>
      <c r="W20" s="707">
        <f>'5.1 &amp; 5.2 Academic Core'!$K58</f>
        <v>0</v>
      </c>
      <c r="X20" s="707">
        <f t="shared" si="2"/>
        <v>7</v>
      </c>
    </row>
    <row r="21" spans="1:24" x14ac:dyDescent="0.25">
      <c r="A21" s="707" t="str">
        <f>'1.1 Institutional Profile'!$B$5</f>
        <v>Little Big Horn College</v>
      </c>
      <c r="B21" s="707" t="str">
        <f>'5.1 &amp; 5.2 Academic Core'!A$31</f>
        <v>College Mathematics</v>
      </c>
      <c r="C21" s="707" t="s">
        <v>102</v>
      </c>
      <c r="D21" s="707">
        <f>SUM(D17:D20)</f>
        <v>19</v>
      </c>
      <c r="E21" s="707">
        <f t="shared" ref="E21:X21" si="6">SUM(E17:E20)</f>
        <v>37</v>
      </c>
      <c r="F21" s="707">
        <f t="shared" si="6"/>
        <v>0</v>
      </c>
      <c r="G21" s="707">
        <f t="shared" si="6"/>
        <v>3</v>
      </c>
      <c r="H21" s="707">
        <f t="shared" si="6"/>
        <v>5</v>
      </c>
      <c r="I21" s="707">
        <f t="shared" si="6"/>
        <v>0</v>
      </c>
      <c r="J21" s="707">
        <f t="shared" si="6"/>
        <v>64</v>
      </c>
      <c r="K21" s="707">
        <f t="shared" si="6"/>
        <v>8</v>
      </c>
      <c r="L21" s="707">
        <f t="shared" si="6"/>
        <v>17</v>
      </c>
      <c r="M21" s="707">
        <f t="shared" si="6"/>
        <v>0</v>
      </c>
      <c r="N21" s="707">
        <f t="shared" si="6"/>
        <v>0</v>
      </c>
      <c r="O21" s="707">
        <f t="shared" si="6"/>
        <v>3</v>
      </c>
      <c r="P21" s="707">
        <f t="shared" si="6"/>
        <v>0</v>
      </c>
      <c r="Q21" s="707">
        <f t="shared" si="6"/>
        <v>28</v>
      </c>
      <c r="R21" s="707">
        <f t="shared" si="6"/>
        <v>4</v>
      </c>
      <c r="S21" s="707">
        <f t="shared" si="6"/>
        <v>12</v>
      </c>
      <c r="T21" s="707">
        <f t="shared" si="6"/>
        <v>0</v>
      </c>
      <c r="U21" s="707">
        <f t="shared" si="6"/>
        <v>2</v>
      </c>
      <c r="V21" s="707">
        <f t="shared" si="6"/>
        <v>2</v>
      </c>
      <c r="W21" s="707">
        <f t="shared" si="6"/>
        <v>0</v>
      </c>
      <c r="X21" s="707">
        <f t="shared" si="6"/>
        <v>20</v>
      </c>
    </row>
    <row r="22" spans="1:24" x14ac:dyDescent="0.25">
      <c r="A22" s="707" t="str">
        <f>'1.1 Institutional Profile'!$B$5</f>
        <v>Little Big Horn College</v>
      </c>
      <c r="B22" s="707" t="str">
        <f>'5.1 &amp; 5.2 Academic Core'!A$35</f>
        <v>Native American Studies</v>
      </c>
      <c r="C22" s="707" t="str">
        <f>'5.1 &amp; 5.2 Academic Core'!B34</f>
        <v>Summer 2019</v>
      </c>
      <c r="D22" s="707">
        <f>'5.1 &amp; 5.2 Academic Core'!$C34</f>
        <v>0</v>
      </c>
      <c r="E22" s="707">
        <f>'5.1 &amp; 5.2 Academic Core'!$I34</f>
        <v>0</v>
      </c>
      <c r="F22" s="707">
        <f>'5.1 &amp; 5.2 Academic Core'!$O34</f>
        <v>0</v>
      </c>
      <c r="G22" s="707">
        <f>'5.1 &amp; 5.2 Academic Core'!$C59</f>
        <v>0</v>
      </c>
      <c r="H22" s="707">
        <f>'5.1 &amp; 5.2 Academic Core'!$F59</f>
        <v>0</v>
      </c>
      <c r="I22" s="707">
        <f>'5.1 &amp; 5.2 Academic Core'!$I59</f>
        <v>0</v>
      </c>
      <c r="J22" s="707">
        <f t="shared" si="0"/>
        <v>0</v>
      </c>
      <c r="K22" s="707">
        <f>'5.1 &amp; 5.2 Academic Core'!$E34</f>
        <v>0</v>
      </c>
      <c r="L22" s="707">
        <f>'5.1 &amp; 5.2 Academic Core'!$K34</f>
        <v>0</v>
      </c>
      <c r="M22" s="707">
        <f>'5.1 &amp; 5.2 Academic Core'!$Q34</f>
        <v>0</v>
      </c>
      <c r="N22" s="707">
        <f>'5.1 &amp; 5.2 Academic Core'!$D59</f>
        <v>0</v>
      </c>
      <c r="O22" s="707">
        <f>'5.1 &amp; 5.2 Academic Core'!$G59</f>
        <v>0</v>
      </c>
      <c r="P22" s="707">
        <f>'5.1 &amp; 5.2 Academic Core'!$J59</f>
        <v>0</v>
      </c>
      <c r="Q22" s="707">
        <f t="shared" si="1"/>
        <v>0</v>
      </c>
      <c r="R22" s="707">
        <f>'5.1 &amp; 5.2 Academic Core'!$G34</f>
        <v>0</v>
      </c>
      <c r="S22" s="707">
        <f>'5.1 &amp; 5.2 Academic Core'!$M34</f>
        <v>0</v>
      </c>
      <c r="T22" s="707">
        <f>'5.1 &amp; 5.2 Academic Core'!$S34</f>
        <v>0</v>
      </c>
      <c r="U22" s="707">
        <f>'5.1 &amp; 5.2 Academic Core'!$E59</f>
        <v>0</v>
      </c>
      <c r="V22" s="707">
        <f>'5.1 &amp; 5.2 Academic Core'!$H59</f>
        <v>0</v>
      </c>
      <c r="W22" s="707">
        <f>'5.1 &amp; 5.2 Academic Core'!$K59</f>
        <v>0</v>
      </c>
      <c r="X22" s="707">
        <f t="shared" si="2"/>
        <v>0</v>
      </c>
    </row>
    <row r="23" spans="1:24" x14ac:dyDescent="0.25">
      <c r="A23" s="707" t="str">
        <f>'1.1 Institutional Profile'!$B$5</f>
        <v>Little Big Horn College</v>
      </c>
      <c r="B23" s="707" t="str">
        <f>'5.1 &amp; 5.2 Academic Core'!A$35</f>
        <v>Native American Studies</v>
      </c>
      <c r="C23" s="707" t="str">
        <f>'5.1 &amp; 5.2 Academic Core'!B35</f>
        <v>Fall 2019</v>
      </c>
      <c r="D23" s="707">
        <f>'5.1 &amp; 5.2 Academic Core'!$C35</f>
        <v>4</v>
      </c>
      <c r="E23" s="707">
        <f>'5.1 &amp; 5.2 Academic Core'!$I35</f>
        <v>3</v>
      </c>
      <c r="F23" s="707">
        <f>'5.1 &amp; 5.2 Academic Core'!$O35</f>
        <v>0</v>
      </c>
      <c r="G23" s="707">
        <f>'5.1 &amp; 5.2 Academic Core'!$C60</f>
        <v>0</v>
      </c>
      <c r="H23" s="707">
        <f>'5.1 &amp; 5.2 Academic Core'!$F60</f>
        <v>1</v>
      </c>
      <c r="I23" s="707">
        <f>'5.1 &amp; 5.2 Academic Core'!$I60</f>
        <v>0</v>
      </c>
      <c r="J23" s="707">
        <f t="shared" si="0"/>
        <v>8</v>
      </c>
      <c r="K23" s="707">
        <f>'5.1 &amp; 5.2 Academic Core'!$E35</f>
        <v>3</v>
      </c>
      <c r="L23" s="707">
        <f>'5.1 &amp; 5.2 Academic Core'!$K35</f>
        <v>2</v>
      </c>
      <c r="M23" s="707">
        <f>'5.1 &amp; 5.2 Academic Core'!$Q35</f>
        <v>0</v>
      </c>
      <c r="N23" s="707">
        <f>'5.1 &amp; 5.2 Academic Core'!$D60</f>
        <v>0</v>
      </c>
      <c r="O23" s="707">
        <f>'5.1 &amp; 5.2 Academic Core'!$G60</f>
        <v>1</v>
      </c>
      <c r="P23" s="707">
        <f>'5.1 &amp; 5.2 Academic Core'!$J60</f>
        <v>0</v>
      </c>
      <c r="Q23" s="707">
        <f t="shared" si="1"/>
        <v>6</v>
      </c>
      <c r="R23" s="707">
        <f>'5.1 &amp; 5.2 Academic Core'!$G35</f>
        <v>1</v>
      </c>
      <c r="S23" s="707">
        <f>'5.1 &amp; 5.2 Academic Core'!$M35</f>
        <v>1</v>
      </c>
      <c r="T23" s="707">
        <f>'5.1 &amp; 5.2 Academic Core'!$S35</f>
        <v>0</v>
      </c>
      <c r="U23" s="707">
        <f>'5.1 &amp; 5.2 Academic Core'!$E60</f>
        <v>0</v>
      </c>
      <c r="V23" s="707">
        <f>'5.1 &amp; 5.2 Academic Core'!$H60</f>
        <v>0</v>
      </c>
      <c r="W23" s="707">
        <f>'5.1 &amp; 5.2 Academic Core'!$K60</f>
        <v>0</v>
      </c>
      <c r="X23" s="707">
        <f t="shared" si="2"/>
        <v>2</v>
      </c>
    </row>
    <row r="24" spans="1:24" x14ac:dyDescent="0.25">
      <c r="A24" s="707" t="str">
        <f>'1.1 Institutional Profile'!$B$5</f>
        <v>Little Big Horn College</v>
      </c>
      <c r="B24" s="707" t="str">
        <f>'5.1 &amp; 5.2 Academic Core'!A$35</f>
        <v>Native American Studies</v>
      </c>
      <c r="C24" s="707" t="str">
        <f>'5.1 &amp; 5.2 Academic Core'!B36</f>
        <v>Winter 2020</v>
      </c>
      <c r="D24" s="707">
        <f>'5.1 &amp; 5.2 Academic Core'!$C36</f>
        <v>0</v>
      </c>
      <c r="E24" s="707">
        <f>'5.1 &amp; 5.2 Academic Core'!$I36</f>
        <v>0</v>
      </c>
      <c r="F24" s="707">
        <f>'5.1 &amp; 5.2 Academic Core'!$O36</f>
        <v>0</v>
      </c>
      <c r="G24" s="707">
        <f>'5.1 &amp; 5.2 Academic Core'!$C61</f>
        <v>0</v>
      </c>
      <c r="H24" s="707">
        <f>'5.1 &amp; 5.2 Academic Core'!$F61</f>
        <v>0</v>
      </c>
      <c r="I24" s="707">
        <f>'5.1 &amp; 5.2 Academic Core'!$I61</f>
        <v>0</v>
      </c>
      <c r="J24" s="707">
        <f t="shared" si="0"/>
        <v>0</v>
      </c>
      <c r="K24" s="707">
        <f>'5.1 &amp; 5.2 Academic Core'!$E36</f>
        <v>0</v>
      </c>
      <c r="L24" s="707">
        <f>'5.1 &amp; 5.2 Academic Core'!$K36</f>
        <v>0</v>
      </c>
      <c r="M24" s="707">
        <f>'5.1 &amp; 5.2 Academic Core'!$Q36</f>
        <v>0</v>
      </c>
      <c r="N24" s="707">
        <f>'5.1 &amp; 5.2 Academic Core'!$D61</f>
        <v>0</v>
      </c>
      <c r="O24" s="707">
        <f>'5.1 &amp; 5.2 Academic Core'!$G61</f>
        <v>0</v>
      </c>
      <c r="P24" s="707">
        <f>'5.1 &amp; 5.2 Academic Core'!$J61</f>
        <v>0</v>
      </c>
      <c r="Q24" s="707">
        <f t="shared" si="1"/>
        <v>0</v>
      </c>
      <c r="R24" s="707">
        <f>'5.1 &amp; 5.2 Academic Core'!$G36</f>
        <v>0</v>
      </c>
      <c r="S24" s="707">
        <f>'5.1 &amp; 5.2 Academic Core'!$M36</f>
        <v>0</v>
      </c>
      <c r="T24" s="707">
        <f>'5.1 &amp; 5.2 Academic Core'!$S36</f>
        <v>0</v>
      </c>
      <c r="U24" s="707">
        <f>'5.1 &amp; 5.2 Academic Core'!$E61</f>
        <v>0</v>
      </c>
      <c r="V24" s="707">
        <f>'5.1 &amp; 5.2 Academic Core'!$H61</f>
        <v>0</v>
      </c>
      <c r="W24" s="707">
        <f>'5.1 &amp; 5.2 Academic Core'!$K61</f>
        <v>0</v>
      </c>
      <c r="X24" s="707">
        <f t="shared" si="2"/>
        <v>0</v>
      </c>
    </row>
    <row r="25" spans="1:24" x14ac:dyDescent="0.25">
      <c r="A25" s="707" t="str">
        <f>'1.1 Institutional Profile'!$B$5</f>
        <v>Little Big Horn College</v>
      </c>
      <c r="B25" s="707" t="str">
        <f>'5.1 &amp; 5.2 Academic Core'!A$35</f>
        <v>Native American Studies</v>
      </c>
      <c r="C25" s="707" t="str">
        <f>'5.1 &amp; 5.2 Academic Core'!B37</f>
        <v>Spring 2020</v>
      </c>
      <c r="D25" s="707">
        <f>'5.1 &amp; 5.2 Academic Core'!$C37</f>
        <v>0</v>
      </c>
      <c r="E25" s="707">
        <f>'5.1 &amp; 5.2 Academic Core'!$I37</f>
        <v>0</v>
      </c>
      <c r="F25" s="707">
        <f>'5.1 &amp; 5.2 Academic Core'!$O37</f>
        <v>0</v>
      </c>
      <c r="G25" s="707">
        <f>'5.1 &amp; 5.2 Academic Core'!$C62</f>
        <v>0</v>
      </c>
      <c r="H25" s="707">
        <f>'5.1 &amp; 5.2 Academic Core'!$F62</f>
        <v>0</v>
      </c>
      <c r="I25" s="707">
        <f>'5.1 &amp; 5.2 Academic Core'!$I62</f>
        <v>0</v>
      </c>
      <c r="J25" s="707">
        <f t="shared" si="0"/>
        <v>0</v>
      </c>
      <c r="K25" s="707">
        <f>'5.1 &amp; 5.2 Academic Core'!$E37</f>
        <v>0</v>
      </c>
      <c r="L25" s="707">
        <f>'5.1 &amp; 5.2 Academic Core'!$K37</f>
        <v>0</v>
      </c>
      <c r="M25" s="707">
        <f>'5.1 &amp; 5.2 Academic Core'!$Q37</f>
        <v>0</v>
      </c>
      <c r="N25" s="707">
        <f>'5.1 &amp; 5.2 Academic Core'!$D62</f>
        <v>0</v>
      </c>
      <c r="O25" s="707">
        <f>'5.1 &amp; 5.2 Academic Core'!$G62</f>
        <v>0</v>
      </c>
      <c r="P25" s="707">
        <f>'5.1 &amp; 5.2 Academic Core'!$J62</f>
        <v>0</v>
      </c>
      <c r="Q25" s="707">
        <f t="shared" si="1"/>
        <v>0</v>
      </c>
      <c r="R25" s="707">
        <f>'5.1 &amp; 5.2 Academic Core'!$G37</f>
        <v>0</v>
      </c>
      <c r="S25" s="707">
        <f>'5.1 &amp; 5.2 Academic Core'!$M37</f>
        <v>0</v>
      </c>
      <c r="T25" s="707">
        <f>'5.1 &amp; 5.2 Academic Core'!$S37</f>
        <v>0</v>
      </c>
      <c r="U25" s="707">
        <f>'5.1 &amp; 5.2 Academic Core'!$E62</f>
        <v>0</v>
      </c>
      <c r="V25" s="707">
        <f>'5.1 &amp; 5.2 Academic Core'!$H62</f>
        <v>0</v>
      </c>
      <c r="W25" s="707">
        <f>'5.1 &amp; 5.2 Academic Core'!$K62</f>
        <v>0</v>
      </c>
      <c r="X25" s="707">
        <f t="shared" si="2"/>
        <v>0</v>
      </c>
    </row>
    <row r="26" spans="1:24" x14ac:dyDescent="0.25">
      <c r="A26" s="707" t="str">
        <f>'1.1 Institutional Profile'!$B$5</f>
        <v>Little Big Horn College</v>
      </c>
      <c r="B26" s="707" t="str">
        <f>'5.1 &amp; 5.2 Academic Core'!A$35</f>
        <v>Native American Studies</v>
      </c>
      <c r="C26" s="707" t="s">
        <v>102</v>
      </c>
      <c r="D26" s="707">
        <f>SUM(D22:D25)</f>
        <v>4</v>
      </c>
      <c r="E26" s="707">
        <f t="shared" ref="E26:X26" si="7">SUM(E22:E25)</f>
        <v>3</v>
      </c>
      <c r="F26" s="707">
        <f t="shared" si="7"/>
        <v>0</v>
      </c>
      <c r="G26" s="707">
        <f t="shared" si="7"/>
        <v>0</v>
      </c>
      <c r="H26" s="707">
        <f t="shared" si="7"/>
        <v>1</v>
      </c>
      <c r="I26" s="707">
        <f t="shared" si="7"/>
        <v>0</v>
      </c>
      <c r="J26" s="707">
        <f t="shared" si="7"/>
        <v>8</v>
      </c>
      <c r="K26" s="707">
        <f t="shared" si="7"/>
        <v>3</v>
      </c>
      <c r="L26" s="707">
        <f t="shared" si="7"/>
        <v>2</v>
      </c>
      <c r="M26" s="707">
        <f t="shared" si="7"/>
        <v>0</v>
      </c>
      <c r="N26" s="707">
        <f t="shared" si="7"/>
        <v>0</v>
      </c>
      <c r="O26" s="707">
        <f t="shared" si="7"/>
        <v>1</v>
      </c>
      <c r="P26" s="707">
        <f t="shared" si="7"/>
        <v>0</v>
      </c>
      <c r="Q26" s="707">
        <f t="shared" si="7"/>
        <v>6</v>
      </c>
      <c r="R26" s="707">
        <f t="shared" si="7"/>
        <v>1</v>
      </c>
      <c r="S26" s="707">
        <f t="shared" si="7"/>
        <v>1</v>
      </c>
      <c r="T26" s="707">
        <f t="shared" si="7"/>
        <v>0</v>
      </c>
      <c r="U26" s="707">
        <f t="shared" si="7"/>
        <v>0</v>
      </c>
      <c r="V26" s="707">
        <f t="shared" si="7"/>
        <v>0</v>
      </c>
      <c r="W26" s="707">
        <f t="shared" si="7"/>
        <v>0</v>
      </c>
      <c r="X26" s="707">
        <f t="shared" si="7"/>
        <v>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D99EF-5B2C-426B-ABC9-E6FBE84FD405}">
  <sheetPr>
    <tabColor rgb="FFFF0000"/>
  </sheetPr>
  <dimension ref="A1:O26"/>
  <sheetViews>
    <sheetView workbookViewId="0">
      <selection activeCell="A4" sqref="A4:XFD23"/>
    </sheetView>
  </sheetViews>
  <sheetFormatPr defaultColWidth="9" defaultRowHeight="15" x14ac:dyDescent="0.25"/>
  <cols>
    <col min="1" max="1" width="9" style="706"/>
    <col min="2" max="2" width="20.25" style="706" bestFit="1" customWidth="1"/>
    <col min="3" max="3" width="11.25" style="706" bestFit="1" customWidth="1"/>
    <col min="4" max="16384" width="9" style="706"/>
  </cols>
  <sheetData>
    <row r="1" spans="1:15" ht="90" x14ac:dyDescent="0.25">
      <c r="B1" s="757" t="s">
        <v>516</v>
      </c>
      <c r="C1" s="757" t="s">
        <v>256</v>
      </c>
      <c r="D1" s="758" t="s">
        <v>845</v>
      </c>
      <c r="E1" s="758" t="s">
        <v>846</v>
      </c>
      <c r="F1" s="758" t="s">
        <v>847</v>
      </c>
      <c r="G1" s="758" t="s">
        <v>848</v>
      </c>
      <c r="H1" s="758" t="s">
        <v>849</v>
      </c>
      <c r="I1" s="758" t="s">
        <v>850</v>
      </c>
      <c r="J1" s="758" t="s">
        <v>851</v>
      </c>
      <c r="K1" s="758" t="s">
        <v>852</v>
      </c>
      <c r="L1" s="758" t="s">
        <v>853</v>
      </c>
      <c r="M1" s="758" t="s">
        <v>854</v>
      </c>
      <c r="N1" s="758" t="s">
        <v>855</v>
      </c>
      <c r="O1" s="758" t="s">
        <v>856</v>
      </c>
    </row>
    <row r="2" spans="1:15" x14ac:dyDescent="0.25">
      <c r="A2" s="707" t="str">
        <f>'1.1 Institutional Profile'!$B$5</f>
        <v>Little Big Horn College</v>
      </c>
      <c r="B2" s="707" t="str">
        <f>'5.1 &amp; 5.2 Academic Core'!A$19</f>
        <v>English Composition I</v>
      </c>
      <c r="C2" s="707" t="str">
        <f>'5.1 &amp; 5.2 Academic Core'!B18</f>
        <v>Summer 2019</v>
      </c>
      <c r="D2" s="707">
        <f>'5.1 &amp; 5.2 Academic Core'!$D18</f>
        <v>0</v>
      </c>
      <c r="E2" s="707">
        <f>'5.1 &amp; 5.2 Academic Core'!$J18</f>
        <v>0</v>
      </c>
      <c r="F2" s="707">
        <f>'5.1 &amp; 5.2 Academic Core'!$M18</f>
        <v>0</v>
      </c>
      <c r="G2" s="707">
        <f>SUM(D2:F2)</f>
        <v>0</v>
      </c>
      <c r="H2" s="707">
        <f>'5.1 &amp; 5.2 Academic Core'!$F18</f>
        <v>0</v>
      </c>
      <c r="I2" s="707">
        <f>'5.1 &amp; 5.2 Academic Core'!$L18</f>
        <v>0</v>
      </c>
      <c r="J2" s="707">
        <f>'5.1 &amp; 5.2 Academic Core'!$O18</f>
        <v>0</v>
      </c>
      <c r="K2" s="707">
        <f>SUM(H2:J2)</f>
        <v>0</v>
      </c>
      <c r="L2" s="707">
        <f>'5.1 &amp; 5.2 Academic Core'!$H18</f>
        <v>0</v>
      </c>
      <c r="M2" s="707">
        <f>'5.1 &amp; 5.2 Academic Core'!$N18</f>
        <v>0</v>
      </c>
      <c r="N2" s="707">
        <f>'5.1 &amp; 5.2 Academic Core'!$Q18</f>
        <v>0</v>
      </c>
      <c r="O2" s="707">
        <f>SUM(L2:N2)</f>
        <v>0</v>
      </c>
    </row>
    <row r="3" spans="1:15" x14ac:dyDescent="0.25">
      <c r="A3" s="707" t="str">
        <f>'1.1 Institutional Profile'!$B$5</f>
        <v>Little Big Horn College</v>
      </c>
      <c r="B3" s="707" t="str">
        <f>'5.1 &amp; 5.2 Academic Core'!A$19</f>
        <v>English Composition I</v>
      </c>
      <c r="C3" s="707" t="str">
        <f>'5.1 &amp; 5.2 Academic Core'!B19</f>
        <v>Fall 2019</v>
      </c>
      <c r="D3" s="707">
        <f>'5.1 &amp; 5.2 Academic Core'!$D19</f>
        <v>20</v>
      </c>
      <c r="E3" s="707">
        <f>'5.1 &amp; 5.2 Academic Core'!$J19</f>
        <v>20</v>
      </c>
      <c r="F3" s="707">
        <f>'5.1 &amp; 5.2 Academic Core'!$M19</f>
        <v>14</v>
      </c>
      <c r="G3" s="707">
        <f t="shared" ref="G3:G25" si="0">SUM(D3:F3)</f>
        <v>54</v>
      </c>
      <c r="H3" s="707">
        <f>'5.1 &amp; 5.2 Academic Core'!$F19</f>
        <v>8</v>
      </c>
      <c r="I3" s="707">
        <f>'5.1 &amp; 5.2 Academic Core'!$L19</f>
        <v>10</v>
      </c>
      <c r="J3" s="707">
        <f>'5.1 &amp; 5.2 Academic Core'!$O19</f>
        <v>0</v>
      </c>
      <c r="K3" s="707">
        <f t="shared" ref="K3:K25" si="1">SUM(H3:J3)</f>
        <v>18</v>
      </c>
      <c r="L3" s="707">
        <f>'5.1 &amp; 5.2 Academic Core'!$H19</f>
        <v>0</v>
      </c>
      <c r="M3" s="707">
        <f>'5.1 &amp; 5.2 Academic Core'!$N19</f>
        <v>0</v>
      </c>
      <c r="N3" s="707">
        <f>'5.1 &amp; 5.2 Academic Core'!$Q19</f>
        <v>0</v>
      </c>
      <c r="O3" s="707">
        <f t="shared" ref="O3:O25" si="2">SUM(L3:N3)</f>
        <v>0</v>
      </c>
    </row>
    <row r="4" spans="1:15" x14ac:dyDescent="0.25">
      <c r="A4" s="707" t="str">
        <f>'1.1 Institutional Profile'!$B$5</f>
        <v>Little Big Horn College</v>
      </c>
      <c r="B4" s="707" t="str">
        <f>'5.1 &amp; 5.2 Academic Core'!A$19</f>
        <v>English Composition I</v>
      </c>
      <c r="C4" s="707" t="str">
        <f>'5.1 &amp; 5.2 Academic Core'!B20</f>
        <v>Winter 2020</v>
      </c>
      <c r="D4" s="707">
        <f>'5.1 &amp; 5.2 Academic Core'!$D20</f>
        <v>0</v>
      </c>
      <c r="E4" s="707">
        <f>'5.1 &amp; 5.2 Academic Core'!$J20</f>
        <v>0</v>
      </c>
      <c r="F4" s="707">
        <f>'5.1 &amp; 5.2 Academic Core'!$M20</f>
        <v>0</v>
      </c>
      <c r="G4" s="707">
        <f t="shared" si="0"/>
        <v>0</v>
      </c>
      <c r="H4" s="707">
        <f>'5.1 &amp; 5.2 Academic Core'!$F20</f>
        <v>0</v>
      </c>
      <c r="I4" s="707">
        <f>'5.1 &amp; 5.2 Academic Core'!$L20</f>
        <v>0</v>
      </c>
      <c r="J4" s="707">
        <f>'5.1 &amp; 5.2 Academic Core'!$O20</f>
        <v>0</v>
      </c>
      <c r="K4" s="707">
        <f t="shared" si="1"/>
        <v>0</v>
      </c>
      <c r="L4" s="707">
        <f>'5.1 &amp; 5.2 Academic Core'!$H20</f>
        <v>0</v>
      </c>
      <c r="M4" s="707">
        <f>'5.1 &amp; 5.2 Academic Core'!$N20</f>
        <v>0</v>
      </c>
      <c r="N4" s="707">
        <f>'5.1 &amp; 5.2 Academic Core'!$Q20</f>
        <v>0</v>
      </c>
      <c r="O4" s="707">
        <f t="shared" si="2"/>
        <v>0</v>
      </c>
    </row>
    <row r="5" spans="1:15" x14ac:dyDescent="0.25">
      <c r="A5" s="707" t="str">
        <f>'1.1 Institutional Profile'!$B$5</f>
        <v>Little Big Horn College</v>
      </c>
      <c r="B5" s="707" t="str">
        <f>'5.1 &amp; 5.2 Academic Core'!A$19</f>
        <v>English Composition I</v>
      </c>
      <c r="C5" s="707" t="str">
        <f>'5.1 &amp; 5.2 Academic Core'!B21</f>
        <v>Spring 2020</v>
      </c>
      <c r="D5" s="707">
        <f>'5.1 &amp; 5.2 Academic Core'!$D21</f>
        <v>5</v>
      </c>
      <c r="E5" s="707">
        <f>'5.1 &amp; 5.2 Academic Core'!$J21</f>
        <v>10</v>
      </c>
      <c r="F5" s="707">
        <f>'5.1 &amp; 5.2 Academic Core'!$M21</f>
        <v>6</v>
      </c>
      <c r="G5" s="707">
        <f t="shared" si="0"/>
        <v>21</v>
      </c>
      <c r="H5" s="707">
        <f>'5.1 &amp; 5.2 Academic Core'!$F21</f>
        <v>1</v>
      </c>
      <c r="I5" s="707">
        <f>'5.1 &amp; 5.2 Academic Core'!$L21</f>
        <v>5</v>
      </c>
      <c r="J5" s="707">
        <f>'5.1 &amp; 5.2 Academic Core'!$O21</f>
        <v>0</v>
      </c>
      <c r="K5" s="707">
        <f t="shared" si="1"/>
        <v>6</v>
      </c>
      <c r="L5" s="707">
        <f>'5.1 &amp; 5.2 Academic Core'!$H21</f>
        <v>0</v>
      </c>
      <c r="M5" s="707">
        <f>'5.1 &amp; 5.2 Academic Core'!$N21</f>
        <v>0</v>
      </c>
      <c r="N5" s="707">
        <f>'5.1 &amp; 5.2 Academic Core'!$Q21</f>
        <v>0</v>
      </c>
      <c r="O5" s="707">
        <f t="shared" si="2"/>
        <v>0</v>
      </c>
    </row>
    <row r="6" spans="1:15" x14ac:dyDescent="0.25">
      <c r="A6" s="707" t="str">
        <f>'1.1 Institutional Profile'!$B$5</f>
        <v>Little Big Horn College</v>
      </c>
      <c r="B6" s="707" t="str">
        <f>'5.1 &amp; 5.2 Academic Core'!A$19</f>
        <v>English Composition I</v>
      </c>
      <c r="C6" s="707" t="s">
        <v>102</v>
      </c>
      <c r="D6" s="707">
        <f>SUM(D2:D5)</f>
        <v>25</v>
      </c>
      <c r="E6" s="707">
        <f t="shared" ref="E6:O6" si="3">SUM(E2:E5)</f>
        <v>30</v>
      </c>
      <c r="F6" s="707">
        <f t="shared" si="3"/>
        <v>20</v>
      </c>
      <c r="G6" s="707">
        <f t="shared" si="3"/>
        <v>75</v>
      </c>
      <c r="H6" s="707">
        <f t="shared" si="3"/>
        <v>9</v>
      </c>
      <c r="I6" s="707">
        <f t="shared" si="3"/>
        <v>15</v>
      </c>
      <c r="J6" s="707">
        <f t="shared" si="3"/>
        <v>0</v>
      </c>
      <c r="K6" s="707">
        <f t="shared" si="3"/>
        <v>24</v>
      </c>
      <c r="L6" s="707">
        <f t="shared" si="3"/>
        <v>0</v>
      </c>
      <c r="M6" s="707">
        <f t="shared" si="3"/>
        <v>0</v>
      </c>
      <c r="N6" s="707">
        <f t="shared" si="3"/>
        <v>0</v>
      </c>
      <c r="O6" s="707">
        <f t="shared" si="3"/>
        <v>0</v>
      </c>
    </row>
    <row r="7" spans="1:15" x14ac:dyDescent="0.25">
      <c r="A7" s="707" t="str">
        <f>'1.1 Institutional Profile'!$B$5</f>
        <v>Little Big Horn College</v>
      </c>
      <c r="B7" s="707" t="str">
        <f>'5.1 &amp; 5.2 Academic Core'!A$23</f>
        <v>English Composition II</v>
      </c>
      <c r="C7" s="707" t="str">
        <f>'5.1 &amp; 5.2 Academic Core'!B22</f>
        <v>Summer 2019</v>
      </c>
      <c r="D7" s="707">
        <f>'5.1 &amp; 5.2 Academic Core'!$D22</f>
        <v>0</v>
      </c>
      <c r="E7" s="707">
        <f>'5.1 &amp; 5.2 Academic Core'!$J22</f>
        <v>0</v>
      </c>
      <c r="F7" s="707">
        <f>'5.1 &amp; 5.2 Academic Core'!$M22</f>
        <v>0</v>
      </c>
      <c r="G7" s="707">
        <f t="shared" si="0"/>
        <v>0</v>
      </c>
      <c r="H7" s="707">
        <f>'5.1 &amp; 5.2 Academic Core'!$F22</f>
        <v>0</v>
      </c>
      <c r="I7" s="707">
        <f>'5.1 &amp; 5.2 Academic Core'!$L22</f>
        <v>0</v>
      </c>
      <c r="J7" s="707">
        <f>'5.1 &amp; 5.2 Academic Core'!$O22</f>
        <v>0</v>
      </c>
      <c r="K7" s="707">
        <f t="shared" si="1"/>
        <v>0</v>
      </c>
      <c r="L7" s="707">
        <f>'5.1 &amp; 5.2 Academic Core'!$H22</f>
        <v>0</v>
      </c>
      <c r="M7" s="707">
        <f>'5.1 &amp; 5.2 Academic Core'!$N22</f>
        <v>0</v>
      </c>
      <c r="N7" s="707">
        <f>'5.1 &amp; 5.2 Academic Core'!$Q22</f>
        <v>0</v>
      </c>
      <c r="O7" s="707">
        <f t="shared" si="2"/>
        <v>0</v>
      </c>
    </row>
    <row r="8" spans="1:15" x14ac:dyDescent="0.25">
      <c r="A8" s="707" t="str">
        <f>'1.1 Institutional Profile'!$B$5</f>
        <v>Little Big Horn College</v>
      </c>
      <c r="B8" s="707" t="str">
        <f>'5.1 &amp; 5.2 Academic Core'!A$23</f>
        <v>English Composition II</v>
      </c>
      <c r="C8" s="707" t="str">
        <f>'5.1 &amp; 5.2 Academic Core'!B23</f>
        <v>Fall 2019</v>
      </c>
      <c r="D8" s="707">
        <f>'5.1 &amp; 5.2 Academic Core'!$D23</f>
        <v>2</v>
      </c>
      <c r="E8" s="707">
        <f>'5.1 &amp; 5.2 Academic Core'!$J23</f>
        <v>8</v>
      </c>
      <c r="F8" s="707">
        <f>'5.1 &amp; 5.2 Academic Core'!$M23</f>
        <v>2</v>
      </c>
      <c r="G8" s="707">
        <f t="shared" si="0"/>
        <v>12</v>
      </c>
      <c r="H8" s="707">
        <f>'5.1 &amp; 5.2 Academic Core'!$F23</f>
        <v>1</v>
      </c>
      <c r="I8" s="707">
        <f>'5.1 &amp; 5.2 Academic Core'!$L23</f>
        <v>6</v>
      </c>
      <c r="J8" s="707">
        <f>'5.1 &amp; 5.2 Academic Core'!$O23</f>
        <v>0</v>
      </c>
      <c r="K8" s="707">
        <f t="shared" si="1"/>
        <v>7</v>
      </c>
      <c r="L8" s="707">
        <f>'5.1 &amp; 5.2 Academic Core'!$H23</f>
        <v>0</v>
      </c>
      <c r="M8" s="707">
        <f>'5.1 &amp; 5.2 Academic Core'!$N23</f>
        <v>0</v>
      </c>
      <c r="N8" s="707">
        <f>'5.1 &amp; 5.2 Academic Core'!$Q23</f>
        <v>0</v>
      </c>
      <c r="O8" s="707">
        <f t="shared" si="2"/>
        <v>0</v>
      </c>
    </row>
    <row r="9" spans="1:15" x14ac:dyDescent="0.25">
      <c r="A9" s="707" t="str">
        <f>'1.1 Institutional Profile'!$B$5</f>
        <v>Little Big Horn College</v>
      </c>
      <c r="B9" s="707" t="str">
        <f>'5.1 &amp; 5.2 Academic Core'!A$23</f>
        <v>English Composition II</v>
      </c>
      <c r="C9" s="707" t="str">
        <f>'5.1 &amp; 5.2 Academic Core'!B24</f>
        <v>Winter 2020</v>
      </c>
      <c r="D9" s="707">
        <f>'5.1 &amp; 5.2 Academic Core'!$D24</f>
        <v>0</v>
      </c>
      <c r="E9" s="707">
        <f>'5.1 &amp; 5.2 Academic Core'!$J24</f>
        <v>0</v>
      </c>
      <c r="F9" s="707">
        <f>'5.1 &amp; 5.2 Academic Core'!$M24</f>
        <v>0</v>
      </c>
      <c r="G9" s="707">
        <f t="shared" si="0"/>
        <v>0</v>
      </c>
      <c r="H9" s="707">
        <f>'5.1 &amp; 5.2 Academic Core'!$F24</f>
        <v>0</v>
      </c>
      <c r="I9" s="707">
        <f>'5.1 &amp; 5.2 Academic Core'!$L24</f>
        <v>0</v>
      </c>
      <c r="J9" s="707">
        <f>'5.1 &amp; 5.2 Academic Core'!$O24</f>
        <v>0</v>
      </c>
      <c r="K9" s="707">
        <f t="shared" si="1"/>
        <v>0</v>
      </c>
      <c r="L9" s="707">
        <f>'5.1 &amp; 5.2 Academic Core'!$H24</f>
        <v>0</v>
      </c>
      <c r="M9" s="707">
        <f>'5.1 &amp; 5.2 Academic Core'!$N24</f>
        <v>0</v>
      </c>
      <c r="N9" s="707">
        <f>'5.1 &amp; 5.2 Academic Core'!$Q24</f>
        <v>0</v>
      </c>
      <c r="O9" s="707">
        <f t="shared" si="2"/>
        <v>0</v>
      </c>
    </row>
    <row r="10" spans="1:15" x14ac:dyDescent="0.25">
      <c r="A10" s="707" t="str">
        <f>'1.1 Institutional Profile'!$B$5</f>
        <v>Little Big Horn College</v>
      </c>
      <c r="B10" s="707" t="str">
        <f>'5.1 &amp; 5.2 Academic Core'!A$23</f>
        <v>English Composition II</v>
      </c>
      <c r="C10" s="707" t="str">
        <f>'5.1 &amp; 5.2 Academic Core'!B25</f>
        <v>Spring 2020</v>
      </c>
      <c r="D10" s="707">
        <f>'5.1 &amp; 5.2 Academic Core'!$D25</f>
        <v>2</v>
      </c>
      <c r="E10" s="707">
        <f>'5.1 &amp; 5.2 Academic Core'!$J25</f>
        <v>0</v>
      </c>
      <c r="F10" s="707">
        <f>'5.1 &amp; 5.2 Academic Core'!$M25</f>
        <v>4</v>
      </c>
      <c r="G10" s="707">
        <f t="shared" si="0"/>
        <v>6</v>
      </c>
      <c r="H10" s="707">
        <f>'5.1 &amp; 5.2 Academic Core'!$F25</f>
        <v>2</v>
      </c>
      <c r="I10" s="707">
        <f>'5.1 &amp; 5.2 Academic Core'!$L25</f>
        <v>0</v>
      </c>
      <c r="J10" s="707">
        <f>'5.1 &amp; 5.2 Academic Core'!$O25</f>
        <v>0</v>
      </c>
      <c r="K10" s="707">
        <f t="shared" si="1"/>
        <v>2</v>
      </c>
      <c r="L10" s="707">
        <f>'5.1 &amp; 5.2 Academic Core'!$H25</f>
        <v>0</v>
      </c>
      <c r="M10" s="707">
        <f>'5.1 &amp; 5.2 Academic Core'!$N25</f>
        <v>0</v>
      </c>
      <c r="N10" s="707">
        <f>'5.1 &amp; 5.2 Academic Core'!$Q25</f>
        <v>0</v>
      </c>
      <c r="O10" s="707">
        <f t="shared" si="2"/>
        <v>0</v>
      </c>
    </row>
    <row r="11" spans="1:15" x14ac:dyDescent="0.25">
      <c r="A11" s="707" t="str">
        <f>'1.1 Institutional Profile'!$B$5</f>
        <v>Little Big Horn College</v>
      </c>
      <c r="B11" s="707" t="str">
        <f>'5.1 &amp; 5.2 Academic Core'!A$23</f>
        <v>English Composition II</v>
      </c>
      <c r="C11" s="707" t="s">
        <v>102</v>
      </c>
      <c r="D11" s="707">
        <f>SUM(D7:D10)</f>
        <v>4</v>
      </c>
      <c r="E11" s="707">
        <f t="shared" ref="E11:O11" si="4">SUM(E7:E10)</f>
        <v>8</v>
      </c>
      <c r="F11" s="707">
        <f t="shared" si="4"/>
        <v>6</v>
      </c>
      <c r="G11" s="707">
        <f t="shared" si="4"/>
        <v>18</v>
      </c>
      <c r="H11" s="707">
        <f t="shared" si="4"/>
        <v>3</v>
      </c>
      <c r="I11" s="707">
        <f t="shared" si="4"/>
        <v>6</v>
      </c>
      <c r="J11" s="707">
        <f t="shared" si="4"/>
        <v>0</v>
      </c>
      <c r="K11" s="707">
        <f t="shared" si="4"/>
        <v>9</v>
      </c>
      <c r="L11" s="707">
        <f t="shared" si="4"/>
        <v>0</v>
      </c>
      <c r="M11" s="707">
        <f t="shared" si="4"/>
        <v>0</v>
      </c>
      <c r="N11" s="707">
        <f t="shared" si="4"/>
        <v>0</v>
      </c>
      <c r="O11" s="707">
        <f t="shared" si="4"/>
        <v>0</v>
      </c>
    </row>
    <row r="12" spans="1:15" x14ac:dyDescent="0.25">
      <c r="A12" s="707" t="str">
        <f>'1.1 Institutional Profile'!$B$5</f>
        <v>Little Big Horn College</v>
      </c>
      <c r="B12" s="707" t="str">
        <f>'5.1 &amp; 5.2 Academic Core'!A$27</f>
        <v>Communications</v>
      </c>
      <c r="C12" s="707" t="str">
        <f>'5.1 &amp; 5.2 Academic Core'!B26</f>
        <v>Summer 2019</v>
      </c>
      <c r="D12" s="707">
        <f>'5.1 &amp; 5.2 Academic Core'!$D26</f>
        <v>0</v>
      </c>
      <c r="E12" s="707">
        <f>'5.1 &amp; 5.2 Academic Core'!$J26</f>
        <v>0</v>
      </c>
      <c r="F12" s="707">
        <f>'5.1 &amp; 5.2 Academic Core'!$M26</f>
        <v>0</v>
      </c>
      <c r="G12" s="707">
        <f t="shared" si="0"/>
        <v>0</v>
      </c>
      <c r="H12" s="707">
        <f>'5.1 &amp; 5.2 Academic Core'!$F26</f>
        <v>0</v>
      </c>
      <c r="I12" s="707">
        <f>'5.1 &amp; 5.2 Academic Core'!$L26</f>
        <v>0</v>
      </c>
      <c r="J12" s="707">
        <f>'5.1 &amp; 5.2 Academic Core'!$O26</f>
        <v>0</v>
      </c>
      <c r="K12" s="707">
        <f t="shared" si="1"/>
        <v>0</v>
      </c>
      <c r="L12" s="707">
        <f>'5.1 &amp; 5.2 Academic Core'!$H26</f>
        <v>0</v>
      </c>
      <c r="M12" s="707">
        <f>'5.1 &amp; 5.2 Academic Core'!$N26</f>
        <v>0</v>
      </c>
      <c r="N12" s="707">
        <f>'5.1 &amp; 5.2 Academic Core'!$Q26</f>
        <v>0</v>
      </c>
      <c r="O12" s="707">
        <f t="shared" si="2"/>
        <v>0</v>
      </c>
    </row>
    <row r="13" spans="1:15" x14ac:dyDescent="0.25">
      <c r="A13" s="707" t="str">
        <f>'1.1 Institutional Profile'!$B$5</f>
        <v>Little Big Horn College</v>
      </c>
      <c r="B13" s="707" t="str">
        <f>'5.1 &amp; 5.2 Academic Core'!A$27</f>
        <v>Communications</v>
      </c>
      <c r="C13" s="707" t="str">
        <f>'5.1 &amp; 5.2 Academic Core'!B27</f>
        <v>Fall 2019</v>
      </c>
      <c r="D13" s="707">
        <f>'5.1 &amp; 5.2 Academic Core'!$D27</f>
        <v>3</v>
      </c>
      <c r="E13" s="707">
        <f>'5.1 &amp; 5.2 Academic Core'!$J27</f>
        <v>2</v>
      </c>
      <c r="F13" s="707">
        <f>'5.1 &amp; 5.2 Academic Core'!$M27</f>
        <v>1</v>
      </c>
      <c r="G13" s="707">
        <f t="shared" si="0"/>
        <v>6</v>
      </c>
      <c r="H13" s="707">
        <f>'5.1 &amp; 5.2 Academic Core'!$F27</f>
        <v>2</v>
      </c>
      <c r="I13" s="707">
        <f>'5.1 &amp; 5.2 Academic Core'!$L27</f>
        <v>1</v>
      </c>
      <c r="J13" s="707">
        <f>'5.1 &amp; 5.2 Academic Core'!$O27</f>
        <v>0</v>
      </c>
      <c r="K13" s="707">
        <f t="shared" si="1"/>
        <v>3</v>
      </c>
      <c r="L13" s="707">
        <f>'5.1 &amp; 5.2 Academic Core'!$H27</f>
        <v>0</v>
      </c>
      <c r="M13" s="707">
        <f>'5.1 &amp; 5.2 Academic Core'!$N27</f>
        <v>0</v>
      </c>
      <c r="N13" s="707">
        <f>'5.1 &amp; 5.2 Academic Core'!$Q27</f>
        <v>0</v>
      </c>
      <c r="O13" s="707">
        <f t="shared" si="2"/>
        <v>0</v>
      </c>
    </row>
    <row r="14" spans="1:15" x14ac:dyDescent="0.25">
      <c r="A14" s="707" t="str">
        <f>'1.1 Institutional Profile'!$B$5</f>
        <v>Little Big Horn College</v>
      </c>
      <c r="B14" s="707" t="str">
        <f>'5.1 &amp; 5.2 Academic Core'!A$27</f>
        <v>Communications</v>
      </c>
      <c r="C14" s="707" t="str">
        <f>'5.1 &amp; 5.2 Academic Core'!B28</f>
        <v>Winter 2020</v>
      </c>
      <c r="D14" s="707">
        <f>'5.1 &amp; 5.2 Academic Core'!$D28</f>
        <v>0</v>
      </c>
      <c r="E14" s="707">
        <f>'5.1 &amp; 5.2 Academic Core'!$J28</f>
        <v>0</v>
      </c>
      <c r="F14" s="707">
        <f>'5.1 &amp; 5.2 Academic Core'!$M28</f>
        <v>0</v>
      </c>
      <c r="G14" s="707">
        <f t="shared" si="0"/>
        <v>0</v>
      </c>
      <c r="H14" s="707">
        <f>'5.1 &amp; 5.2 Academic Core'!$F28</f>
        <v>0</v>
      </c>
      <c r="I14" s="707">
        <f>'5.1 &amp; 5.2 Academic Core'!$L28</f>
        <v>0</v>
      </c>
      <c r="J14" s="707">
        <f>'5.1 &amp; 5.2 Academic Core'!$O28</f>
        <v>0</v>
      </c>
      <c r="K14" s="707">
        <f t="shared" si="1"/>
        <v>0</v>
      </c>
      <c r="L14" s="707">
        <f>'5.1 &amp; 5.2 Academic Core'!$H28</f>
        <v>0</v>
      </c>
      <c r="M14" s="707">
        <f>'5.1 &amp; 5.2 Academic Core'!$N28</f>
        <v>0</v>
      </c>
      <c r="N14" s="707">
        <f>'5.1 &amp; 5.2 Academic Core'!$Q28</f>
        <v>0</v>
      </c>
      <c r="O14" s="707">
        <f t="shared" si="2"/>
        <v>0</v>
      </c>
    </row>
    <row r="15" spans="1:15" x14ac:dyDescent="0.25">
      <c r="A15" s="707" t="str">
        <f>'1.1 Institutional Profile'!$B$5</f>
        <v>Little Big Horn College</v>
      </c>
      <c r="B15" s="707" t="str">
        <f>'5.1 &amp; 5.2 Academic Core'!A$27</f>
        <v>Communications</v>
      </c>
      <c r="C15" s="707" t="str">
        <f>'5.1 &amp; 5.2 Academic Core'!B29</f>
        <v>Spring 2020</v>
      </c>
      <c r="D15" s="707">
        <f>'5.1 &amp; 5.2 Academic Core'!$D29</f>
        <v>5</v>
      </c>
      <c r="E15" s="707">
        <f>'5.1 &amp; 5.2 Academic Core'!$J29</f>
        <v>1</v>
      </c>
      <c r="F15" s="707">
        <f>'5.1 &amp; 5.2 Academic Core'!$M29</f>
        <v>1</v>
      </c>
      <c r="G15" s="707">
        <f t="shared" si="0"/>
        <v>7</v>
      </c>
      <c r="H15" s="707">
        <f>'5.1 &amp; 5.2 Academic Core'!$F29</f>
        <v>2</v>
      </c>
      <c r="I15" s="707">
        <f>'5.1 &amp; 5.2 Academic Core'!$L29</f>
        <v>1</v>
      </c>
      <c r="J15" s="707">
        <f>'5.1 &amp; 5.2 Academic Core'!$O29</f>
        <v>0</v>
      </c>
      <c r="K15" s="707">
        <f t="shared" si="1"/>
        <v>3</v>
      </c>
      <c r="L15" s="707">
        <f>'5.1 &amp; 5.2 Academic Core'!$H29</f>
        <v>0</v>
      </c>
      <c r="M15" s="707">
        <f>'5.1 &amp; 5.2 Academic Core'!$N29</f>
        <v>0</v>
      </c>
      <c r="N15" s="707">
        <f>'5.1 &amp; 5.2 Academic Core'!$Q29</f>
        <v>0</v>
      </c>
      <c r="O15" s="707">
        <f t="shared" si="2"/>
        <v>0</v>
      </c>
    </row>
    <row r="16" spans="1:15" x14ac:dyDescent="0.25">
      <c r="A16" s="707" t="str">
        <f>'1.1 Institutional Profile'!$B$5</f>
        <v>Little Big Horn College</v>
      </c>
      <c r="B16" s="707" t="str">
        <f>'5.1 &amp; 5.2 Academic Core'!A$27</f>
        <v>Communications</v>
      </c>
      <c r="C16" s="707" t="s">
        <v>102</v>
      </c>
      <c r="D16" s="707">
        <f>SUM(D12:D15)</f>
        <v>8</v>
      </c>
      <c r="E16" s="707">
        <f t="shared" ref="E16:O16" si="5">SUM(E12:E15)</f>
        <v>3</v>
      </c>
      <c r="F16" s="707">
        <f t="shared" si="5"/>
        <v>2</v>
      </c>
      <c r="G16" s="707">
        <f t="shared" si="5"/>
        <v>13</v>
      </c>
      <c r="H16" s="707">
        <f t="shared" si="5"/>
        <v>4</v>
      </c>
      <c r="I16" s="707">
        <f t="shared" si="5"/>
        <v>2</v>
      </c>
      <c r="J16" s="707">
        <f t="shared" si="5"/>
        <v>0</v>
      </c>
      <c r="K16" s="707">
        <f t="shared" si="5"/>
        <v>6</v>
      </c>
      <c r="L16" s="707">
        <f t="shared" si="5"/>
        <v>0</v>
      </c>
      <c r="M16" s="707">
        <f t="shared" si="5"/>
        <v>0</v>
      </c>
      <c r="N16" s="707">
        <f t="shared" si="5"/>
        <v>0</v>
      </c>
      <c r="O16" s="707">
        <f t="shared" si="5"/>
        <v>0</v>
      </c>
    </row>
    <row r="17" spans="1:15" x14ac:dyDescent="0.25">
      <c r="A17" s="707" t="str">
        <f>'1.1 Institutional Profile'!$B$5</f>
        <v>Little Big Horn College</v>
      </c>
      <c r="B17" s="707" t="str">
        <f>'5.1 &amp; 5.2 Academic Core'!A$31</f>
        <v>College Mathematics</v>
      </c>
      <c r="C17" s="707" t="str">
        <f>'5.1 &amp; 5.2 Academic Core'!B30</f>
        <v>Summer 2019</v>
      </c>
      <c r="D17" s="707">
        <f>'5.1 &amp; 5.2 Academic Core'!$D30</f>
        <v>0</v>
      </c>
      <c r="E17" s="707">
        <f>'5.1 &amp; 5.2 Academic Core'!$J30</f>
        <v>0</v>
      </c>
      <c r="F17" s="707">
        <f>'5.1 &amp; 5.2 Academic Core'!$M30</f>
        <v>0</v>
      </c>
      <c r="G17" s="707">
        <f t="shared" si="0"/>
        <v>0</v>
      </c>
      <c r="H17" s="707">
        <f>'5.1 &amp; 5.2 Academic Core'!$F30</f>
        <v>0</v>
      </c>
      <c r="I17" s="707">
        <f>'5.1 &amp; 5.2 Academic Core'!$L30</f>
        <v>0</v>
      </c>
      <c r="J17" s="707">
        <f>'5.1 &amp; 5.2 Academic Core'!$O30</f>
        <v>0</v>
      </c>
      <c r="K17" s="707">
        <f t="shared" si="1"/>
        <v>0</v>
      </c>
      <c r="L17" s="707">
        <f>'5.1 &amp; 5.2 Academic Core'!$H30</f>
        <v>0</v>
      </c>
      <c r="M17" s="707">
        <f>'5.1 &amp; 5.2 Academic Core'!$N30</f>
        <v>0</v>
      </c>
      <c r="N17" s="707">
        <f>'5.1 &amp; 5.2 Academic Core'!$Q30</f>
        <v>0</v>
      </c>
      <c r="O17" s="707">
        <f t="shared" si="2"/>
        <v>0</v>
      </c>
    </row>
    <row r="18" spans="1:15" x14ac:dyDescent="0.25">
      <c r="A18" s="707" t="str">
        <f>'1.1 Institutional Profile'!$B$5</f>
        <v>Little Big Horn College</v>
      </c>
      <c r="B18" s="707" t="str">
        <f>'5.1 &amp; 5.2 Academic Core'!A$31</f>
        <v>College Mathematics</v>
      </c>
      <c r="C18" s="707" t="str">
        <f>'5.1 &amp; 5.2 Academic Core'!B31</f>
        <v>Fall 2019</v>
      </c>
      <c r="D18" s="707">
        <f>'5.1 &amp; 5.2 Academic Core'!$D31</f>
        <v>8</v>
      </c>
      <c r="E18" s="707">
        <f>'5.1 &amp; 5.2 Academic Core'!$J31</f>
        <v>15</v>
      </c>
      <c r="F18" s="707">
        <f>'5.1 &amp; 5.2 Academic Core'!$M31</f>
        <v>9</v>
      </c>
      <c r="G18" s="707">
        <f t="shared" si="0"/>
        <v>32</v>
      </c>
      <c r="H18" s="707">
        <f>'5.1 &amp; 5.2 Academic Core'!$F31</f>
        <v>6</v>
      </c>
      <c r="I18" s="707">
        <f>'5.1 &amp; 5.2 Academic Core'!$L31</f>
        <v>15</v>
      </c>
      <c r="J18" s="707">
        <f>'5.1 &amp; 5.2 Academic Core'!$O31</f>
        <v>0</v>
      </c>
      <c r="K18" s="707">
        <f t="shared" si="1"/>
        <v>21</v>
      </c>
      <c r="L18" s="707">
        <f>'5.1 &amp; 5.2 Academic Core'!$H31</f>
        <v>0</v>
      </c>
      <c r="M18" s="707">
        <f>'5.1 &amp; 5.2 Academic Core'!$N31</f>
        <v>0</v>
      </c>
      <c r="N18" s="707">
        <f>'5.1 &amp; 5.2 Academic Core'!$Q31</f>
        <v>0</v>
      </c>
      <c r="O18" s="707">
        <f t="shared" si="2"/>
        <v>0</v>
      </c>
    </row>
    <row r="19" spans="1:15" x14ac:dyDescent="0.25">
      <c r="A19" s="707" t="str">
        <f>'1.1 Institutional Profile'!$B$5</f>
        <v>Little Big Horn College</v>
      </c>
      <c r="B19" s="707" t="str">
        <f>'5.1 &amp; 5.2 Academic Core'!A$31</f>
        <v>College Mathematics</v>
      </c>
      <c r="C19" s="707" t="str">
        <f>'5.1 &amp; 5.2 Academic Core'!B32</f>
        <v>Winter 2020</v>
      </c>
      <c r="D19" s="707">
        <f>'5.1 &amp; 5.2 Academic Core'!$D32</f>
        <v>0</v>
      </c>
      <c r="E19" s="707">
        <f>'5.1 &amp; 5.2 Academic Core'!$J32</f>
        <v>0</v>
      </c>
      <c r="F19" s="707">
        <f>'5.1 &amp; 5.2 Academic Core'!$M32</f>
        <v>0</v>
      </c>
      <c r="G19" s="707">
        <f t="shared" si="0"/>
        <v>0</v>
      </c>
      <c r="H19" s="707">
        <f>'5.1 &amp; 5.2 Academic Core'!$F32</f>
        <v>0</v>
      </c>
      <c r="I19" s="707">
        <f>'5.1 &amp; 5.2 Academic Core'!$L32</f>
        <v>0</v>
      </c>
      <c r="J19" s="707">
        <f>'5.1 &amp; 5.2 Academic Core'!$O32</f>
        <v>0</v>
      </c>
      <c r="K19" s="707">
        <f t="shared" si="1"/>
        <v>0</v>
      </c>
      <c r="L19" s="707">
        <f>'5.1 &amp; 5.2 Academic Core'!$H32</f>
        <v>0</v>
      </c>
      <c r="M19" s="707">
        <f>'5.1 &amp; 5.2 Academic Core'!$N32</f>
        <v>0</v>
      </c>
      <c r="N19" s="707">
        <f>'5.1 &amp; 5.2 Academic Core'!$Q32</f>
        <v>0</v>
      </c>
      <c r="O19" s="707">
        <f t="shared" si="2"/>
        <v>0</v>
      </c>
    </row>
    <row r="20" spans="1:15" x14ac:dyDescent="0.25">
      <c r="A20" s="707" t="str">
        <f>'1.1 Institutional Profile'!$B$5</f>
        <v>Little Big Horn College</v>
      </c>
      <c r="B20" s="707" t="str">
        <f>'5.1 &amp; 5.2 Academic Core'!A$31</f>
        <v>College Mathematics</v>
      </c>
      <c r="C20" s="707" t="str">
        <f>'5.1 &amp; 5.2 Academic Core'!B33</f>
        <v>Spring 2020</v>
      </c>
      <c r="D20" s="707">
        <f>'5.1 &amp; 5.2 Academic Core'!$D33</f>
        <v>5</v>
      </c>
      <c r="E20" s="707">
        <f>'5.1 &amp; 5.2 Academic Core'!$J33</f>
        <v>4</v>
      </c>
      <c r="F20" s="707">
        <f>'5.1 &amp; 5.2 Academic Core'!$M33</f>
        <v>3</v>
      </c>
      <c r="G20" s="707">
        <f t="shared" si="0"/>
        <v>12</v>
      </c>
      <c r="H20" s="707">
        <f>'5.1 &amp; 5.2 Academic Core'!$F33</f>
        <v>2</v>
      </c>
      <c r="I20" s="707">
        <f>'5.1 &amp; 5.2 Academic Core'!$L33</f>
        <v>2</v>
      </c>
      <c r="J20" s="707">
        <f>'5.1 &amp; 5.2 Academic Core'!$O33</f>
        <v>0</v>
      </c>
      <c r="K20" s="707">
        <f t="shared" si="1"/>
        <v>4</v>
      </c>
      <c r="L20" s="707">
        <f>'5.1 &amp; 5.2 Academic Core'!$H33</f>
        <v>0</v>
      </c>
      <c r="M20" s="707">
        <f>'5.1 &amp; 5.2 Academic Core'!$N33</f>
        <v>0</v>
      </c>
      <c r="N20" s="707">
        <f>'5.1 &amp; 5.2 Academic Core'!$Q33</f>
        <v>0</v>
      </c>
      <c r="O20" s="707">
        <f t="shared" si="2"/>
        <v>0</v>
      </c>
    </row>
    <row r="21" spans="1:15" x14ac:dyDescent="0.25">
      <c r="A21" s="707" t="str">
        <f>'1.1 Institutional Profile'!$B$5</f>
        <v>Little Big Horn College</v>
      </c>
      <c r="B21" s="707" t="str">
        <f>'5.1 &amp; 5.2 Academic Core'!A$31</f>
        <v>College Mathematics</v>
      </c>
      <c r="C21" s="707" t="s">
        <v>102</v>
      </c>
      <c r="D21" s="707">
        <f>SUM(D17:D20)</f>
        <v>13</v>
      </c>
      <c r="E21" s="707">
        <f t="shared" ref="E21:O21" si="6">SUM(E17:E20)</f>
        <v>19</v>
      </c>
      <c r="F21" s="707">
        <f t="shared" si="6"/>
        <v>12</v>
      </c>
      <c r="G21" s="707">
        <f t="shared" si="6"/>
        <v>44</v>
      </c>
      <c r="H21" s="707">
        <f t="shared" si="6"/>
        <v>8</v>
      </c>
      <c r="I21" s="707">
        <f t="shared" si="6"/>
        <v>17</v>
      </c>
      <c r="J21" s="707">
        <f t="shared" si="6"/>
        <v>0</v>
      </c>
      <c r="K21" s="707">
        <f t="shared" si="6"/>
        <v>25</v>
      </c>
      <c r="L21" s="707">
        <f t="shared" si="6"/>
        <v>0</v>
      </c>
      <c r="M21" s="707">
        <f t="shared" si="6"/>
        <v>0</v>
      </c>
      <c r="N21" s="707">
        <f t="shared" si="6"/>
        <v>0</v>
      </c>
      <c r="O21" s="707">
        <f t="shared" si="6"/>
        <v>0</v>
      </c>
    </row>
    <row r="22" spans="1:15" x14ac:dyDescent="0.25">
      <c r="A22" s="707" t="str">
        <f>'1.1 Institutional Profile'!$B$5</f>
        <v>Little Big Horn College</v>
      </c>
      <c r="B22" s="707" t="str">
        <f>'5.1 &amp; 5.2 Academic Core'!A$35</f>
        <v>Native American Studies</v>
      </c>
      <c r="C22" s="707" t="str">
        <f>'5.1 &amp; 5.2 Academic Core'!B34</f>
        <v>Summer 2019</v>
      </c>
      <c r="D22" s="707">
        <f>'5.1 &amp; 5.2 Academic Core'!$D34</f>
        <v>0</v>
      </c>
      <c r="E22" s="707">
        <f>'5.1 &amp; 5.2 Academic Core'!$J34</f>
        <v>0</v>
      </c>
      <c r="F22" s="707">
        <f>'5.1 &amp; 5.2 Academic Core'!$M34</f>
        <v>0</v>
      </c>
      <c r="G22" s="707">
        <f t="shared" si="0"/>
        <v>0</v>
      </c>
      <c r="H22" s="707">
        <f>'5.1 &amp; 5.2 Academic Core'!$F34</f>
        <v>0</v>
      </c>
      <c r="I22" s="707">
        <f>'5.1 &amp; 5.2 Academic Core'!$L34</f>
        <v>0</v>
      </c>
      <c r="J22" s="707">
        <f>'5.1 &amp; 5.2 Academic Core'!$O34</f>
        <v>0</v>
      </c>
      <c r="K22" s="707">
        <f t="shared" si="1"/>
        <v>0</v>
      </c>
      <c r="L22" s="707">
        <f>'5.1 &amp; 5.2 Academic Core'!$H34</f>
        <v>0</v>
      </c>
      <c r="M22" s="707">
        <f>'5.1 &amp; 5.2 Academic Core'!$N34</f>
        <v>0</v>
      </c>
      <c r="N22" s="707">
        <f>'5.1 &amp; 5.2 Academic Core'!$Q34</f>
        <v>0</v>
      </c>
      <c r="O22" s="707">
        <f t="shared" si="2"/>
        <v>0</v>
      </c>
    </row>
    <row r="23" spans="1:15" x14ac:dyDescent="0.25">
      <c r="A23" s="707" t="str">
        <f>'1.1 Institutional Profile'!$B$5</f>
        <v>Little Big Horn College</v>
      </c>
      <c r="B23" s="707" t="str">
        <f>'5.1 &amp; 5.2 Academic Core'!A$35</f>
        <v>Native American Studies</v>
      </c>
      <c r="C23" s="707" t="str">
        <f>'5.1 &amp; 5.2 Academic Core'!B35</f>
        <v>Fall 2019</v>
      </c>
      <c r="D23" s="707">
        <f>'5.1 &amp; 5.2 Academic Core'!$D35</f>
        <v>4</v>
      </c>
      <c r="E23" s="707">
        <f>'5.1 &amp; 5.2 Academic Core'!$J35</f>
        <v>3</v>
      </c>
      <c r="F23" s="707">
        <f>'5.1 &amp; 5.2 Academic Core'!$M35</f>
        <v>1</v>
      </c>
      <c r="G23" s="707">
        <f t="shared" si="0"/>
        <v>8</v>
      </c>
      <c r="H23" s="707">
        <f>'5.1 &amp; 5.2 Academic Core'!$F35</f>
        <v>3</v>
      </c>
      <c r="I23" s="707">
        <f>'5.1 &amp; 5.2 Academic Core'!$L35</f>
        <v>2</v>
      </c>
      <c r="J23" s="707">
        <f>'5.1 &amp; 5.2 Academic Core'!$O35</f>
        <v>0</v>
      </c>
      <c r="K23" s="707">
        <f t="shared" si="1"/>
        <v>5</v>
      </c>
      <c r="L23" s="707">
        <f>'5.1 &amp; 5.2 Academic Core'!$H35</f>
        <v>0</v>
      </c>
      <c r="M23" s="707">
        <f>'5.1 &amp; 5.2 Academic Core'!$N35</f>
        <v>0</v>
      </c>
      <c r="N23" s="707">
        <f>'5.1 &amp; 5.2 Academic Core'!$Q35</f>
        <v>0</v>
      </c>
      <c r="O23" s="707">
        <f t="shared" si="2"/>
        <v>0</v>
      </c>
    </row>
    <row r="24" spans="1:15" x14ac:dyDescent="0.25">
      <c r="A24" s="707" t="str">
        <f>'1.1 Institutional Profile'!$B$5</f>
        <v>Little Big Horn College</v>
      </c>
      <c r="B24" s="707" t="str">
        <f>'5.1 &amp; 5.2 Academic Core'!A$35</f>
        <v>Native American Studies</v>
      </c>
      <c r="C24" s="707" t="str">
        <f>'5.1 &amp; 5.2 Academic Core'!B36</f>
        <v>Winter 2020</v>
      </c>
      <c r="D24" s="707">
        <f>'5.1 &amp; 5.2 Academic Core'!$D36</f>
        <v>0</v>
      </c>
      <c r="E24" s="707">
        <f>'5.1 &amp; 5.2 Academic Core'!$J36</f>
        <v>0</v>
      </c>
      <c r="F24" s="707">
        <f>'5.1 &amp; 5.2 Academic Core'!$M36</f>
        <v>0</v>
      </c>
      <c r="G24" s="707">
        <f t="shared" si="0"/>
        <v>0</v>
      </c>
      <c r="H24" s="707">
        <f>'5.1 &amp; 5.2 Academic Core'!$F36</f>
        <v>0</v>
      </c>
      <c r="I24" s="707">
        <f>'5.1 &amp; 5.2 Academic Core'!$L36</f>
        <v>0</v>
      </c>
      <c r="J24" s="707">
        <f>'5.1 &amp; 5.2 Academic Core'!$O36</f>
        <v>0</v>
      </c>
      <c r="K24" s="707">
        <f t="shared" si="1"/>
        <v>0</v>
      </c>
      <c r="L24" s="707">
        <f>'5.1 &amp; 5.2 Academic Core'!$H36</f>
        <v>0</v>
      </c>
      <c r="M24" s="707">
        <f>'5.1 &amp; 5.2 Academic Core'!$N36</f>
        <v>0</v>
      </c>
      <c r="N24" s="707">
        <f>'5.1 &amp; 5.2 Academic Core'!$Q36</f>
        <v>0</v>
      </c>
      <c r="O24" s="707">
        <f t="shared" si="2"/>
        <v>0</v>
      </c>
    </row>
    <row r="25" spans="1:15" x14ac:dyDescent="0.25">
      <c r="A25" s="707" t="str">
        <f>'1.1 Institutional Profile'!$B$5</f>
        <v>Little Big Horn College</v>
      </c>
      <c r="B25" s="707" t="str">
        <f>'5.1 &amp; 5.2 Academic Core'!A$35</f>
        <v>Native American Studies</v>
      </c>
      <c r="C25" s="707" t="str">
        <f>'5.1 &amp; 5.2 Academic Core'!B37</f>
        <v>Spring 2020</v>
      </c>
      <c r="D25" s="707">
        <f>'5.1 &amp; 5.2 Academic Core'!$D37</f>
        <v>0</v>
      </c>
      <c r="E25" s="707">
        <f>'5.1 &amp; 5.2 Academic Core'!$J37</f>
        <v>0</v>
      </c>
      <c r="F25" s="707">
        <f>'5.1 &amp; 5.2 Academic Core'!$M37</f>
        <v>0</v>
      </c>
      <c r="G25" s="707">
        <f t="shared" si="0"/>
        <v>0</v>
      </c>
      <c r="H25" s="707">
        <f>'5.1 &amp; 5.2 Academic Core'!$F37</f>
        <v>0</v>
      </c>
      <c r="I25" s="707">
        <f>'5.1 &amp; 5.2 Academic Core'!$L37</f>
        <v>0</v>
      </c>
      <c r="J25" s="707">
        <f>'5.1 &amp; 5.2 Academic Core'!$O37</f>
        <v>0</v>
      </c>
      <c r="K25" s="707">
        <f t="shared" si="1"/>
        <v>0</v>
      </c>
      <c r="L25" s="707">
        <f>'5.1 &amp; 5.2 Academic Core'!$H37</f>
        <v>0</v>
      </c>
      <c r="M25" s="707">
        <f>'5.1 &amp; 5.2 Academic Core'!$N37</f>
        <v>0</v>
      </c>
      <c r="N25" s="707">
        <f>'5.1 &amp; 5.2 Academic Core'!$Q37</f>
        <v>0</v>
      </c>
      <c r="O25" s="707">
        <f t="shared" si="2"/>
        <v>0</v>
      </c>
    </row>
    <row r="26" spans="1:15" x14ac:dyDescent="0.25">
      <c r="A26" s="707" t="str">
        <f>'1.1 Institutional Profile'!$B$5</f>
        <v>Little Big Horn College</v>
      </c>
      <c r="B26" s="707" t="str">
        <f>'5.1 &amp; 5.2 Academic Core'!A$35</f>
        <v>Native American Studies</v>
      </c>
      <c r="C26" s="707" t="s">
        <v>102</v>
      </c>
      <c r="D26" s="707">
        <f>SUM(D22:D25)</f>
        <v>4</v>
      </c>
      <c r="E26" s="707">
        <f t="shared" ref="E26:O26" si="7">SUM(E22:E25)</f>
        <v>3</v>
      </c>
      <c r="F26" s="707">
        <f t="shared" si="7"/>
        <v>1</v>
      </c>
      <c r="G26" s="707">
        <f t="shared" si="7"/>
        <v>8</v>
      </c>
      <c r="H26" s="707">
        <f t="shared" si="7"/>
        <v>3</v>
      </c>
      <c r="I26" s="707">
        <f t="shared" si="7"/>
        <v>2</v>
      </c>
      <c r="J26" s="707">
        <f t="shared" si="7"/>
        <v>0</v>
      </c>
      <c r="K26" s="707">
        <f t="shared" si="7"/>
        <v>5</v>
      </c>
      <c r="L26" s="707">
        <f t="shared" si="7"/>
        <v>0</v>
      </c>
      <c r="M26" s="707">
        <f t="shared" si="7"/>
        <v>0</v>
      </c>
      <c r="N26" s="707">
        <f t="shared" si="7"/>
        <v>0</v>
      </c>
      <c r="O26" s="707">
        <f t="shared" si="7"/>
        <v>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F993F-A87A-4D66-B740-5ED7244FBC8D}">
  <sheetPr>
    <tabColor rgb="FFFF0000"/>
  </sheetPr>
  <dimension ref="A1:X16"/>
  <sheetViews>
    <sheetView workbookViewId="0">
      <selection activeCell="A4" sqref="A4:XFD23"/>
    </sheetView>
  </sheetViews>
  <sheetFormatPr defaultColWidth="8.625" defaultRowHeight="15" x14ac:dyDescent="0.25"/>
  <cols>
    <col min="1" max="1" width="8.625" style="698"/>
    <col min="2" max="2" width="18.625" style="698" bestFit="1" customWidth="1"/>
    <col min="3" max="3" width="11.75" style="698" bestFit="1" customWidth="1"/>
    <col min="4" max="16384" width="8.625" style="698"/>
  </cols>
  <sheetData>
    <row r="1" spans="1:24" ht="105" x14ac:dyDescent="0.25">
      <c r="B1" s="759" t="s">
        <v>516</v>
      </c>
      <c r="C1" s="759" t="s">
        <v>256</v>
      </c>
      <c r="D1" s="730" t="s">
        <v>824</v>
      </c>
      <c r="E1" s="730" t="s">
        <v>825</v>
      </c>
      <c r="F1" s="730" t="s">
        <v>826</v>
      </c>
      <c r="G1" s="730" t="s">
        <v>827</v>
      </c>
      <c r="H1" s="730" t="s">
        <v>828</v>
      </c>
      <c r="I1" s="730" t="s">
        <v>829</v>
      </c>
      <c r="J1" s="730" t="s">
        <v>830</v>
      </c>
      <c r="K1" s="730" t="s">
        <v>831</v>
      </c>
      <c r="L1" s="730" t="s">
        <v>832</v>
      </c>
      <c r="M1" s="730" t="s">
        <v>833</v>
      </c>
      <c r="N1" s="730" t="s">
        <v>834</v>
      </c>
      <c r="O1" s="730" t="s">
        <v>835</v>
      </c>
      <c r="P1" s="730" t="s">
        <v>836</v>
      </c>
      <c r="Q1" s="730" t="s">
        <v>837</v>
      </c>
      <c r="R1" s="730" t="s">
        <v>838</v>
      </c>
      <c r="S1" s="730" t="s">
        <v>839</v>
      </c>
      <c r="T1" s="730" t="s">
        <v>840</v>
      </c>
      <c r="U1" s="730" t="s">
        <v>841</v>
      </c>
      <c r="V1" s="730" t="s">
        <v>842</v>
      </c>
      <c r="W1" s="730" t="s">
        <v>843</v>
      </c>
      <c r="X1" s="730" t="s">
        <v>844</v>
      </c>
    </row>
    <row r="2" spans="1:24" x14ac:dyDescent="0.25">
      <c r="A2" s="701" t="str">
        <f>'1.1 Institutional Profile'!$B$5</f>
        <v>Little Big Horn College</v>
      </c>
      <c r="B2" s="701" t="str">
        <f>'5.5 &amp; 5.6 Remedial-Dev Courses'!$A$35</f>
        <v>Reading</v>
      </c>
      <c r="C2" s="701" t="str">
        <f>'5.5 &amp; 5.6 Remedial-Dev Courses'!B14</f>
        <v>Summer 2019</v>
      </c>
      <c r="D2" s="701">
        <f>'5.5 &amp; 5.6 Remedial-Dev Courses'!C14</f>
        <v>0</v>
      </c>
      <c r="E2" s="701">
        <f>'5.5 &amp; 5.6 Remedial-Dev Courses'!F14</f>
        <v>0</v>
      </c>
      <c r="F2" s="701">
        <f>'5.5 &amp; 5.6 Remedial-Dev Courses'!I14</f>
        <v>0</v>
      </c>
      <c r="G2" s="701">
        <f>'5.5 &amp; 5.6 Remedial-Dev Courses'!C34</f>
        <v>0</v>
      </c>
      <c r="H2" s="701">
        <f>'5.5 &amp; 5.6 Remedial-Dev Courses'!F34</f>
        <v>0</v>
      </c>
      <c r="I2" s="701">
        <f>'5.5 &amp; 5.6 Remedial-Dev Courses'!I34</f>
        <v>0</v>
      </c>
      <c r="J2" s="701">
        <f>SUM(D2:I2)</f>
        <v>0</v>
      </c>
      <c r="K2" s="701">
        <f>'5.5 &amp; 5.6 Remedial-Dev Courses'!D14</f>
        <v>0</v>
      </c>
      <c r="L2" s="701">
        <f>'5.5 &amp; 5.6 Remedial-Dev Courses'!G14</f>
        <v>0</v>
      </c>
      <c r="M2" s="701">
        <f>'5.5 &amp; 5.6 Remedial-Dev Courses'!J14</f>
        <v>0</v>
      </c>
      <c r="N2" s="701">
        <f>'5.5 &amp; 5.6 Remedial-Dev Courses'!D34</f>
        <v>0</v>
      </c>
      <c r="O2" s="701">
        <f>'5.5 &amp; 5.6 Remedial-Dev Courses'!G34</f>
        <v>0</v>
      </c>
      <c r="P2" s="701">
        <f>'5.5 &amp; 5.6 Remedial-Dev Courses'!J34</f>
        <v>0</v>
      </c>
      <c r="Q2" s="701">
        <f>SUM(K2:P2)</f>
        <v>0</v>
      </c>
      <c r="R2" s="701">
        <f>'5.5 &amp; 5.6 Remedial-Dev Courses'!E14</f>
        <v>0</v>
      </c>
      <c r="S2" s="701">
        <f>'5.5 &amp; 5.6 Remedial-Dev Courses'!H14</f>
        <v>0</v>
      </c>
      <c r="T2" s="701">
        <f>'5.5 &amp; 5.6 Remedial-Dev Courses'!K14</f>
        <v>0</v>
      </c>
      <c r="U2" s="701">
        <f>'5.5 &amp; 5.6 Remedial-Dev Courses'!E34</f>
        <v>0</v>
      </c>
      <c r="V2" s="701">
        <f>'5.5 &amp; 5.6 Remedial-Dev Courses'!H34</f>
        <v>0</v>
      </c>
      <c r="W2" s="701">
        <f>'5.1 &amp; 5.2 Academic Core'!$K43</f>
        <v>0</v>
      </c>
      <c r="X2" s="701">
        <f>'5.5 &amp; 5.6 Remedial-Dev Courses'!K34</f>
        <v>0</v>
      </c>
    </row>
    <row r="3" spans="1:24" x14ac:dyDescent="0.25">
      <c r="A3" s="701" t="str">
        <f>'1.1 Institutional Profile'!$B$5</f>
        <v>Little Big Horn College</v>
      </c>
      <c r="B3" s="701" t="str">
        <f>'5.5 &amp; 5.6 Remedial-Dev Courses'!$A$35</f>
        <v>Reading</v>
      </c>
      <c r="C3" s="701" t="str">
        <f>'5.5 &amp; 5.6 Remedial-Dev Courses'!B15</f>
        <v>Fall 2019</v>
      </c>
      <c r="D3" s="701">
        <f>'5.5 &amp; 5.6 Remedial-Dev Courses'!C15</f>
        <v>1</v>
      </c>
      <c r="E3" s="701">
        <f>'5.5 &amp; 5.6 Remedial-Dev Courses'!F15</f>
        <v>1</v>
      </c>
      <c r="F3" s="701">
        <f>'5.5 &amp; 5.6 Remedial-Dev Courses'!I15</f>
        <v>0</v>
      </c>
      <c r="G3" s="701">
        <f>'5.5 &amp; 5.6 Remedial-Dev Courses'!C35</f>
        <v>0</v>
      </c>
      <c r="H3" s="701">
        <f>'5.5 &amp; 5.6 Remedial-Dev Courses'!F35</f>
        <v>0</v>
      </c>
      <c r="I3" s="701">
        <f>'5.5 &amp; 5.6 Remedial-Dev Courses'!I35</f>
        <v>0</v>
      </c>
      <c r="J3" s="701">
        <f t="shared" ref="J3:J15" si="0">SUM(D3:I3)</f>
        <v>2</v>
      </c>
      <c r="K3" s="701">
        <f>'5.5 &amp; 5.6 Remedial-Dev Courses'!D15</f>
        <v>0</v>
      </c>
      <c r="L3" s="701">
        <f>'5.5 &amp; 5.6 Remedial-Dev Courses'!G15</f>
        <v>0</v>
      </c>
      <c r="M3" s="701">
        <f>'5.5 &amp; 5.6 Remedial-Dev Courses'!J15</f>
        <v>0</v>
      </c>
      <c r="N3" s="701">
        <f>'5.5 &amp; 5.6 Remedial-Dev Courses'!D35</f>
        <v>0</v>
      </c>
      <c r="O3" s="701">
        <f>'5.5 &amp; 5.6 Remedial-Dev Courses'!G35</f>
        <v>0</v>
      </c>
      <c r="P3" s="701">
        <f>'5.5 &amp; 5.6 Remedial-Dev Courses'!J35</f>
        <v>0</v>
      </c>
      <c r="Q3" s="701">
        <f t="shared" ref="Q3:Q15" si="1">SUM(K3:P3)</f>
        <v>0</v>
      </c>
      <c r="R3" s="701">
        <f>'5.5 &amp; 5.6 Remedial-Dev Courses'!E15</f>
        <v>0</v>
      </c>
      <c r="S3" s="701">
        <f>'5.5 &amp; 5.6 Remedial-Dev Courses'!H15</f>
        <v>0</v>
      </c>
      <c r="T3" s="701">
        <f>'5.5 &amp; 5.6 Remedial-Dev Courses'!K15</f>
        <v>0</v>
      </c>
      <c r="U3" s="701">
        <f>'5.5 &amp; 5.6 Remedial-Dev Courses'!E35</f>
        <v>0</v>
      </c>
      <c r="V3" s="701">
        <f>'5.5 &amp; 5.6 Remedial-Dev Courses'!H35</f>
        <v>0</v>
      </c>
      <c r="W3" s="701">
        <f>'5.1 &amp; 5.2 Academic Core'!$K44</f>
        <v>0</v>
      </c>
      <c r="X3" s="701">
        <f>'5.5 &amp; 5.6 Remedial-Dev Courses'!K35</f>
        <v>0</v>
      </c>
    </row>
    <row r="4" spans="1:24" x14ac:dyDescent="0.25">
      <c r="A4" s="701" t="str">
        <f>'1.1 Institutional Profile'!$B$5</f>
        <v>Little Big Horn College</v>
      </c>
      <c r="B4" s="701" t="str">
        <f>'5.5 &amp; 5.6 Remedial-Dev Courses'!$A$35</f>
        <v>Reading</v>
      </c>
      <c r="C4" s="701" t="str">
        <f>'5.5 &amp; 5.6 Remedial-Dev Courses'!B16</f>
        <v>Winter 2020</v>
      </c>
      <c r="D4" s="701">
        <f>'5.5 &amp; 5.6 Remedial-Dev Courses'!C16</f>
        <v>0</v>
      </c>
      <c r="E4" s="701">
        <f>'5.5 &amp; 5.6 Remedial-Dev Courses'!F16</f>
        <v>0</v>
      </c>
      <c r="F4" s="701">
        <f>'5.5 &amp; 5.6 Remedial-Dev Courses'!I16</f>
        <v>0</v>
      </c>
      <c r="G4" s="701">
        <f>'5.5 &amp; 5.6 Remedial-Dev Courses'!C36</f>
        <v>0</v>
      </c>
      <c r="H4" s="701">
        <f>'5.5 &amp; 5.6 Remedial-Dev Courses'!F36</f>
        <v>0</v>
      </c>
      <c r="I4" s="701">
        <f>'5.5 &amp; 5.6 Remedial-Dev Courses'!I36</f>
        <v>0</v>
      </c>
      <c r="J4" s="701">
        <f t="shared" si="0"/>
        <v>0</v>
      </c>
      <c r="K4" s="701">
        <f>'5.5 &amp; 5.6 Remedial-Dev Courses'!D16</f>
        <v>0</v>
      </c>
      <c r="L4" s="701">
        <f>'5.5 &amp; 5.6 Remedial-Dev Courses'!G16</f>
        <v>0</v>
      </c>
      <c r="M4" s="701">
        <f>'5.5 &amp; 5.6 Remedial-Dev Courses'!J16</f>
        <v>0</v>
      </c>
      <c r="N4" s="701">
        <f>'5.5 &amp; 5.6 Remedial-Dev Courses'!D36</f>
        <v>0</v>
      </c>
      <c r="O4" s="701">
        <f>'5.5 &amp; 5.6 Remedial-Dev Courses'!G36</f>
        <v>0</v>
      </c>
      <c r="P4" s="701">
        <f>'5.5 &amp; 5.6 Remedial-Dev Courses'!J36</f>
        <v>0</v>
      </c>
      <c r="Q4" s="701">
        <f t="shared" si="1"/>
        <v>0</v>
      </c>
      <c r="R4" s="701">
        <f>'5.5 &amp; 5.6 Remedial-Dev Courses'!E16</f>
        <v>0</v>
      </c>
      <c r="S4" s="701">
        <f>'5.5 &amp; 5.6 Remedial-Dev Courses'!H16</f>
        <v>0</v>
      </c>
      <c r="T4" s="701">
        <f>'5.5 &amp; 5.6 Remedial-Dev Courses'!K16</f>
        <v>0</v>
      </c>
      <c r="U4" s="701">
        <f>'5.5 &amp; 5.6 Remedial-Dev Courses'!E36</f>
        <v>0</v>
      </c>
      <c r="V4" s="701">
        <f>'5.5 &amp; 5.6 Remedial-Dev Courses'!H36</f>
        <v>0</v>
      </c>
      <c r="W4" s="701">
        <f>'5.1 &amp; 5.2 Academic Core'!$K45</f>
        <v>0</v>
      </c>
      <c r="X4" s="701">
        <f>'5.5 &amp; 5.6 Remedial-Dev Courses'!K36</f>
        <v>0</v>
      </c>
    </row>
    <row r="5" spans="1:24" x14ac:dyDescent="0.25">
      <c r="A5" s="701" t="str">
        <f>'1.1 Institutional Profile'!$B$5</f>
        <v>Little Big Horn College</v>
      </c>
      <c r="B5" s="701" t="str">
        <f>'5.5 &amp; 5.6 Remedial-Dev Courses'!$A$35</f>
        <v>Reading</v>
      </c>
      <c r="C5" s="701" t="str">
        <f>'5.5 &amp; 5.6 Remedial-Dev Courses'!B17</f>
        <v>Spring 2020</v>
      </c>
      <c r="D5" s="701">
        <f>'5.5 &amp; 5.6 Remedial-Dev Courses'!C17</f>
        <v>6</v>
      </c>
      <c r="E5" s="701">
        <f>'5.5 &amp; 5.6 Remedial-Dev Courses'!F17</f>
        <v>2</v>
      </c>
      <c r="F5" s="701">
        <f>'5.5 &amp; 5.6 Remedial-Dev Courses'!I17</f>
        <v>0</v>
      </c>
      <c r="G5" s="701">
        <f>'5.5 &amp; 5.6 Remedial-Dev Courses'!C37</f>
        <v>0</v>
      </c>
      <c r="H5" s="701">
        <f>'5.5 &amp; 5.6 Remedial-Dev Courses'!F37</f>
        <v>0</v>
      </c>
      <c r="I5" s="701">
        <f>'5.5 &amp; 5.6 Remedial-Dev Courses'!I37</f>
        <v>0</v>
      </c>
      <c r="J5" s="701">
        <f t="shared" si="0"/>
        <v>8</v>
      </c>
      <c r="K5" s="701">
        <f>'5.5 &amp; 5.6 Remedial-Dev Courses'!D17</f>
        <v>2</v>
      </c>
      <c r="L5" s="701">
        <f>'5.5 &amp; 5.6 Remedial-Dev Courses'!G17</f>
        <v>0</v>
      </c>
      <c r="M5" s="701">
        <f>'5.5 &amp; 5.6 Remedial-Dev Courses'!J17</f>
        <v>0</v>
      </c>
      <c r="N5" s="701">
        <f>'5.5 &amp; 5.6 Remedial-Dev Courses'!D37</f>
        <v>0</v>
      </c>
      <c r="O5" s="701">
        <f>'5.5 &amp; 5.6 Remedial-Dev Courses'!G37</f>
        <v>0</v>
      </c>
      <c r="P5" s="701">
        <f>'5.5 &amp; 5.6 Remedial-Dev Courses'!J37</f>
        <v>0</v>
      </c>
      <c r="Q5" s="701">
        <f t="shared" si="1"/>
        <v>2</v>
      </c>
      <c r="R5" s="701">
        <f>'5.5 &amp; 5.6 Remedial-Dev Courses'!E17</f>
        <v>3</v>
      </c>
      <c r="S5" s="701">
        <f>'5.5 &amp; 5.6 Remedial-Dev Courses'!H17</f>
        <v>0</v>
      </c>
      <c r="T5" s="701">
        <f>'5.5 &amp; 5.6 Remedial-Dev Courses'!K17</f>
        <v>0</v>
      </c>
      <c r="U5" s="701">
        <f>'5.5 &amp; 5.6 Remedial-Dev Courses'!E37</f>
        <v>0</v>
      </c>
      <c r="V5" s="701">
        <f>'5.5 &amp; 5.6 Remedial-Dev Courses'!H37</f>
        <v>0</v>
      </c>
      <c r="W5" s="701">
        <f>'5.1 &amp; 5.2 Academic Core'!$K46</f>
        <v>0</v>
      </c>
      <c r="X5" s="701">
        <f>'5.5 &amp; 5.6 Remedial-Dev Courses'!K37</f>
        <v>0</v>
      </c>
    </row>
    <row r="6" spans="1:24" x14ac:dyDescent="0.25">
      <c r="A6" s="701" t="str">
        <f>'1.1 Institutional Profile'!$B$5</f>
        <v>Little Big Horn College</v>
      </c>
      <c r="B6" s="701" t="str">
        <f>'5.5 &amp; 5.6 Remedial-Dev Courses'!$A$35</f>
        <v>Reading</v>
      </c>
      <c r="C6" s="701" t="s">
        <v>102</v>
      </c>
      <c r="D6" s="701">
        <f>SUM(D2:D5)</f>
        <v>7</v>
      </c>
      <c r="E6" s="701">
        <f t="shared" ref="E6:X6" si="2">SUM(E2:E5)</f>
        <v>3</v>
      </c>
      <c r="F6" s="701">
        <f t="shared" si="2"/>
        <v>0</v>
      </c>
      <c r="G6" s="701">
        <f t="shared" si="2"/>
        <v>0</v>
      </c>
      <c r="H6" s="701">
        <f t="shared" si="2"/>
        <v>0</v>
      </c>
      <c r="I6" s="701">
        <f t="shared" si="2"/>
        <v>0</v>
      </c>
      <c r="J6" s="701">
        <f t="shared" si="2"/>
        <v>10</v>
      </c>
      <c r="K6" s="701">
        <f t="shared" si="2"/>
        <v>2</v>
      </c>
      <c r="L6" s="701">
        <f t="shared" si="2"/>
        <v>0</v>
      </c>
      <c r="M6" s="701">
        <f t="shared" si="2"/>
        <v>0</v>
      </c>
      <c r="N6" s="701">
        <f t="shared" si="2"/>
        <v>0</v>
      </c>
      <c r="O6" s="701">
        <f t="shared" si="2"/>
        <v>0</v>
      </c>
      <c r="P6" s="701">
        <f t="shared" si="2"/>
        <v>0</v>
      </c>
      <c r="Q6" s="701">
        <f t="shared" si="2"/>
        <v>2</v>
      </c>
      <c r="R6" s="701">
        <f t="shared" si="2"/>
        <v>3</v>
      </c>
      <c r="S6" s="701">
        <f t="shared" si="2"/>
        <v>0</v>
      </c>
      <c r="T6" s="701">
        <f t="shared" si="2"/>
        <v>0</v>
      </c>
      <c r="U6" s="701">
        <f t="shared" si="2"/>
        <v>0</v>
      </c>
      <c r="V6" s="701">
        <f t="shared" si="2"/>
        <v>0</v>
      </c>
      <c r="W6" s="701">
        <f t="shared" si="2"/>
        <v>0</v>
      </c>
      <c r="X6" s="701">
        <f t="shared" si="2"/>
        <v>0</v>
      </c>
    </row>
    <row r="7" spans="1:24" x14ac:dyDescent="0.25">
      <c r="A7" s="701" t="str">
        <f>'1.1 Institutional Profile'!$B$5</f>
        <v>Little Big Horn College</v>
      </c>
      <c r="B7" s="701" t="str">
        <f>'5.5 &amp; 5.6 Remedial-Dev Courses'!$A$39</f>
        <v>Writing/Composition</v>
      </c>
      <c r="C7" s="701" t="str">
        <f>'5.5 &amp; 5.6 Remedial-Dev Courses'!B18</f>
        <v>Summer 2019</v>
      </c>
      <c r="D7" s="701">
        <f>'5.5 &amp; 5.6 Remedial-Dev Courses'!C18</f>
        <v>0</v>
      </c>
      <c r="E7" s="701">
        <f>'5.5 &amp; 5.6 Remedial-Dev Courses'!F18</f>
        <v>0</v>
      </c>
      <c r="F7" s="701">
        <f>'5.5 &amp; 5.6 Remedial-Dev Courses'!I18</f>
        <v>0</v>
      </c>
      <c r="G7" s="701">
        <f>'5.5 &amp; 5.6 Remedial-Dev Courses'!C38</f>
        <v>0</v>
      </c>
      <c r="H7" s="701">
        <f>'5.5 &amp; 5.6 Remedial-Dev Courses'!F38</f>
        <v>0</v>
      </c>
      <c r="I7" s="701">
        <f>'5.5 &amp; 5.6 Remedial-Dev Courses'!I38</f>
        <v>0</v>
      </c>
      <c r="J7" s="701">
        <f t="shared" si="0"/>
        <v>0</v>
      </c>
      <c r="K7" s="701">
        <f>'5.5 &amp; 5.6 Remedial-Dev Courses'!D18</f>
        <v>0</v>
      </c>
      <c r="L7" s="701">
        <f>'5.5 &amp; 5.6 Remedial-Dev Courses'!G18</f>
        <v>0</v>
      </c>
      <c r="M7" s="701">
        <f>'5.5 &amp; 5.6 Remedial-Dev Courses'!J18</f>
        <v>0</v>
      </c>
      <c r="N7" s="701">
        <f>'5.5 &amp; 5.6 Remedial-Dev Courses'!D38</f>
        <v>0</v>
      </c>
      <c r="O7" s="701">
        <f>'5.5 &amp; 5.6 Remedial-Dev Courses'!G38</f>
        <v>0</v>
      </c>
      <c r="P7" s="701">
        <f>'5.5 &amp; 5.6 Remedial-Dev Courses'!J38</f>
        <v>0</v>
      </c>
      <c r="Q7" s="701">
        <f t="shared" si="1"/>
        <v>0</v>
      </c>
      <c r="R7" s="701">
        <f>'5.5 &amp; 5.6 Remedial-Dev Courses'!E18</f>
        <v>0</v>
      </c>
      <c r="S7" s="701">
        <f>'5.5 &amp; 5.6 Remedial-Dev Courses'!H18</f>
        <v>0</v>
      </c>
      <c r="T7" s="701">
        <f>'5.5 &amp; 5.6 Remedial-Dev Courses'!K18</f>
        <v>0</v>
      </c>
      <c r="U7" s="701">
        <f>'5.5 &amp; 5.6 Remedial-Dev Courses'!E38</f>
        <v>0</v>
      </c>
      <c r="V7" s="701">
        <f>'5.5 &amp; 5.6 Remedial-Dev Courses'!H38</f>
        <v>0</v>
      </c>
      <c r="W7" s="701">
        <f>'5.1 &amp; 5.2 Academic Core'!$K47</f>
        <v>0</v>
      </c>
      <c r="X7" s="701">
        <f>'5.5 &amp; 5.6 Remedial-Dev Courses'!K38</f>
        <v>0</v>
      </c>
    </row>
    <row r="8" spans="1:24" x14ac:dyDescent="0.25">
      <c r="A8" s="701" t="str">
        <f>'1.1 Institutional Profile'!$B$5</f>
        <v>Little Big Horn College</v>
      </c>
      <c r="B8" s="701" t="str">
        <f>'5.5 &amp; 5.6 Remedial-Dev Courses'!$A$39</f>
        <v>Writing/Composition</v>
      </c>
      <c r="C8" s="701" t="str">
        <f>'5.5 &amp; 5.6 Remedial-Dev Courses'!B19</f>
        <v>Fall 2019</v>
      </c>
      <c r="D8" s="701">
        <f>'5.5 &amp; 5.6 Remedial-Dev Courses'!C19</f>
        <v>7</v>
      </c>
      <c r="E8" s="701">
        <f>'5.5 &amp; 5.6 Remedial-Dev Courses'!F19</f>
        <v>11</v>
      </c>
      <c r="F8" s="701">
        <f>'5.5 &amp; 5.6 Remedial-Dev Courses'!I19</f>
        <v>0</v>
      </c>
      <c r="G8" s="701">
        <f>'5.5 &amp; 5.6 Remedial-Dev Courses'!C39</f>
        <v>0</v>
      </c>
      <c r="H8" s="701">
        <f>'5.5 &amp; 5.6 Remedial-Dev Courses'!F39</f>
        <v>2</v>
      </c>
      <c r="I8" s="701">
        <f>'5.5 &amp; 5.6 Remedial-Dev Courses'!I39</f>
        <v>0</v>
      </c>
      <c r="J8" s="701">
        <f t="shared" si="0"/>
        <v>20</v>
      </c>
      <c r="K8" s="701">
        <f>'5.5 &amp; 5.6 Remedial-Dev Courses'!D19</f>
        <v>3</v>
      </c>
      <c r="L8" s="701">
        <f>'5.5 &amp; 5.6 Remedial-Dev Courses'!G19</f>
        <v>6</v>
      </c>
      <c r="M8" s="701">
        <f>'5.5 &amp; 5.6 Remedial-Dev Courses'!J19</f>
        <v>0</v>
      </c>
      <c r="N8" s="701">
        <f>'5.5 &amp; 5.6 Remedial-Dev Courses'!D39</f>
        <v>0</v>
      </c>
      <c r="O8" s="701">
        <f>'5.5 &amp; 5.6 Remedial-Dev Courses'!G39</f>
        <v>2</v>
      </c>
      <c r="P8" s="701">
        <f>'5.5 &amp; 5.6 Remedial-Dev Courses'!J39</f>
        <v>0</v>
      </c>
      <c r="Q8" s="701">
        <f t="shared" si="1"/>
        <v>11</v>
      </c>
      <c r="R8" s="701">
        <f>'5.5 &amp; 5.6 Remedial-Dev Courses'!E19</f>
        <v>0</v>
      </c>
      <c r="S8" s="701">
        <f>'5.5 &amp; 5.6 Remedial-Dev Courses'!H19</f>
        <v>2</v>
      </c>
      <c r="T8" s="701">
        <f>'5.5 &amp; 5.6 Remedial-Dev Courses'!K19</f>
        <v>0</v>
      </c>
      <c r="U8" s="701">
        <f>'5.5 &amp; 5.6 Remedial-Dev Courses'!E39</f>
        <v>0</v>
      </c>
      <c r="V8" s="701">
        <f>'5.5 &amp; 5.6 Remedial-Dev Courses'!H39</f>
        <v>0</v>
      </c>
      <c r="W8" s="701">
        <f>'5.1 &amp; 5.2 Academic Core'!$K48</f>
        <v>0</v>
      </c>
      <c r="X8" s="701">
        <f>'5.5 &amp; 5.6 Remedial-Dev Courses'!K39</f>
        <v>0</v>
      </c>
    </row>
    <row r="9" spans="1:24" x14ac:dyDescent="0.25">
      <c r="A9" s="701" t="str">
        <f>'1.1 Institutional Profile'!$B$5</f>
        <v>Little Big Horn College</v>
      </c>
      <c r="B9" s="701" t="str">
        <f>'5.5 &amp; 5.6 Remedial-Dev Courses'!$A$39</f>
        <v>Writing/Composition</v>
      </c>
      <c r="C9" s="701" t="str">
        <f>'5.5 &amp; 5.6 Remedial-Dev Courses'!B20</f>
        <v>Winter 2020</v>
      </c>
      <c r="D9" s="701">
        <f>'5.5 &amp; 5.6 Remedial-Dev Courses'!C20</f>
        <v>0</v>
      </c>
      <c r="E9" s="701">
        <f>'5.5 &amp; 5.6 Remedial-Dev Courses'!F20</f>
        <v>0</v>
      </c>
      <c r="F9" s="701">
        <f>'5.5 &amp; 5.6 Remedial-Dev Courses'!I20</f>
        <v>0</v>
      </c>
      <c r="G9" s="701">
        <f>'5.5 &amp; 5.6 Remedial-Dev Courses'!C40</f>
        <v>0</v>
      </c>
      <c r="H9" s="701">
        <f>'5.5 &amp; 5.6 Remedial-Dev Courses'!F40</f>
        <v>0</v>
      </c>
      <c r="I9" s="701">
        <f>'5.5 &amp; 5.6 Remedial-Dev Courses'!I40</f>
        <v>0</v>
      </c>
      <c r="J9" s="701">
        <f t="shared" si="0"/>
        <v>0</v>
      </c>
      <c r="K9" s="701">
        <f>'5.5 &amp; 5.6 Remedial-Dev Courses'!D20</f>
        <v>0</v>
      </c>
      <c r="L9" s="701">
        <f>'5.5 &amp; 5.6 Remedial-Dev Courses'!G20</f>
        <v>0</v>
      </c>
      <c r="M9" s="701">
        <f>'5.5 &amp; 5.6 Remedial-Dev Courses'!J20</f>
        <v>0</v>
      </c>
      <c r="N9" s="701">
        <f>'5.5 &amp; 5.6 Remedial-Dev Courses'!D40</f>
        <v>0</v>
      </c>
      <c r="O9" s="701">
        <f>'5.5 &amp; 5.6 Remedial-Dev Courses'!G40</f>
        <v>0</v>
      </c>
      <c r="P9" s="701">
        <f>'5.5 &amp; 5.6 Remedial-Dev Courses'!J40</f>
        <v>0</v>
      </c>
      <c r="Q9" s="701">
        <f t="shared" si="1"/>
        <v>0</v>
      </c>
      <c r="R9" s="701">
        <f>'5.5 &amp; 5.6 Remedial-Dev Courses'!E20</f>
        <v>0</v>
      </c>
      <c r="S9" s="701">
        <f>'5.5 &amp; 5.6 Remedial-Dev Courses'!H20</f>
        <v>0</v>
      </c>
      <c r="T9" s="701">
        <f>'5.5 &amp; 5.6 Remedial-Dev Courses'!K20</f>
        <v>0</v>
      </c>
      <c r="U9" s="701">
        <f>'5.5 &amp; 5.6 Remedial-Dev Courses'!E40</f>
        <v>0</v>
      </c>
      <c r="V9" s="701">
        <f>'5.5 &amp; 5.6 Remedial-Dev Courses'!H40</f>
        <v>0</v>
      </c>
      <c r="W9" s="701">
        <f>'5.1 &amp; 5.2 Academic Core'!$K49</f>
        <v>0</v>
      </c>
      <c r="X9" s="701">
        <f>'5.5 &amp; 5.6 Remedial-Dev Courses'!K40</f>
        <v>0</v>
      </c>
    </row>
    <row r="10" spans="1:24" x14ac:dyDescent="0.25">
      <c r="A10" s="701" t="str">
        <f>'1.1 Institutional Profile'!$B$5</f>
        <v>Little Big Horn College</v>
      </c>
      <c r="B10" s="701" t="str">
        <f>'5.5 &amp; 5.6 Remedial-Dev Courses'!$A$39</f>
        <v>Writing/Composition</v>
      </c>
      <c r="C10" s="701" t="str">
        <f>'5.5 &amp; 5.6 Remedial-Dev Courses'!B21</f>
        <v>Spring 2020</v>
      </c>
      <c r="D10" s="701">
        <f>'5.5 &amp; 5.6 Remedial-Dev Courses'!C21</f>
        <v>13</v>
      </c>
      <c r="E10" s="701">
        <f>'5.5 &amp; 5.6 Remedial-Dev Courses'!F21</f>
        <v>5</v>
      </c>
      <c r="F10" s="701">
        <f>'5.5 &amp; 5.6 Remedial-Dev Courses'!I21</f>
        <v>0</v>
      </c>
      <c r="G10" s="701">
        <f>'5.5 &amp; 5.6 Remedial-Dev Courses'!C41</f>
        <v>1</v>
      </c>
      <c r="H10" s="701">
        <f>'5.5 &amp; 5.6 Remedial-Dev Courses'!F41</f>
        <v>1</v>
      </c>
      <c r="I10" s="701">
        <f>'5.5 &amp; 5.6 Remedial-Dev Courses'!I41</f>
        <v>0</v>
      </c>
      <c r="J10" s="701">
        <f t="shared" si="0"/>
        <v>20</v>
      </c>
      <c r="K10" s="701">
        <f>'5.5 &amp; 5.6 Remedial-Dev Courses'!D21</f>
        <v>3</v>
      </c>
      <c r="L10" s="701">
        <f>'5.5 &amp; 5.6 Remedial-Dev Courses'!G21</f>
        <v>2</v>
      </c>
      <c r="M10" s="701">
        <f>'5.5 &amp; 5.6 Remedial-Dev Courses'!J21</f>
        <v>0</v>
      </c>
      <c r="N10" s="701">
        <f>'5.5 &amp; 5.6 Remedial-Dev Courses'!D41</f>
        <v>1</v>
      </c>
      <c r="O10" s="701">
        <f>'5.5 &amp; 5.6 Remedial-Dev Courses'!G41</f>
        <v>1</v>
      </c>
      <c r="P10" s="701">
        <f>'5.5 &amp; 5.6 Remedial-Dev Courses'!J41</f>
        <v>0</v>
      </c>
      <c r="Q10" s="701">
        <f t="shared" si="1"/>
        <v>7</v>
      </c>
      <c r="R10" s="701">
        <f>'5.5 &amp; 5.6 Remedial-Dev Courses'!E21</f>
        <v>2</v>
      </c>
      <c r="S10" s="701">
        <f>'5.5 &amp; 5.6 Remedial-Dev Courses'!H21</f>
        <v>1</v>
      </c>
      <c r="T10" s="701">
        <f>'5.5 &amp; 5.6 Remedial-Dev Courses'!K21</f>
        <v>0</v>
      </c>
      <c r="U10" s="701">
        <f>'5.5 &amp; 5.6 Remedial-Dev Courses'!E41</f>
        <v>0</v>
      </c>
      <c r="V10" s="701">
        <f>'5.5 &amp; 5.6 Remedial-Dev Courses'!H41</f>
        <v>0</v>
      </c>
      <c r="W10" s="701">
        <f>'5.1 &amp; 5.2 Academic Core'!$K50</f>
        <v>0</v>
      </c>
      <c r="X10" s="701">
        <f>'5.5 &amp; 5.6 Remedial-Dev Courses'!K41</f>
        <v>0</v>
      </c>
    </row>
    <row r="11" spans="1:24" x14ac:dyDescent="0.25">
      <c r="A11" s="701" t="str">
        <f>'1.1 Institutional Profile'!$B$5</f>
        <v>Little Big Horn College</v>
      </c>
      <c r="B11" s="701" t="str">
        <f>'5.5 &amp; 5.6 Remedial-Dev Courses'!$A$39</f>
        <v>Writing/Composition</v>
      </c>
      <c r="C11" s="701" t="s">
        <v>102</v>
      </c>
      <c r="D11" s="701">
        <f t="shared" ref="D11:X11" si="3">SUM(D7:D10)</f>
        <v>20</v>
      </c>
      <c r="E11" s="701">
        <f t="shared" si="3"/>
        <v>16</v>
      </c>
      <c r="F11" s="701">
        <f t="shared" si="3"/>
        <v>0</v>
      </c>
      <c r="G11" s="701">
        <f t="shared" si="3"/>
        <v>1</v>
      </c>
      <c r="H11" s="701">
        <f t="shared" si="3"/>
        <v>3</v>
      </c>
      <c r="I11" s="701">
        <f t="shared" si="3"/>
        <v>0</v>
      </c>
      <c r="J11" s="701">
        <f t="shared" si="3"/>
        <v>40</v>
      </c>
      <c r="K11" s="701">
        <f t="shared" si="3"/>
        <v>6</v>
      </c>
      <c r="L11" s="701">
        <f t="shared" si="3"/>
        <v>8</v>
      </c>
      <c r="M11" s="701">
        <f t="shared" si="3"/>
        <v>0</v>
      </c>
      <c r="N11" s="701">
        <f t="shared" si="3"/>
        <v>1</v>
      </c>
      <c r="O11" s="701">
        <f t="shared" si="3"/>
        <v>3</v>
      </c>
      <c r="P11" s="701">
        <f t="shared" si="3"/>
        <v>0</v>
      </c>
      <c r="Q11" s="701">
        <f t="shared" si="3"/>
        <v>18</v>
      </c>
      <c r="R11" s="701">
        <f t="shared" si="3"/>
        <v>2</v>
      </c>
      <c r="S11" s="701">
        <f t="shared" si="3"/>
        <v>3</v>
      </c>
      <c r="T11" s="701">
        <f t="shared" si="3"/>
        <v>0</v>
      </c>
      <c r="U11" s="701">
        <f t="shared" si="3"/>
        <v>0</v>
      </c>
      <c r="V11" s="701">
        <f t="shared" si="3"/>
        <v>0</v>
      </c>
      <c r="W11" s="701">
        <f t="shared" si="3"/>
        <v>0</v>
      </c>
      <c r="X11" s="701">
        <f t="shared" si="3"/>
        <v>0</v>
      </c>
    </row>
    <row r="12" spans="1:24" x14ac:dyDescent="0.25">
      <c r="A12" s="701" t="str">
        <f>'1.1 Institutional Profile'!$B$5</f>
        <v>Little Big Horn College</v>
      </c>
      <c r="B12" s="701" t="str">
        <f>'5.5 &amp; 5.6 Remedial-Dev Courses'!$A$43</f>
        <v>Mathematics</v>
      </c>
      <c r="C12" s="701" t="str">
        <f>'5.5 &amp; 5.6 Remedial-Dev Courses'!B22</f>
        <v>Summer 2019</v>
      </c>
      <c r="D12" s="701">
        <f>'5.5 &amp; 5.6 Remedial-Dev Courses'!C22</f>
        <v>0</v>
      </c>
      <c r="E12" s="701">
        <f>'5.5 &amp; 5.6 Remedial-Dev Courses'!F22</f>
        <v>0</v>
      </c>
      <c r="F12" s="701">
        <f>'5.5 &amp; 5.6 Remedial-Dev Courses'!I22</f>
        <v>0</v>
      </c>
      <c r="G12" s="701">
        <f>'5.5 &amp; 5.6 Remedial-Dev Courses'!C42</f>
        <v>0</v>
      </c>
      <c r="H12" s="701">
        <f>'5.5 &amp; 5.6 Remedial-Dev Courses'!F42</f>
        <v>0</v>
      </c>
      <c r="I12" s="701">
        <f>'5.5 &amp; 5.6 Remedial-Dev Courses'!I42</f>
        <v>0</v>
      </c>
      <c r="J12" s="701">
        <f t="shared" si="0"/>
        <v>0</v>
      </c>
      <c r="K12" s="701">
        <f>'5.5 &amp; 5.6 Remedial-Dev Courses'!D22</f>
        <v>0</v>
      </c>
      <c r="L12" s="701">
        <f>'5.5 &amp; 5.6 Remedial-Dev Courses'!G22</f>
        <v>0</v>
      </c>
      <c r="M12" s="701">
        <f>'5.5 &amp; 5.6 Remedial-Dev Courses'!J22</f>
        <v>0</v>
      </c>
      <c r="N12" s="701">
        <f>'5.5 &amp; 5.6 Remedial-Dev Courses'!D42</f>
        <v>0</v>
      </c>
      <c r="O12" s="701">
        <f>'5.5 &amp; 5.6 Remedial-Dev Courses'!G42</f>
        <v>0</v>
      </c>
      <c r="P12" s="701">
        <f>'5.5 &amp; 5.6 Remedial-Dev Courses'!J42</f>
        <v>0</v>
      </c>
      <c r="Q12" s="701">
        <f t="shared" si="1"/>
        <v>0</v>
      </c>
      <c r="R12" s="701">
        <f>'5.5 &amp; 5.6 Remedial-Dev Courses'!E22</f>
        <v>0</v>
      </c>
      <c r="S12" s="701">
        <f>'5.5 &amp; 5.6 Remedial-Dev Courses'!H22</f>
        <v>0</v>
      </c>
      <c r="T12" s="701">
        <f>'5.5 &amp; 5.6 Remedial-Dev Courses'!K22</f>
        <v>0</v>
      </c>
      <c r="U12" s="701">
        <f>'5.5 &amp; 5.6 Remedial-Dev Courses'!E42</f>
        <v>0</v>
      </c>
      <c r="V12" s="701">
        <f>'5.5 &amp; 5.6 Remedial-Dev Courses'!H42</f>
        <v>0</v>
      </c>
      <c r="W12" s="701">
        <f>'5.1 &amp; 5.2 Academic Core'!$K51</f>
        <v>0</v>
      </c>
      <c r="X12" s="701">
        <f>'5.5 &amp; 5.6 Remedial-Dev Courses'!K42</f>
        <v>0</v>
      </c>
    </row>
    <row r="13" spans="1:24" x14ac:dyDescent="0.25">
      <c r="A13" s="701" t="str">
        <f>'1.1 Institutional Profile'!$B$5</f>
        <v>Little Big Horn College</v>
      </c>
      <c r="B13" s="701" t="str">
        <f>'5.5 &amp; 5.6 Remedial-Dev Courses'!$A$43</f>
        <v>Mathematics</v>
      </c>
      <c r="C13" s="701" t="str">
        <f>'5.5 &amp; 5.6 Remedial-Dev Courses'!B23</f>
        <v>Fall 2019</v>
      </c>
      <c r="D13" s="701">
        <f>'5.5 &amp; 5.6 Remedial-Dev Courses'!C23</f>
        <v>16</v>
      </c>
      <c r="E13" s="701">
        <f>'5.5 &amp; 5.6 Remedial-Dev Courses'!F23</f>
        <v>27</v>
      </c>
      <c r="F13" s="701">
        <f>'5.5 &amp; 5.6 Remedial-Dev Courses'!I23</f>
        <v>0</v>
      </c>
      <c r="G13" s="701">
        <f>'5.5 &amp; 5.6 Remedial-Dev Courses'!C43</f>
        <v>1</v>
      </c>
      <c r="H13" s="701">
        <f>'5.5 &amp; 5.6 Remedial-Dev Courses'!F43</f>
        <v>1</v>
      </c>
      <c r="I13" s="701">
        <f>'5.5 &amp; 5.6 Remedial-Dev Courses'!I43</f>
        <v>0</v>
      </c>
      <c r="J13" s="701">
        <f t="shared" si="0"/>
        <v>45</v>
      </c>
      <c r="K13" s="701">
        <f>'5.5 &amp; 5.6 Remedial-Dev Courses'!D23</f>
        <v>6</v>
      </c>
      <c r="L13" s="701">
        <f>'5.5 &amp; 5.6 Remedial-Dev Courses'!G23</f>
        <v>11</v>
      </c>
      <c r="M13" s="701">
        <f>'5.5 &amp; 5.6 Remedial-Dev Courses'!J23</f>
        <v>0</v>
      </c>
      <c r="N13" s="701">
        <f>'5.5 &amp; 5.6 Remedial-Dev Courses'!D43</f>
        <v>1</v>
      </c>
      <c r="O13" s="701">
        <f>'5.5 &amp; 5.6 Remedial-Dev Courses'!G43</f>
        <v>0</v>
      </c>
      <c r="P13" s="701">
        <f>'5.5 &amp; 5.6 Remedial-Dev Courses'!J43</f>
        <v>0</v>
      </c>
      <c r="Q13" s="701">
        <f t="shared" si="1"/>
        <v>18</v>
      </c>
      <c r="R13" s="701">
        <f>'5.5 &amp; 5.6 Remedial-Dev Courses'!E23</f>
        <v>2</v>
      </c>
      <c r="S13" s="701">
        <f>'5.5 &amp; 5.6 Remedial-Dev Courses'!H23</f>
        <v>4</v>
      </c>
      <c r="T13" s="701">
        <f>'5.5 &amp; 5.6 Remedial-Dev Courses'!K23</f>
        <v>0</v>
      </c>
      <c r="U13" s="701">
        <f>'5.5 &amp; 5.6 Remedial-Dev Courses'!E43</f>
        <v>0</v>
      </c>
      <c r="V13" s="701">
        <f>'5.5 &amp; 5.6 Remedial-Dev Courses'!H43</f>
        <v>1</v>
      </c>
      <c r="W13" s="701">
        <f>'5.1 &amp; 5.2 Academic Core'!$K52</f>
        <v>0</v>
      </c>
      <c r="X13" s="701">
        <f>'5.5 &amp; 5.6 Remedial-Dev Courses'!K43</f>
        <v>0</v>
      </c>
    </row>
    <row r="14" spans="1:24" x14ac:dyDescent="0.25">
      <c r="A14" s="701" t="str">
        <f>'1.1 Institutional Profile'!$B$5</f>
        <v>Little Big Horn College</v>
      </c>
      <c r="B14" s="701" t="str">
        <f>'5.5 &amp; 5.6 Remedial-Dev Courses'!$A$43</f>
        <v>Mathematics</v>
      </c>
      <c r="C14" s="701" t="str">
        <f>'5.5 &amp; 5.6 Remedial-Dev Courses'!B24</f>
        <v>Winter 2020</v>
      </c>
      <c r="D14" s="701">
        <f>'5.5 &amp; 5.6 Remedial-Dev Courses'!C24</f>
        <v>0</v>
      </c>
      <c r="E14" s="701">
        <f>'5.5 &amp; 5.6 Remedial-Dev Courses'!F24</f>
        <v>0</v>
      </c>
      <c r="F14" s="701">
        <f>'5.5 &amp; 5.6 Remedial-Dev Courses'!I24</f>
        <v>0</v>
      </c>
      <c r="G14" s="701">
        <f>'5.5 &amp; 5.6 Remedial-Dev Courses'!C44</f>
        <v>0</v>
      </c>
      <c r="H14" s="701">
        <f>'5.5 &amp; 5.6 Remedial-Dev Courses'!F44</f>
        <v>0</v>
      </c>
      <c r="I14" s="701">
        <f>'5.5 &amp; 5.6 Remedial-Dev Courses'!I44</f>
        <v>0</v>
      </c>
      <c r="J14" s="701">
        <f t="shared" si="0"/>
        <v>0</v>
      </c>
      <c r="K14" s="701">
        <f>'5.5 &amp; 5.6 Remedial-Dev Courses'!D24</f>
        <v>0</v>
      </c>
      <c r="L14" s="701">
        <f>'5.5 &amp; 5.6 Remedial-Dev Courses'!G24</f>
        <v>0</v>
      </c>
      <c r="M14" s="701">
        <f>'5.5 &amp; 5.6 Remedial-Dev Courses'!J24</f>
        <v>0</v>
      </c>
      <c r="N14" s="701">
        <f>'5.5 &amp; 5.6 Remedial-Dev Courses'!D44</f>
        <v>0</v>
      </c>
      <c r="O14" s="701">
        <f>'5.5 &amp; 5.6 Remedial-Dev Courses'!G44</f>
        <v>0</v>
      </c>
      <c r="P14" s="701">
        <f>'5.5 &amp; 5.6 Remedial-Dev Courses'!J44</f>
        <v>0</v>
      </c>
      <c r="Q14" s="701">
        <f t="shared" si="1"/>
        <v>0</v>
      </c>
      <c r="R14" s="701">
        <f>'5.5 &amp; 5.6 Remedial-Dev Courses'!E24</f>
        <v>0</v>
      </c>
      <c r="S14" s="701">
        <f>'5.5 &amp; 5.6 Remedial-Dev Courses'!H24</f>
        <v>0</v>
      </c>
      <c r="T14" s="701">
        <f>'5.5 &amp; 5.6 Remedial-Dev Courses'!K24</f>
        <v>0</v>
      </c>
      <c r="U14" s="701">
        <f>'5.5 &amp; 5.6 Remedial-Dev Courses'!E44</f>
        <v>0</v>
      </c>
      <c r="V14" s="701">
        <f>'5.5 &amp; 5.6 Remedial-Dev Courses'!H44</f>
        <v>0</v>
      </c>
      <c r="W14" s="701">
        <f>'5.1 &amp; 5.2 Academic Core'!$K53</f>
        <v>0</v>
      </c>
      <c r="X14" s="701">
        <f>'5.5 &amp; 5.6 Remedial-Dev Courses'!K44</f>
        <v>0</v>
      </c>
    </row>
    <row r="15" spans="1:24" x14ac:dyDescent="0.25">
      <c r="A15" s="701" t="str">
        <f>'1.1 Institutional Profile'!$B$5</f>
        <v>Little Big Horn College</v>
      </c>
      <c r="B15" s="701" t="str">
        <f>'5.5 &amp; 5.6 Remedial-Dev Courses'!$A$43</f>
        <v>Mathematics</v>
      </c>
      <c r="C15" s="701" t="str">
        <f>'5.5 &amp; 5.6 Remedial-Dev Courses'!B25</f>
        <v>Spring 2020</v>
      </c>
      <c r="D15" s="701">
        <f>'5.5 &amp; 5.6 Remedial-Dev Courses'!C25</f>
        <v>21</v>
      </c>
      <c r="E15" s="701">
        <f>'5.5 &amp; 5.6 Remedial-Dev Courses'!F25</f>
        <v>27</v>
      </c>
      <c r="F15" s="701">
        <f>'5.5 &amp; 5.6 Remedial-Dev Courses'!I25</f>
        <v>0</v>
      </c>
      <c r="G15" s="701">
        <f>'5.5 &amp; 5.6 Remedial-Dev Courses'!C45</f>
        <v>0</v>
      </c>
      <c r="H15" s="701">
        <f>'5.5 &amp; 5.6 Remedial-Dev Courses'!F45</f>
        <v>2</v>
      </c>
      <c r="I15" s="701">
        <f>'5.5 &amp; 5.6 Remedial-Dev Courses'!I45</f>
        <v>0</v>
      </c>
      <c r="J15" s="701">
        <f t="shared" si="0"/>
        <v>50</v>
      </c>
      <c r="K15" s="701">
        <f>'5.5 &amp; 5.6 Remedial-Dev Courses'!D25</f>
        <v>5</v>
      </c>
      <c r="L15" s="701">
        <f>'5.5 &amp; 5.6 Remedial-Dev Courses'!G25</f>
        <v>6</v>
      </c>
      <c r="M15" s="701">
        <f>'5.5 &amp; 5.6 Remedial-Dev Courses'!J25</f>
        <v>0</v>
      </c>
      <c r="N15" s="701">
        <f>'5.5 &amp; 5.6 Remedial-Dev Courses'!D45</f>
        <v>0</v>
      </c>
      <c r="O15" s="701">
        <f>'5.5 &amp; 5.6 Remedial-Dev Courses'!G45</f>
        <v>1</v>
      </c>
      <c r="P15" s="701">
        <f>'5.5 &amp; 5.6 Remedial-Dev Courses'!J45</f>
        <v>0</v>
      </c>
      <c r="Q15" s="701">
        <f t="shared" si="1"/>
        <v>12</v>
      </c>
      <c r="R15" s="701">
        <f>'5.5 &amp; 5.6 Remedial-Dev Courses'!E25</f>
        <v>6</v>
      </c>
      <c r="S15" s="701">
        <f>'5.5 &amp; 5.6 Remedial-Dev Courses'!H25</f>
        <v>4</v>
      </c>
      <c r="T15" s="701">
        <f>'5.5 &amp; 5.6 Remedial-Dev Courses'!K25</f>
        <v>0</v>
      </c>
      <c r="U15" s="701">
        <f>'5.5 &amp; 5.6 Remedial-Dev Courses'!E45</f>
        <v>0</v>
      </c>
      <c r="V15" s="701">
        <f>'5.5 &amp; 5.6 Remedial-Dev Courses'!H45</f>
        <v>1</v>
      </c>
      <c r="W15" s="701">
        <f>'5.1 &amp; 5.2 Academic Core'!$K54</f>
        <v>0</v>
      </c>
      <c r="X15" s="701">
        <f>'5.5 &amp; 5.6 Remedial-Dev Courses'!K45</f>
        <v>0</v>
      </c>
    </row>
    <row r="16" spans="1:24" x14ac:dyDescent="0.25">
      <c r="A16" s="701" t="str">
        <f>'1.1 Institutional Profile'!$B$5</f>
        <v>Little Big Horn College</v>
      </c>
      <c r="B16" s="701" t="str">
        <f>'5.5 &amp; 5.6 Remedial-Dev Courses'!$A$43</f>
        <v>Mathematics</v>
      </c>
      <c r="C16" s="701" t="s">
        <v>102</v>
      </c>
      <c r="D16" s="701">
        <f t="shared" ref="D16:X16" si="4">SUM(D12:D15)</f>
        <v>37</v>
      </c>
      <c r="E16" s="701">
        <f t="shared" si="4"/>
        <v>54</v>
      </c>
      <c r="F16" s="701">
        <f t="shared" si="4"/>
        <v>0</v>
      </c>
      <c r="G16" s="701">
        <f t="shared" si="4"/>
        <v>1</v>
      </c>
      <c r="H16" s="701">
        <f t="shared" si="4"/>
        <v>3</v>
      </c>
      <c r="I16" s="701">
        <f t="shared" si="4"/>
        <v>0</v>
      </c>
      <c r="J16" s="701">
        <f t="shared" si="4"/>
        <v>95</v>
      </c>
      <c r="K16" s="701">
        <f t="shared" si="4"/>
        <v>11</v>
      </c>
      <c r="L16" s="701">
        <f t="shared" si="4"/>
        <v>17</v>
      </c>
      <c r="M16" s="701">
        <f t="shared" si="4"/>
        <v>0</v>
      </c>
      <c r="N16" s="701">
        <f t="shared" si="4"/>
        <v>1</v>
      </c>
      <c r="O16" s="701">
        <f t="shared" si="4"/>
        <v>1</v>
      </c>
      <c r="P16" s="701">
        <f t="shared" si="4"/>
        <v>0</v>
      </c>
      <c r="Q16" s="701">
        <f t="shared" si="4"/>
        <v>30</v>
      </c>
      <c r="R16" s="701">
        <f t="shared" si="4"/>
        <v>8</v>
      </c>
      <c r="S16" s="701">
        <f t="shared" si="4"/>
        <v>8</v>
      </c>
      <c r="T16" s="701">
        <f t="shared" si="4"/>
        <v>0</v>
      </c>
      <c r="U16" s="701">
        <f t="shared" si="4"/>
        <v>0</v>
      </c>
      <c r="V16" s="701">
        <f t="shared" si="4"/>
        <v>2</v>
      </c>
      <c r="W16" s="701">
        <f t="shared" si="4"/>
        <v>0</v>
      </c>
      <c r="X16" s="701">
        <f t="shared" si="4"/>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8157D-A5B7-41CB-9BFA-D3428F205FFA}">
  <sheetPr>
    <tabColor rgb="FFFF0000"/>
  </sheetPr>
  <dimension ref="A1:AA17"/>
  <sheetViews>
    <sheetView workbookViewId="0">
      <selection activeCell="A4" sqref="A4:XFD23"/>
    </sheetView>
  </sheetViews>
  <sheetFormatPr defaultColWidth="8.625" defaultRowHeight="15" x14ac:dyDescent="0.25"/>
  <cols>
    <col min="1" max="2" width="8.625" style="698"/>
    <col min="3" max="3" width="10.75" style="698" bestFit="1" customWidth="1"/>
    <col min="4" max="16384" width="8.625" style="698"/>
  </cols>
  <sheetData>
    <row r="1" spans="1:27" ht="105" x14ac:dyDescent="0.25">
      <c r="A1" s="701"/>
      <c r="B1" s="760" t="s">
        <v>516</v>
      </c>
      <c r="C1" s="760" t="s">
        <v>256</v>
      </c>
      <c r="D1" s="760" t="s">
        <v>554</v>
      </c>
      <c r="E1" s="760" t="s">
        <v>555</v>
      </c>
      <c r="F1" s="760" t="s">
        <v>556</v>
      </c>
      <c r="G1" s="730" t="s">
        <v>824</v>
      </c>
      <c r="H1" s="730" t="s">
        <v>825</v>
      </c>
      <c r="I1" s="730" t="s">
        <v>826</v>
      </c>
      <c r="J1" s="730" t="s">
        <v>827</v>
      </c>
      <c r="K1" s="730" t="s">
        <v>828</v>
      </c>
      <c r="L1" s="730" t="s">
        <v>829</v>
      </c>
      <c r="M1" s="730" t="s">
        <v>830</v>
      </c>
      <c r="N1" s="730" t="s">
        <v>831</v>
      </c>
      <c r="O1" s="730" t="s">
        <v>832</v>
      </c>
      <c r="P1" s="730" t="s">
        <v>833</v>
      </c>
      <c r="Q1" s="730" t="s">
        <v>834</v>
      </c>
      <c r="R1" s="730" t="s">
        <v>835</v>
      </c>
      <c r="S1" s="730" t="s">
        <v>836</v>
      </c>
      <c r="T1" s="730" t="s">
        <v>837</v>
      </c>
      <c r="U1" s="730" t="s">
        <v>838</v>
      </c>
      <c r="V1" s="730" t="s">
        <v>839</v>
      </c>
      <c r="W1" s="730" t="s">
        <v>840</v>
      </c>
      <c r="X1" s="730" t="s">
        <v>841</v>
      </c>
      <c r="Y1" s="730" t="s">
        <v>842</v>
      </c>
      <c r="Z1" s="730" t="s">
        <v>843</v>
      </c>
      <c r="AA1" s="730" t="s">
        <v>844</v>
      </c>
    </row>
    <row r="2" spans="1:27" x14ac:dyDescent="0.25">
      <c r="A2" s="701" t="str">
        <f>'1.1 Institutional Profile'!$B$5</f>
        <v>Little Big Horn College</v>
      </c>
      <c r="B2" s="761" t="s">
        <v>558</v>
      </c>
      <c r="C2" s="762" t="s">
        <v>857</v>
      </c>
      <c r="D2" s="763">
        <f>'5.7 Distance Learning'!$C9</f>
        <v>0</v>
      </c>
      <c r="E2" s="763">
        <f>'5.7 Distance Learning'!$V9</f>
        <v>0</v>
      </c>
      <c r="F2" s="764"/>
      <c r="G2" s="763">
        <f>'5.7 Distance Learning'!$D9</f>
        <v>0</v>
      </c>
      <c r="H2" s="763">
        <f>'5.7 Distance Learning'!$G9</f>
        <v>0</v>
      </c>
      <c r="I2" s="763">
        <f>'5.7 Distance Learning'!$J9</f>
        <v>0</v>
      </c>
      <c r="J2" s="763">
        <f>'5.7 Distance Learning'!$M9</f>
        <v>0</v>
      </c>
      <c r="K2" s="763">
        <f>'5.7 Distance Learning'!$P9</f>
        <v>0</v>
      </c>
      <c r="L2" s="763">
        <f>'5.7 Distance Learning'!$S9</f>
        <v>0</v>
      </c>
      <c r="M2" s="701">
        <f>SUM(G2:L2)</f>
        <v>0</v>
      </c>
      <c r="N2" s="763">
        <f>'5.7 Distance Learning'!$E9</f>
        <v>0</v>
      </c>
      <c r="O2" s="763">
        <f>'5.7 Distance Learning'!$H9</f>
        <v>0</v>
      </c>
      <c r="P2" s="763">
        <f>'5.7 Distance Learning'!$K9</f>
        <v>0</v>
      </c>
      <c r="Q2" s="763">
        <f>'5.7 Distance Learning'!$N9</f>
        <v>0</v>
      </c>
      <c r="R2" s="763">
        <f>'5.7 Distance Learning'!$Q9</f>
        <v>0</v>
      </c>
      <c r="S2" s="763">
        <f>'5.7 Distance Learning'!$T9</f>
        <v>0</v>
      </c>
      <c r="T2" s="701">
        <f>SUM(N2:S2)</f>
        <v>0</v>
      </c>
      <c r="U2" s="763">
        <f>'5.7 Distance Learning'!$F9</f>
        <v>0</v>
      </c>
      <c r="V2" s="763">
        <f>'5.7 Distance Learning'!$I9</f>
        <v>0</v>
      </c>
      <c r="W2" s="763">
        <f>'5.7 Distance Learning'!$L9</f>
        <v>0</v>
      </c>
      <c r="X2" s="763">
        <f>'5.7 Distance Learning'!$O9</f>
        <v>0</v>
      </c>
      <c r="Y2" s="763">
        <f>'5.7 Distance Learning'!$R9</f>
        <v>0</v>
      </c>
      <c r="Z2" s="763">
        <f>'5.7 Distance Learning'!$U9</f>
        <v>0</v>
      </c>
      <c r="AA2" s="701">
        <f>SUM(U2:Z2)</f>
        <v>0</v>
      </c>
    </row>
    <row r="3" spans="1:27" x14ac:dyDescent="0.25">
      <c r="A3" s="701" t="str">
        <f>'1.1 Institutional Profile'!$B$5</f>
        <v>Little Big Horn College</v>
      </c>
      <c r="B3" s="761" t="s">
        <v>558</v>
      </c>
      <c r="C3" s="762" t="s">
        <v>858</v>
      </c>
      <c r="D3" s="763">
        <f>'5.7 Distance Learning'!$C10</f>
        <v>0</v>
      </c>
      <c r="E3" s="763">
        <f>'5.7 Distance Learning'!$V10</f>
        <v>0</v>
      </c>
      <c r="F3" s="764"/>
      <c r="G3" s="763">
        <f>'5.7 Distance Learning'!$D10</f>
        <v>0</v>
      </c>
      <c r="H3" s="763">
        <f>'5.7 Distance Learning'!$G10</f>
        <v>0</v>
      </c>
      <c r="I3" s="763">
        <f>'5.7 Distance Learning'!$J10</f>
        <v>0</v>
      </c>
      <c r="J3" s="763">
        <f>'5.7 Distance Learning'!$M10</f>
        <v>0</v>
      </c>
      <c r="K3" s="763">
        <f>'5.7 Distance Learning'!$P10</f>
        <v>0</v>
      </c>
      <c r="L3" s="763">
        <f>'5.7 Distance Learning'!$S10</f>
        <v>0</v>
      </c>
      <c r="M3" s="701">
        <f t="shared" ref="M3:M17" si="0">SUM(G3:L3)</f>
        <v>0</v>
      </c>
      <c r="N3" s="763">
        <f>'5.7 Distance Learning'!$E10</f>
        <v>0</v>
      </c>
      <c r="O3" s="763">
        <f>'5.7 Distance Learning'!$H10</f>
        <v>0</v>
      </c>
      <c r="P3" s="763">
        <f>'5.7 Distance Learning'!$K10</f>
        <v>0</v>
      </c>
      <c r="Q3" s="763">
        <f>'5.7 Distance Learning'!$N10</f>
        <v>0</v>
      </c>
      <c r="R3" s="763">
        <f>'5.7 Distance Learning'!$Q10</f>
        <v>0</v>
      </c>
      <c r="S3" s="763">
        <f>'5.7 Distance Learning'!$T10</f>
        <v>0</v>
      </c>
      <c r="T3" s="701">
        <f t="shared" ref="T3:T17" si="1">SUM(N3:S3)</f>
        <v>0</v>
      </c>
      <c r="U3" s="763">
        <f>'5.7 Distance Learning'!$F10</f>
        <v>0</v>
      </c>
      <c r="V3" s="763">
        <f>'5.7 Distance Learning'!$I10</f>
        <v>0</v>
      </c>
      <c r="W3" s="763">
        <f>'5.7 Distance Learning'!$L10</f>
        <v>0</v>
      </c>
      <c r="X3" s="763">
        <f>'5.7 Distance Learning'!$O10</f>
        <v>0</v>
      </c>
      <c r="Y3" s="763">
        <f>'5.7 Distance Learning'!$R10</f>
        <v>0</v>
      </c>
      <c r="Z3" s="763">
        <f>'5.7 Distance Learning'!$U10</f>
        <v>0</v>
      </c>
      <c r="AA3" s="701">
        <f t="shared" ref="AA3:AA17" si="2">SUM(U3:Z3)</f>
        <v>0</v>
      </c>
    </row>
    <row r="4" spans="1:27" x14ac:dyDescent="0.25">
      <c r="A4" s="701" t="str">
        <f>'1.1 Institutional Profile'!$B$5</f>
        <v>Little Big Horn College</v>
      </c>
      <c r="B4" s="761" t="s">
        <v>558</v>
      </c>
      <c r="C4" s="762" t="s">
        <v>859</v>
      </c>
      <c r="D4" s="763">
        <f>'5.7 Distance Learning'!$C11</f>
        <v>0</v>
      </c>
      <c r="E4" s="763">
        <f>'5.7 Distance Learning'!$V11</f>
        <v>0</v>
      </c>
      <c r="F4" s="764"/>
      <c r="G4" s="763">
        <f>'5.7 Distance Learning'!$D11</f>
        <v>0</v>
      </c>
      <c r="H4" s="763">
        <f>'5.7 Distance Learning'!$G11</f>
        <v>0</v>
      </c>
      <c r="I4" s="763">
        <f>'5.7 Distance Learning'!$J11</f>
        <v>0</v>
      </c>
      <c r="J4" s="763">
        <f>'5.7 Distance Learning'!$M11</f>
        <v>0</v>
      </c>
      <c r="K4" s="763">
        <f>'5.7 Distance Learning'!$P11</f>
        <v>0</v>
      </c>
      <c r="L4" s="763">
        <f>'5.7 Distance Learning'!$S11</f>
        <v>0</v>
      </c>
      <c r="M4" s="701">
        <f t="shared" si="0"/>
        <v>0</v>
      </c>
      <c r="N4" s="763">
        <f>'5.7 Distance Learning'!$E11</f>
        <v>0</v>
      </c>
      <c r="O4" s="763">
        <f>'5.7 Distance Learning'!$H11</f>
        <v>0</v>
      </c>
      <c r="P4" s="763">
        <f>'5.7 Distance Learning'!$K11</f>
        <v>0</v>
      </c>
      <c r="Q4" s="763">
        <f>'5.7 Distance Learning'!$N11</f>
        <v>0</v>
      </c>
      <c r="R4" s="763">
        <f>'5.7 Distance Learning'!$Q11</f>
        <v>0</v>
      </c>
      <c r="S4" s="763">
        <f>'5.7 Distance Learning'!$T11</f>
        <v>0</v>
      </c>
      <c r="T4" s="701">
        <f t="shared" si="1"/>
        <v>0</v>
      </c>
      <c r="U4" s="763">
        <f>'5.7 Distance Learning'!$F11</f>
        <v>0</v>
      </c>
      <c r="V4" s="763">
        <f>'5.7 Distance Learning'!$I11</f>
        <v>0</v>
      </c>
      <c r="W4" s="763">
        <f>'5.7 Distance Learning'!$L11</f>
        <v>0</v>
      </c>
      <c r="X4" s="763">
        <f>'5.7 Distance Learning'!$O11</f>
        <v>0</v>
      </c>
      <c r="Y4" s="763">
        <f>'5.7 Distance Learning'!$R11</f>
        <v>0</v>
      </c>
      <c r="Z4" s="763">
        <f>'5.7 Distance Learning'!$U11</f>
        <v>0</v>
      </c>
      <c r="AA4" s="701">
        <f t="shared" si="2"/>
        <v>0</v>
      </c>
    </row>
    <row r="5" spans="1:27" x14ac:dyDescent="0.25">
      <c r="A5" s="701" t="str">
        <f>'1.1 Institutional Profile'!$B$5</f>
        <v>Little Big Horn College</v>
      </c>
      <c r="B5" s="761" t="s">
        <v>558</v>
      </c>
      <c r="C5" s="762" t="s">
        <v>860</v>
      </c>
      <c r="D5" s="763">
        <f>'5.7 Distance Learning'!$C12</f>
        <v>0</v>
      </c>
      <c r="E5" s="763">
        <f>'5.7 Distance Learning'!$V12</f>
        <v>0</v>
      </c>
      <c r="F5" s="764"/>
      <c r="G5" s="763">
        <f>'5.7 Distance Learning'!$D12</f>
        <v>0</v>
      </c>
      <c r="H5" s="763">
        <f>'5.7 Distance Learning'!$G12</f>
        <v>0</v>
      </c>
      <c r="I5" s="763">
        <f>'5.7 Distance Learning'!$J12</f>
        <v>0</v>
      </c>
      <c r="J5" s="763">
        <f>'5.7 Distance Learning'!$M12</f>
        <v>0</v>
      </c>
      <c r="K5" s="763">
        <f>'5.7 Distance Learning'!$P12</f>
        <v>0</v>
      </c>
      <c r="L5" s="763">
        <f>'5.7 Distance Learning'!$S12</f>
        <v>0</v>
      </c>
      <c r="M5" s="701">
        <f t="shared" si="0"/>
        <v>0</v>
      </c>
      <c r="N5" s="763">
        <f>'5.7 Distance Learning'!$E12</f>
        <v>0</v>
      </c>
      <c r="O5" s="763">
        <f>'5.7 Distance Learning'!$H12</f>
        <v>0</v>
      </c>
      <c r="P5" s="763">
        <f>'5.7 Distance Learning'!$K12</f>
        <v>0</v>
      </c>
      <c r="Q5" s="763">
        <f>'5.7 Distance Learning'!$N12</f>
        <v>0</v>
      </c>
      <c r="R5" s="763">
        <f>'5.7 Distance Learning'!$Q12</f>
        <v>0</v>
      </c>
      <c r="S5" s="763">
        <f>'5.7 Distance Learning'!$T12</f>
        <v>0</v>
      </c>
      <c r="T5" s="701">
        <f t="shared" si="1"/>
        <v>0</v>
      </c>
      <c r="U5" s="763">
        <f>'5.7 Distance Learning'!$F12</f>
        <v>0</v>
      </c>
      <c r="V5" s="763">
        <f>'5.7 Distance Learning'!$I12</f>
        <v>0</v>
      </c>
      <c r="W5" s="763">
        <f>'5.7 Distance Learning'!$L12</f>
        <v>0</v>
      </c>
      <c r="X5" s="763">
        <f>'5.7 Distance Learning'!$O12</f>
        <v>0</v>
      </c>
      <c r="Y5" s="763">
        <f>'5.7 Distance Learning'!$R12</f>
        <v>0</v>
      </c>
      <c r="Z5" s="763">
        <f>'5.7 Distance Learning'!$U12</f>
        <v>0</v>
      </c>
      <c r="AA5" s="701">
        <f t="shared" si="2"/>
        <v>0</v>
      </c>
    </row>
    <row r="6" spans="1:27" ht="30" x14ac:dyDescent="0.25">
      <c r="A6" s="701" t="str">
        <f>'1.1 Institutional Profile'!$B$5</f>
        <v>Little Big Horn College</v>
      </c>
      <c r="B6" s="765" t="s">
        <v>559</v>
      </c>
      <c r="C6" s="762" t="s">
        <v>857</v>
      </c>
      <c r="D6" s="763">
        <f>'5.7 Distance Learning'!$C13</f>
        <v>0</v>
      </c>
      <c r="E6" s="763">
        <f>'5.7 Distance Learning'!$V13</f>
        <v>0</v>
      </c>
      <c r="F6" s="764"/>
      <c r="G6" s="766">
        <f>'5.7 Distance Learning'!$D13</f>
        <v>0</v>
      </c>
      <c r="H6" s="766">
        <f>'5.7 Distance Learning'!$G13</f>
        <v>0</v>
      </c>
      <c r="I6" s="766">
        <f>'5.7 Distance Learning'!$J13</f>
        <v>0</v>
      </c>
      <c r="J6" s="766">
        <f>'5.7 Distance Learning'!$M13</f>
        <v>0</v>
      </c>
      <c r="K6" s="766">
        <f>'5.7 Distance Learning'!$P13</f>
        <v>0</v>
      </c>
      <c r="L6" s="766">
        <f>'5.7 Distance Learning'!$S13</f>
        <v>0</v>
      </c>
      <c r="M6" s="701">
        <f t="shared" si="0"/>
        <v>0</v>
      </c>
      <c r="N6" s="766">
        <f>'5.7 Distance Learning'!$E13</f>
        <v>0</v>
      </c>
      <c r="O6" s="766">
        <f>'5.7 Distance Learning'!$H13</f>
        <v>0</v>
      </c>
      <c r="P6" s="766">
        <f>'5.7 Distance Learning'!$K13</f>
        <v>0</v>
      </c>
      <c r="Q6" s="766">
        <f>'5.7 Distance Learning'!$N13</f>
        <v>0</v>
      </c>
      <c r="R6" s="766">
        <f>'5.7 Distance Learning'!$Q13</f>
        <v>0</v>
      </c>
      <c r="S6" s="766">
        <f>'5.7 Distance Learning'!$T13</f>
        <v>0</v>
      </c>
      <c r="T6" s="701">
        <f t="shared" si="1"/>
        <v>0</v>
      </c>
      <c r="U6" s="766">
        <f>'5.7 Distance Learning'!$F13</f>
        <v>0</v>
      </c>
      <c r="V6" s="766">
        <f>'5.7 Distance Learning'!$I13</f>
        <v>0</v>
      </c>
      <c r="W6" s="766">
        <f>'5.7 Distance Learning'!$L13</f>
        <v>0</v>
      </c>
      <c r="X6" s="766">
        <f>'5.7 Distance Learning'!$O13</f>
        <v>0</v>
      </c>
      <c r="Y6" s="766">
        <f>'5.7 Distance Learning'!$R13</f>
        <v>0</v>
      </c>
      <c r="Z6" s="766">
        <f>'5.7 Distance Learning'!$U13</f>
        <v>0</v>
      </c>
      <c r="AA6" s="701">
        <f t="shared" si="2"/>
        <v>0</v>
      </c>
    </row>
    <row r="7" spans="1:27" ht="30" x14ac:dyDescent="0.25">
      <c r="A7" s="701" t="str">
        <f>'1.1 Institutional Profile'!$B$5</f>
        <v>Little Big Horn College</v>
      </c>
      <c r="B7" s="765" t="s">
        <v>559</v>
      </c>
      <c r="C7" s="762" t="s">
        <v>858</v>
      </c>
      <c r="D7" s="763">
        <f>'5.7 Distance Learning'!$C14</f>
        <v>0</v>
      </c>
      <c r="E7" s="763">
        <f>'5.7 Distance Learning'!$V14</f>
        <v>0</v>
      </c>
      <c r="F7" s="764"/>
      <c r="G7" s="766">
        <f>'5.7 Distance Learning'!$D14</f>
        <v>0</v>
      </c>
      <c r="H7" s="766">
        <f>'5.7 Distance Learning'!$G14</f>
        <v>0</v>
      </c>
      <c r="I7" s="766">
        <f>'5.7 Distance Learning'!$J14</f>
        <v>0</v>
      </c>
      <c r="J7" s="766">
        <f>'5.7 Distance Learning'!$M14</f>
        <v>0</v>
      </c>
      <c r="K7" s="766">
        <f>'5.7 Distance Learning'!$P14</f>
        <v>0</v>
      </c>
      <c r="L7" s="766">
        <f>'5.7 Distance Learning'!$S14</f>
        <v>0</v>
      </c>
      <c r="M7" s="701">
        <f t="shared" si="0"/>
        <v>0</v>
      </c>
      <c r="N7" s="766">
        <f>'5.7 Distance Learning'!$E14</f>
        <v>0</v>
      </c>
      <c r="O7" s="766">
        <f>'5.7 Distance Learning'!$H14</f>
        <v>0</v>
      </c>
      <c r="P7" s="766">
        <f>'5.7 Distance Learning'!$K14</f>
        <v>0</v>
      </c>
      <c r="Q7" s="766">
        <f>'5.7 Distance Learning'!$N14</f>
        <v>0</v>
      </c>
      <c r="R7" s="766">
        <f>'5.7 Distance Learning'!$Q14</f>
        <v>0</v>
      </c>
      <c r="S7" s="766">
        <f>'5.7 Distance Learning'!$T14</f>
        <v>0</v>
      </c>
      <c r="T7" s="701">
        <f t="shared" si="1"/>
        <v>0</v>
      </c>
      <c r="U7" s="766">
        <f>'5.7 Distance Learning'!$F14</f>
        <v>0</v>
      </c>
      <c r="V7" s="766">
        <f>'5.7 Distance Learning'!$I14</f>
        <v>0</v>
      </c>
      <c r="W7" s="766">
        <f>'5.7 Distance Learning'!$L14</f>
        <v>0</v>
      </c>
      <c r="X7" s="766">
        <f>'5.7 Distance Learning'!$O14</f>
        <v>0</v>
      </c>
      <c r="Y7" s="766">
        <f>'5.7 Distance Learning'!$R14</f>
        <v>0</v>
      </c>
      <c r="Z7" s="766">
        <f>'5.7 Distance Learning'!$U14</f>
        <v>0</v>
      </c>
      <c r="AA7" s="701">
        <f t="shared" si="2"/>
        <v>0</v>
      </c>
    </row>
    <row r="8" spans="1:27" ht="30" x14ac:dyDescent="0.25">
      <c r="A8" s="701" t="str">
        <f>'1.1 Institutional Profile'!$B$5</f>
        <v>Little Big Horn College</v>
      </c>
      <c r="B8" s="765" t="s">
        <v>559</v>
      </c>
      <c r="C8" s="762" t="s">
        <v>859</v>
      </c>
      <c r="D8" s="763">
        <f>'5.7 Distance Learning'!$C15</f>
        <v>0</v>
      </c>
      <c r="E8" s="763">
        <f>'5.7 Distance Learning'!$V15</f>
        <v>0</v>
      </c>
      <c r="F8" s="764"/>
      <c r="G8" s="766">
        <f>'5.7 Distance Learning'!$D15</f>
        <v>0</v>
      </c>
      <c r="H8" s="766">
        <f>'5.7 Distance Learning'!$G15</f>
        <v>0</v>
      </c>
      <c r="I8" s="766">
        <f>'5.7 Distance Learning'!$J15</f>
        <v>0</v>
      </c>
      <c r="J8" s="766">
        <f>'5.7 Distance Learning'!$M15</f>
        <v>0</v>
      </c>
      <c r="K8" s="766">
        <f>'5.7 Distance Learning'!$P15</f>
        <v>0</v>
      </c>
      <c r="L8" s="766">
        <f>'5.7 Distance Learning'!$S15</f>
        <v>0</v>
      </c>
      <c r="M8" s="701">
        <f t="shared" si="0"/>
        <v>0</v>
      </c>
      <c r="N8" s="766">
        <f>'5.7 Distance Learning'!$E15</f>
        <v>0</v>
      </c>
      <c r="O8" s="766">
        <f>'5.7 Distance Learning'!$H15</f>
        <v>0</v>
      </c>
      <c r="P8" s="766">
        <f>'5.7 Distance Learning'!$K15</f>
        <v>0</v>
      </c>
      <c r="Q8" s="766">
        <f>'5.7 Distance Learning'!$N15</f>
        <v>0</v>
      </c>
      <c r="R8" s="766">
        <f>'5.7 Distance Learning'!$Q15</f>
        <v>0</v>
      </c>
      <c r="S8" s="766">
        <f>'5.7 Distance Learning'!$T15</f>
        <v>0</v>
      </c>
      <c r="T8" s="701">
        <f t="shared" si="1"/>
        <v>0</v>
      </c>
      <c r="U8" s="766">
        <f>'5.7 Distance Learning'!$F15</f>
        <v>0</v>
      </c>
      <c r="V8" s="766">
        <f>'5.7 Distance Learning'!$I15</f>
        <v>0</v>
      </c>
      <c r="W8" s="766">
        <f>'5.7 Distance Learning'!$L15</f>
        <v>0</v>
      </c>
      <c r="X8" s="766">
        <f>'5.7 Distance Learning'!$O15</f>
        <v>0</v>
      </c>
      <c r="Y8" s="766">
        <f>'5.7 Distance Learning'!$R15</f>
        <v>0</v>
      </c>
      <c r="Z8" s="766">
        <f>'5.7 Distance Learning'!$U15</f>
        <v>0</v>
      </c>
      <c r="AA8" s="701">
        <f t="shared" si="2"/>
        <v>0</v>
      </c>
    </row>
    <row r="9" spans="1:27" ht="30" x14ac:dyDescent="0.25">
      <c r="A9" s="701" t="str">
        <f>'1.1 Institutional Profile'!$B$5</f>
        <v>Little Big Horn College</v>
      </c>
      <c r="B9" s="765" t="s">
        <v>559</v>
      </c>
      <c r="C9" s="762" t="s">
        <v>860</v>
      </c>
      <c r="D9" s="763">
        <f>'5.7 Distance Learning'!$C16</f>
        <v>0</v>
      </c>
      <c r="E9" s="763">
        <f>'5.7 Distance Learning'!$V16</f>
        <v>0</v>
      </c>
      <c r="F9" s="764"/>
      <c r="G9" s="766">
        <f>'5.7 Distance Learning'!$D16</f>
        <v>0</v>
      </c>
      <c r="H9" s="766">
        <f>'5.7 Distance Learning'!$G16</f>
        <v>0</v>
      </c>
      <c r="I9" s="766">
        <f>'5.7 Distance Learning'!$J16</f>
        <v>0</v>
      </c>
      <c r="J9" s="766">
        <f>'5.7 Distance Learning'!$M16</f>
        <v>0</v>
      </c>
      <c r="K9" s="766">
        <f>'5.7 Distance Learning'!$P16</f>
        <v>0</v>
      </c>
      <c r="L9" s="766">
        <f>'5.7 Distance Learning'!$S16</f>
        <v>0</v>
      </c>
      <c r="M9" s="701">
        <f t="shared" si="0"/>
        <v>0</v>
      </c>
      <c r="N9" s="766">
        <f>'5.7 Distance Learning'!$E16</f>
        <v>0</v>
      </c>
      <c r="O9" s="766">
        <f>'5.7 Distance Learning'!$H16</f>
        <v>0</v>
      </c>
      <c r="P9" s="766">
        <f>'5.7 Distance Learning'!$K16</f>
        <v>0</v>
      </c>
      <c r="Q9" s="766">
        <f>'5.7 Distance Learning'!$N16</f>
        <v>0</v>
      </c>
      <c r="R9" s="766">
        <f>'5.7 Distance Learning'!$Q16</f>
        <v>0</v>
      </c>
      <c r="S9" s="766">
        <f>'5.7 Distance Learning'!$T16</f>
        <v>0</v>
      </c>
      <c r="T9" s="701">
        <f t="shared" si="1"/>
        <v>0</v>
      </c>
      <c r="U9" s="766">
        <f>'5.7 Distance Learning'!$F16</f>
        <v>0</v>
      </c>
      <c r="V9" s="766">
        <f>'5.7 Distance Learning'!$I16</f>
        <v>0</v>
      </c>
      <c r="W9" s="766">
        <f>'5.7 Distance Learning'!$L16</f>
        <v>0</v>
      </c>
      <c r="X9" s="766">
        <f>'5.7 Distance Learning'!$O16</f>
        <v>0</v>
      </c>
      <c r="Y9" s="766">
        <f>'5.7 Distance Learning'!$R16</f>
        <v>0</v>
      </c>
      <c r="Z9" s="766">
        <f>'5.7 Distance Learning'!$U16</f>
        <v>0</v>
      </c>
      <c r="AA9" s="701">
        <f t="shared" si="2"/>
        <v>0</v>
      </c>
    </row>
    <row r="10" spans="1:27" ht="30" x14ac:dyDescent="0.25">
      <c r="A10" s="701" t="str">
        <f>'1.1 Institutional Profile'!$B$5</f>
        <v>Little Big Horn College</v>
      </c>
      <c r="B10" s="765" t="s">
        <v>560</v>
      </c>
      <c r="C10" s="762" t="s">
        <v>857</v>
      </c>
      <c r="D10" s="763">
        <f>'5.7 Distance Learning'!$C17</f>
        <v>0</v>
      </c>
      <c r="E10" s="763">
        <f>'5.7 Distance Learning'!$V17</f>
        <v>0</v>
      </c>
      <c r="F10" s="763">
        <f>'5.7 Distance Learning'!$W17</f>
        <v>0</v>
      </c>
      <c r="G10" s="766">
        <f>'5.7 Distance Learning'!$D17</f>
        <v>0</v>
      </c>
      <c r="H10" s="766">
        <f>'5.7 Distance Learning'!$G17</f>
        <v>0</v>
      </c>
      <c r="I10" s="766">
        <f>'5.7 Distance Learning'!$J17</f>
        <v>0</v>
      </c>
      <c r="J10" s="766">
        <f>'5.7 Distance Learning'!$M17</f>
        <v>0</v>
      </c>
      <c r="K10" s="766">
        <f>'5.7 Distance Learning'!$P17</f>
        <v>0</v>
      </c>
      <c r="L10" s="766">
        <f>'5.7 Distance Learning'!$S17</f>
        <v>0</v>
      </c>
      <c r="M10" s="701">
        <f t="shared" si="0"/>
        <v>0</v>
      </c>
      <c r="N10" s="766">
        <f>'5.7 Distance Learning'!$E17</f>
        <v>0</v>
      </c>
      <c r="O10" s="766">
        <f>'5.7 Distance Learning'!$H17</f>
        <v>0</v>
      </c>
      <c r="P10" s="766">
        <f>'5.7 Distance Learning'!$K17</f>
        <v>0</v>
      </c>
      <c r="Q10" s="766">
        <f>'5.7 Distance Learning'!$N17</f>
        <v>0</v>
      </c>
      <c r="R10" s="766">
        <f>'5.7 Distance Learning'!$Q17</f>
        <v>0</v>
      </c>
      <c r="S10" s="766">
        <f>'5.7 Distance Learning'!$T17</f>
        <v>0</v>
      </c>
      <c r="T10" s="701">
        <f t="shared" si="1"/>
        <v>0</v>
      </c>
      <c r="U10" s="766">
        <f>'5.7 Distance Learning'!$F17</f>
        <v>0</v>
      </c>
      <c r="V10" s="766">
        <f>'5.7 Distance Learning'!$I17</f>
        <v>0</v>
      </c>
      <c r="W10" s="766">
        <f>'5.7 Distance Learning'!$L17</f>
        <v>0</v>
      </c>
      <c r="X10" s="766">
        <f>'5.7 Distance Learning'!$O17</f>
        <v>0</v>
      </c>
      <c r="Y10" s="766">
        <f>'5.7 Distance Learning'!$R17</f>
        <v>0</v>
      </c>
      <c r="Z10" s="766">
        <f>'5.7 Distance Learning'!$U17</f>
        <v>0</v>
      </c>
      <c r="AA10" s="701">
        <f t="shared" si="2"/>
        <v>0</v>
      </c>
    </row>
    <row r="11" spans="1:27" ht="30" x14ac:dyDescent="0.25">
      <c r="A11" s="701" t="str">
        <f>'1.1 Institutional Profile'!$B$5</f>
        <v>Little Big Horn College</v>
      </c>
      <c r="B11" s="765" t="s">
        <v>560</v>
      </c>
      <c r="C11" s="762" t="s">
        <v>858</v>
      </c>
      <c r="D11" s="763">
        <f>'5.7 Distance Learning'!$C18</f>
        <v>0</v>
      </c>
      <c r="E11" s="763">
        <f>'5.7 Distance Learning'!$V18</f>
        <v>0</v>
      </c>
      <c r="F11" s="763">
        <f>'5.7 Distance Learning'!$W18</f>
        <v>0</v>
      </c>
      <c r="G11" s="766">
        <f>'5.7 Distance Learning'!$D18</f>
        <v>0</v>
      </c>
      <c r="H11" s="766">
        <f>'5.7 Distance Learning'!$G18</f>
        <v>0</v>
      </c>
      <c r="I11" s="766">
        <f>'5.7 Distance Learning'!$J18</f>
        <v>0</v>
      </c>
      <c r="J11" s="766">
        <f>'5.7 Distance Learning'!$M18</f>
        <v>0</v>
      </c>
      <c r="K11" s="766">
        <f>'5.7 Distance Learning'!$P18</f>
        <v>0</v>
      </c>
      <c r="L11" s="766">
        <f>'5.7 Distance Learning'!$S18</f>
        <v>0</v>
      </c>
      <c r="M11" s="701">
        <f t="shared" si="0"/>
        <v>0</v>
      </c>
      <c r="N11" s="766">
        <f>'5.7 Distance Learning'!$E18</f>
        <v>0</v>
      </c>
      <c r="O11" s="766">
        <f>'5.7 Distance Learning'!$H18</f>
        <v>0</v>
      </c>
      <c r="P11" s="766">
        <f>'5.7 Distance Learning'!$K18</f>
        <v>0</v>
      </c>
      <c r="Q11" s="766">
        <f>'5.7 Distance Learning'!$N18</f>
        <v>0</v>
      </c>
      <c r="R11" s="766">
        <f>'5.7 Distance Learning'!$Q18</f>
        <v>0</v>
      </c>
      <c r="S11" s="766">
        <f>'5.7 Distance Learning'!$T18</f>
        <v>0</v>
      </c>
      <c r="T11" s="701">
        <f t="shared" si="1"/>
        <v>0</v>
      </c>
      <c r="U11" s="766">
        <f>'5.7 Distance Learning'!$F18</f>
        <v>0</v>
      </c>
      <c r="V11" s="766">
        <f>'5.7 Distance Learning'!$I18</f>
        <v>0</v>
      </c>
      <c r="W11" s="766">
        <f>'5.7 Distance Learning'!$L18</f>
        <v>0</v>
      </c>
      <c r="X11" s="766">
        <f>'5.7 Distance Learning'!$O18</f>
        <v>0</v>
      </c>
      <c r="Y11" s="766">
        <f>'5.7 Distance Learning'!$R18</f>
        <v>0</v>
      </c>
      <c r="Z11" s="766">
        <f>'5.7 Distance Learning'!$U18</f>
        <v>0</v>
      </c>
      <c r="AA11" s="701">
        <f t="shared" si="2"/>
        <v>0</v>
      </c>
    </row>
    <row r="12" spans="1:27" ht="30" x14ac:dyDescent="0.25">
      <c r="A12" s="701" t="str">
        <f>'1.1 Institutional Profile'!$B$5</f>
        <v>Little Big Horn College</v>
      </c>
      <c r="B12" s="765" t="s">
        <v>560</v>
      </c>
      <c r="C12" s="762" t="s">
        <v>859</v>
      </c>
      <c r="D12" s="763">
        <f>'5.7 Distance Learning'!$C19</f>
        <v>0</v>
      </c>
      <c r="E12" s="763">
        <f>'5.7 Distance Learning'!$V19</f>
        <v>0</v>
      </c>
      <c r="F12" s="763">
        <f>'5.7 Distance Learning'!$W19</f>
        <v>0</v>
      </c>
      <c r="G12" s="766">
        <f>'5.7 Distance Learning'!$D19</f>
        <v>0</v>
      </c>
      <c r="H12" s="766">
        <f>'5.7 Distance Learning'!$G19</f>
        <v>0</v>
      </c>
      <c r="I12" s="766">
        <f>'5.7 Distance Learning'!$J19</f>
        <v>0</v>
      </c>
      <c r="J12" s="766">
        <f>'5.7 Distance Learning'!$M19</f>
        <v>0</v>
      </c>
      <c r="K12" s="766">
        <f>'5.7 Distance Learning'!$P19</f>
        <v>0</v>
      </c>
      <c r="L12" s="766">
        <f>'5.7 Distance Learning'!$S19</f>
        <v>0</v>
      </c>
      <c r="M12" s="701">
        <f t="shared" si="0"/>
        <v>0</v>
      </c>
      <c r="N12" s="766">
        <f>'5.7 Distance Learning'!$E19</f>
        <v>0</v>
      </c>
      <c r="O12" s="766">
        <f>'5.7 Distance Learning'!$H19</f>
        <v>0</v>
      </c>
      <c r="P12" s="766">
        <f>'5.7 Distance Learning'!$K19</f>
        <v>0</v>
      </c>
      <c r="Q12" s="766">
        <f>'5.7 Distance Learning'!$N19</f>
        <v>0</v>
      </c>
      <c r="R12" s="766">
        <f>'5.7 Distance Learning'!$Q19</f>
        <v>0</v>
      </c>
      <c r="S12" s="766">
        <f>'5.7 Distance Learning'!$T19</f>
        <v>0</v>
      </c>
      <c r="T12" s="701">
        <f t="shared" si="1"/>
        <v>0</v>
      </c>
      <c r="U12" s="766">
        <f>'5.7 Distance Learning'!$F19</f>
        <v>0</v>
      </c>
      <c r="V12" s="766">
        <f>'5.7 Distance Learning'!$I19</f>
        <v>0</v>
      </c>
      <c r="W12" s="766">
        <f>'5.7 Distance Learning'!$L19</f>
        <v>0</v>
      </c>
      <c r="X12" s="766">
        <f>'5.7 Distance Learning'!$O19</f>
        <v>0</v>
      </c>
      <c r="Y12" s="766">
        <f>'5.7 Distance Learning'!$R19</f>
        <v>0</v>
      </c>
      <c r="Z12" s="766">
        <f>'5.7 Distance Learning'!$U19</f>
        <v>0</v>
      </c>
      <c r="AA12" s="701">
        <f t="shared" si="2"/>
        <v>0</v>
      </c>
    </row>
    <row r="13" spans="1:27" ht="30" x14ac:dyDescent="0.25">
      <c r="A13" s="701" t="str">
        <f>'1.1 Institutional Profile'!$B$5</f>
        <v>Little Big Horn College</v>
      </c>
      <c r="B13" s="765" t="s">
        <v>560</v>
      </c>
      <c r="C13" s="762" t="s">
        <v>860</v>
      </c>
      <c r="D13" s="763">
        <f>'5.7 Distance Learning'!$C20</f>
        <v>0</v>
      </c>
      <c r="E13" s="763">
        <f>'5.7 Distance Learning'!$V20</f>
        <v>0</v>
      </c>
      <c r="F13" s="763">
        <f>'5.7 Distance Learning'!$W20</f>
        <v>0</v>
      </c>
      <c r="G13" s="766">
        <f>'5.7 Distance Learning'!$D20</f>
        <v>0</v>
      </c>
      <c r="H13" s="766">
        <f>'5.7 Distance Learning'!$G20</f>
        <v>0</v>
      </c>
      <c r="I13" s="766">
        <f>'5.7 Distance Learning'!$J20</f>
        <v>0</v>
      </c>
      <c r="J13" s="766">
        <f>'5.7 Distance Learning'!$M20</f>
        <v>0</v>
      </c>
      <c r="K13" s="766">
        <f>'5.7 Distance Learning'!$P20</f>
        <v>0</v>
      </c>
      <c r="L13" s="766">
        <f>'5.7 Distance Learning'!$S20</f>
        <v>0</v>
      </c>
      <c r="M13" s="701">
        <f t="shared" si="0"/>
        <v>0</v>
      </c>
      <c r="N13" s="766">
        <f>'5.7 Distance Learning'!$E20</f>
        <v>0</v>
      </c>
      <c r="O13" s="766">
        <f>'5.7 Distance Learning'!$H20</f>
        <v>0</v>
      </c>
      <c r="P13" s="766">
        <f>'5.7 Distance Learning'!$K20</f>
        <v>0</v>
      </c>
      <c r="Q13" s="766">
        <f>'5.7 Distance Learning'!$N20</f>
        <v>0</v>
      </c>
      <c r="R13" s="766">
        <f>'5.7 Distance Learning'!$Q20</f>
        <v>0</v>
      </c>
      <c r="S13" s="766">
        <f>'5.7 Distance Learning'!$T20</f>
        <v>0</v>
      </c>
      <c r="T13" s="701">
        <f t="shared" si="1"/>
        <v>0</v>
      </c>
      <c r="U13" s="766">
        <f>'5.7 Distance Learning'!$F20</f>
        <v>0</v>
      </c>
      <c r="V13" s="766">
        <f>'5.7 Distance Learning'!$I20</f>
        <v>0</v>
      </c>
      <c r="W13" s="766">
        <f>'5.7 Distance Learning'!$L20</f>
        <v>0</v>
      </c>
      <c r="X13" s="766">
        <f>'5.7 Distance Learning'!$O20</f>
        <v>0</v>
      </c>
      <c r="Y13" s="766">
        <f>'5.7 Distance Learning'!$R20</f>
        <v>0</v>
      </c>
      <c r="Z13" s="766">
        <f>'5.7 Distance Learning'!$U20</f>
        <v>0</v>
      </c>
      <c r="AA13" s="701">
        <f t="shared" si="2"/>
        <v>0</v>
      </c>
    </row>
    <row r="14" spans="1:27" ht="30" x14ac:dyDescent="0.25">
      <c r="A14" s="701" t="str">
        <f>'1.1 Institutional Profile'!$B$5</f>
        <v>Little Big Horn College</v>
      </c>
      <c r="B14" s="765" t="s">
        <v>561</v>
      </c>
      <c r="C14" s="762" t="s">
        <v>857</v>
      </c>
      <c r="D14" s="763">
        <f>'5.7 Distance Learning'!$C21</f>
        <v>0</v>
      </c>
      <c r="E14" s="764"/>
      <c r="F14" s="764"/>
      <c r="G14" s="766">
        <f>'5.7 Distance Learning'!$D21</f>
        <v>0</v>
      </c>
      <c r="H14" s="766">
        <f>'5.7 Distance Learning'!$G21</f>
        <v>0</v>
      </c>
      <c r="I14" s="766">
        <f>'5.7 Distance Learning'!$J21</f>
        <v>0</v>
      </c>
      <c r="J14" s="766">
        <f>'5.7 Distance Learning'!$M21</f>
        <v>0</v>
      </c>
      <c r="K14" s="766">
        <f>'5.7 Distance Learning'!$P21</f>
        <v>0</v>
      </c>
      <c r="L14" s="766">
        <f>'5.7 Distance Learning'!$S21</f>
        <v>0</v>
      </c>
      <c r="M14" s="701">
        <f t="shared" si="0"/>
        <v>0</v>
      </c>
      <c r="N14" s="766">
        <f>'5.7 Distance Learning'!$E21</f>
        <v>0</v>
      </c>
      <c r="O14" s="766">
        <f>'5.7 Distance Learning'!$H21</f>
        <v>0</v>
      </c>
      <c r="P14" s="766">
        <f>'5.7 Distance Learning'!$K21</f>
        <v>0</v>
      </c>
      <c r="Q14" s="766">
        <f>'5.7 Distance Learning'!$N21</f>
        <v>0</v>
      </c>
      <c r="R14" s="766">
        <f>'5.7 Distance Learning'!$Q21</f>
        <v>0</v>
      </c>
      <c r="S14" s="766">
        <f>'5.7 Distance Learning'!$T21</f>
        <v>0</v>
      </c>
      <c r="T14" s="701">
        <f t="shared" si="1"/>
        <v>0</v>
      </c>
      <c r="U14" s="766">
        <f>'5.7 Distance Learning'!$F21</f>
        <v>0</v>
      </c>
      <c r="V14" s="766">
        <f>'5.7 Distance Learning'!$I21</f>
        <v>0</v>
      </c>
      <c r="W14" s="766">
        <f>'5.7 Distance Learning'!$L21</f>
        <v>0</v>
      </c>
      <c r="X14" s="766">
        <f>'5.7 Distance Learning'!$O21</f>
        <v>0</v>
      </c>
      <c r="Y14" s="766">
        <f>'5.7 Distance Learning'!$R21</f>
        <v>0</v>
      </c>
      <c r="Z14" s="766">
        <f>'5.7 Distance Learning'!$U21</f>
        <v>0</v>
      </c>
      <c r="AA14" s="701">
        <f t="shared" si="2"/>
        <v>0</v>
      </c>
    </row>
    <row r="15" spans="1:27" ht="30" x14ac:dyDescent="0.25">
      <c r="A15" s="701" t="str">
        <f>'1.1 Institutional Profile'!$B$5</f>
        <v>Little Big Horn College</v>
      </c>
      <c r="B15" s="765" t="s">
        <v>561</v>
      </c>
      <c r="C15" s="762" t="s">
        <v>858</v>
      </c>
      <c r="D15" s="763">
        <f>'5.7 Distance Learning'!$C22</f>
        <v>0</v>
      </c>
      <c r="E15" s="764"/>
      <c r="F15" s="764"/>
      <c r="G15" s="766">
        <f>'5.7 Distance Learning'!$D22</f>
        <v>0</v>
      </c>
      <c r="H15" s="766">
        <f>'5.7 Distance Learning'!$G22</f>
        <v>0</v>
      </c>
      <c r="I15" s="766">
        <f>'5.7 Distance Learning'!$J22</f>
        <v>0</v>
      </c>
      <c r="J15" s="766">
        <f>'5.7 Distance Learning'!$M22</f>
        <v>0</v>
      </c>
      <c r="K15" s="766">
        <f>'5.7 Distance Learning'!$P22</f>
        <v>0</v>
      </c>
      <c r="L15" s="766">
        <f>'5.7 Distance Learning'!$S22</f>
        <v>0</v>
      </c>
      <c r="M15" s="701">
        <f t="shared" si="0"/>
        <v>0</v>
      </c>
      <c r="N15" s="766">
        <f>'5.7 Distance Learning'!$E22</f>
        <v>0</v>
      </c>
      <c r="O15" s="766">
        <f>'5.7 Distance Learning'!$H22</f>
        <v>0</v>
      </c>
      <c r="P15" s="766">
        <f>'5.7 Distance Learning'!$K22</f>
        <v>0</v>
      </c>
      <c r="Q15" s="766">
        <f>'5.7 Distance Learning'!$N22</f>
        <v>0</v>
      </c>
      <c r="R15" s="766">
        <f>'5.7 Distance Learning'!$Q22</f>
        <v>0</v>
      </c>
      <c r="S15" s="766">
        <f>'5.7 Distance Learning'!$T22</f>
        <v>0</v>
      </c>
      <c r="T15" s="701">
        <f t="shared" si="1"/>
        <v>0</v>
      </c>
      <c r="U15" s="766">
        <f>'5.7 Distance Learning'!$F22</f>
        <v>0</v>
      </c>
      <c r="V15" s="766">
        <f>'5.7 Distance Learning'!$I22</f>
        <v>0</v>
      </c>
      <c r="W15" s="766">
        <f>'5.7 Distance Learning'!$L22</f>
        <v>0</v>
      </c>
      <c r="X15" s="766">
        <f>'5.7 Distance Learning'!$O22</f>
        <v>0</v>
      </c>
      <c r="Y15" s="766">
        <f>'5.7 Distance Learning'!$R22</f>
        <v>0</v>
      </c>
      <c r="Z15" s="766">
        <f>'5.7 Distance Learning'!$U22</f>
        <v>0</v>
      </c>
      <c r="AA15" s="701">
        <f t="shared" si="2"/>
        <v>0</v>
      </c>
    </row>
    <row r="16" spans="1:27" ht="30" x14ac:dyDescent="0.25">
      <c r="A16" s="701" t="str">
        <f>'1.1 Institutional Profile'!$B$5</f>
        <v>Little Big Horn College</v>
      </c>
      <c r="B16" s="765" t="s">
        <v>561</v>
      </c>
      <c r="C16" s="762" t="s">
        <v>859</v>
      </c>
      <c r="D16" s="763">
        <f>'5.7 Distance Learning'!$C23</f>
        <v>0</v>
      </c>
      <c r="E16" s="764"/>
      <c r="F16" s="764"/>
      <c r="G16" s="766">
        <f>'5.7 Distance Learning'!$D23</f>
        <v>0</v>
      </c>
      <c r="H16" s="766">
        <f>'5.7 Distance Learning'!$G23</f>
        <v>0</v>
      </c>
      <c r="I16" s="766">
        <f>'5.7 Distance Learning'!$J23</f>
        <v>0</v>
      </c>
      <c r="J16" s="766">
        <f>'5.7 Distance Learning'!$M23</f>
        <v>0</v>
      </c>
      <c r="K16" s="766">
        <f>'5.7 Distance Learning'!$P23</f>
        <v>0</v>
      </c>
      <c r="L16" s="766">
        <f>'5.7 Distance Learning'!$S23</f>
        <v>0</v>
      </c>
      <c r="M16" s="701">
        <f t="shared" si="0"/>
        <v>0</v>
      </c>
      <c r="N16" s="766">
        <f>'5.7 Distance Learning'!$E23</f>
        <v>0</v>
      </c>
      <c r="O16" s="766">
        <f>'5.7 Distance Learning'!$H23</f>
        <v>0</v>
      </c>
      <c r="P16" s="766">
        <f>'5.7 Distance Learning'!$K23</f>
        <v>0</v>
      </c>
      <c r="Q16" s="766">
        <f>'5.7 Distance Learning'!$N23</f>
        <v>0</v>
      </c>
      <c r="R16" s="766">
        <f>'5.7 Distance Learning'!$Q23</f>
        <v>0</v>
      </c>
      <c r="S16" s="766">
        <f>'5.7 Distance Learning'!$T23</f>
        <v>0</v>
      </c>
      <c r="T16" s="701">
        <f t="shared" si="1"/>
        <v>0</v>
      </c>
      <c r="U16" s="766">
        <f>'5.7 Distance Learning'!$F23</f>
        <v>0</v>
      </c>
      <c r="V16" s="766">
        <f>'5.7 Distance Learning'!$I23</f>
        <v>0</v>
      </c>
      <c r="W16" s="766">
        <f>'5.7 Distance Learning'!$L23</f>
        <v>0</v>
      </c>
      <c r="X16" s="766">
        <f>'5.7 Distance Learning'!$O23</f>
        <v>0</v>
      </c>
      <c r="Y16" s="766">
        <f>'5.7 Distance Learning'!$R23</f>
        <v>0</v>
      </c>
      <c r="Z16" s="766">
        <f>'5.7 Distance Learning'!$U23</f>
        <v>0</v>
      </c>
      <c r="AA16" s="701">
        <f t="shared" si="2"/>
        <v>0</v>
      </c>
    </row>
    <row r="17" spans="1:27" ht="30" x14ac:dyDescent="0.25">
      <c r="A17" s="701" t="str">
        <f>'1.1 Institutional Profile'!$B$5</f>
        <v>Little Big Horn College</v>
      </c>
      <c r="B17" s="765" t="s">
        <v>561</v>
      </c>
      <c r="C17" s="762" t="s">
        <v>860</v>
      </c>
      <c r="D17" s="763">
        <f>'5.7 Distance Learning'!$C24</f>
        <v>0</v>
      </c>
      <c r="E17" s="764"/>
      <c r="F17" s="764"/>
      <c r="G17" s="766">
        <f>'5.7 Distance Learning'!$D24</f>
        <v>0</v>
      </c>
      <c r="H17" s="766">
        <f>'5.7 Distance Learning'!$G24</f>
        <v>0</v>
      </c>
      <c r="I17" s="766">
        <f>'5.7 Distance Learning'!$J24</f>
        <v>0</v>
      </c>
      <c r="J17" s="766">
        <f>'5.7 Distance Learning'!$M24</f>
        <v>0</v>
      </c>
      <c r="K17" s="766">
        <f>'5.7 Distance Learning'!$P24</f>
        <v>0</v>
      </c>
      <c r="L17" s="766">
        <f>'5.7 Distance Learning'!$S24</f>
        <v>0</v>
      </c>
      <c r="M17" s="701">
        <f t="shared" si="0"/>
        <v>0</v>
      </c>
      <c r="N17" s="766">
        <f>'5.7 Distance Learning'!$E24</f>
        <v>0</v>
      </c>
      <c r="O17" s="766">
        <f>'5.7 Distance Learning'!$H24</f>
        <v>0</v>
      </c>
      <c r="P17" s="766">
        <f>'5.7 Distance Learning'!$K24</f>
        <v>0</v>
      </c>
      <c r="Q17" s="766">
        <f>'5.7 Distance Learning'!$N24</f>
        <v>0</v>
      </c>
      <c r="R17" s="766">
        <f>'5.7 Distance Learning'!$Q24</f>
        <v>0</v>
      </c>
      <c r="S17" s="766">
        <f>'5.7 Distance Learning'!$T24</f>
        <v>0</v>
      </c>
      <c r="T17" s="701">
        <f t="shared" si="1"/>
        <v>0</v>
      </c>
      <c r="U17" s="766">
        <f>'5.7 Distance Learning'!$F24</f>
        <v>0</v>
      </c>
      <c r="V17" s="766">
        <f>'5.7 Distance Learning'!$I24</f>
        <v>0</v>
      </c>
      <c r="W17" s="766">
        <f>'5.7 Distance Learning'!$L24</f>
        <v>0</v>
      </c>
      <c r="X17" s="766">
        <f>'5.7 Distance Learning'!$O24</f>
        <v>0</v>
      </c>
      <c r="Y17" s="766">
        <f>'5.7 Distance Learning'!$R24</f>
        <v>0</v>
      </c>
      <c r="Z17" s="766">
        <f>'5.7 Distance Learning'!$U24</f>
        <v>0</v>
      </c>
      <c r="AA17" s="701">
        <f t="shared" si="2"/>
        <v>0</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EA2C-9C52-4CA4-BABF-0AB530242E7F}">
  <sheetPr>
    <tabColor rgb="FFFF0000"/>
  </sheetPr>
  <dimension ref="A1:AQ2"/>
  <sheetViews>
    <sheetView workbookViewId="0">
      <selection activeCell="A4" sqref="A4:XFD23"/>
    </sheetView>
  </sheetViews>
  <sheetFormatPr defaultColWidth="8.625" defaultRowHeight="15" x14ac:dyDescent="0.25"/>
  <cols>
    <col min="1" max="1" width="8.625" style="698"/>
    <col min="2" max="43" width="10.25" style="698" customWidth="1"/>
    <col min="44" max="16384" width="8.625" style="698"/>
  </cols>
  <sheetData>
    <row r="1" spans="1:43" s="719" customFormat="1" ht="135" x14ac:dyDescent="0.25">
      <c r="A1" s="718"/>
      <c r="B1" s="718" t="s">
        <v>861</v>
      </c>
      <c r="C1" s="718" t="s">
        <v>862</v>
      </c>
      <c r="D1" s="718" t="s">
        <v>863</v>
      </c>
      <c r="E1" s="718" t="s">
        <v>864</v>
      </c>
      <c r="F1" s="718" t="s">
        <v>865</v>
      </c>
      <c r="G1" s="718" t="s">
        <v>866</v>
      </c>
      <c r="H1" s="718" t="s">
        <v>867</v>
      </c>
      <c r="I1" s="718" t="s">
        <v>868</v>
      </c>
      <c r="J1" s="718" t="s">
        <v>869</v>
      </c>
      <c r="K1" s="718" t="s">
        <v>870</v>
      </c>
      <c r="L1" s="718" t="s">
        <v>871</v>
      </c>
      <c r="M1" s="718" t="s">
        <v>872</v>
      </c>
      <c r="N1" s="718" t="s">
        <v>873</v>
      </c>
      <c r="O1" s="718" t="s">
        <v>874</v>
      </c>
      <c r="P1" s="718" t="s">
        <v>875</v>
      </c>
      <c r="Q1" s="718" t="s">
        <v>876</v>
      </c>
      <c r="R1" s="718" t="s">
        <v>877</v>
      </c>
      <c r="S1" s="718" t="s">
        <v>878</v>
      </c>
      <c r="T1" s="718" t="s">
        <v>879</v>
      </c>
      <c r="U1" s="718" t="s">
        <v>880</v>
      </c>
      <c r="V1" s="718" t="s">
        <v>881</v>
      </c>
      <c r="W1" s="718" t="s">
        <v>882</v>
      </c>
      <c r="X1" s="718" t="s">
        <v>883</v>
      </c>
      <c r="Y1" s="718" t="s">
        <v>884</v>
      </c>
      <c r="Z1" s="718" t="s">
        <v>885</v>
      </c>
      <c r="AA1" s="718" t="s">
        <v>886</v>
      </c>
      <c r="AB1" s="718" t="s">
        <v>887</v>
      </c>
      <c r="AC1" s="718" t="s">
        <v>888</v>
      </c>
      <c r="AD1" s="718" t="s">
        <v>889</v>
      </c>
      <c r="AE1" s="718" t="s">
        <v>890</v>
      </c>
      <c r="AF1" s="718" t="s">
        <v>891</v>
      </c>
      <c r="AG1" s="718" t="s">
        <v>892</v>
      </c>
      <c r="AH1" s="718" t="s">
        <v>893</v>
      </c>
      <c r="AI1" s="718" t="s">
        <v>894</v>
      </c>
      <c r="AJ1" s="718" t="s">
        <v>612</v>
      </c>
      <c r="AK1" s="718" t="s">
        <v>613</v>
      </c>
      <c r="AL1" s="718" t="s">
        <v>614</v>
      </c>
      <c r="AM1" s="718" t="s">
        <v>615</v>
      </c>
      <c r="AN1" s="718" t="s">
        <v>895</v>
      </c>
      <c r="AO1" s="718" t="s">
        <v>896</v>
      </c>
      <c r="AP1" s="718" t="s">
        <v>897</v>
      </c>
      <c r="AQ1" s="718" t="s">
        <v>898</v>
      </c>
    </row>
    <row r="2" spans="1:43" x14ac:dyDescent="0.25">
      <c r="A2" s="701" t="str">
        <f>'1.1 Institutional Profile'!$B$5</f>
        <v>Little Big Horn College</v>
      </c>
      <c r="B2" s="701">
        <f>'6.1 Student Activities'!$B6</f>
        <v>54</v>
      </c>
      <c r="C2" s="701">
        <f>'6.1 Student Activities'!$B7</f>
        <v>0</v>
      </c>
      <c r="D2" s="701">
        <f>'6.1 Student Activities'!$B8</f>
        <v>0</v>
      </c>
      <c r="E2" s="701">
        <f>'6.1 Student Activities'!$B9</f>
        <v>50</v>
      </c>
      <c r="F2" s="701">
        <f>'6.1 Student Activities'!$B10</f>
        <v>47</v>
      </c>
      <c r="G2" s="701">
        <f>'6.1 Student Activities'!$B11</f>
        <v>61</v>
      </c>
      <c r="H2" s="701">
        <f>'6.1 Student Activities'!$B13</f>
        <v>0</v>
      </c>
      <c r="I2" s="701">
        <f>'6.1 Student Activities'!$B14</f>
        <v>2</v>
      </c>
      <c r="J2" s="701">
        <f>'6.1 Student Activities'!$B16</f>
        <v>0</v>
      </c>
      <c r="K2" s="701">
        <f>'6.1 Student Activities'!$B17</f>
        <v>2</v>
      </c>
      <c r="L2" s="701">
        <f>'6.1 Student Activities'!$B18</f>
        <v>0</v>
      </c>
      <c r="M2" s="701">
        <f>'6.1 Student Activities'!$B19</f>
        <v>0</v>
      </c>
      <c r="N2" s="701">
        <f>'6.1 Student Activities'!$B20</f>
        <v>8</v>
      </c>
      <c r="O2" s="701">
        <f>'6.1 Student Activities'!$B22</f>
        <v>163</v>
      </c>
      <c r="P2" s="701">
        <f>'6.1 Student Activities'!$B23</f>
        <v>0</v>
      </c>
      <c r="Q2" s="701">
        <f>'6.1 Student Activities'!$B24</f>
        <v>0</v>
      </c>
      <c r="R2" s="701">
        <f>'6.1 Student Activities'!$B25</f>
        <v>6</v>
      </c>
      <c r="S2" s="701">
        <f>'6.1 Student Activities'!$B27</f>
        <v>0</v>
      </c>
      <c r="T2" s="701">
        <f>'6.1 Student Activities'!$B28</f>
        <v>0</v>
      </c>
      <c r="U2" s="701">
        <f>'6.1 Student Activities'!$B29</f>
        <v>46</v>
      </c>
      <c r="V2" s="701">
        <f>'6.1 Student Activities'!$B30</f>
        <v>0</v>
      </c>
      <c r="W2" s="701">
        <f>'6.1 Student Activities'!$B32</f>
        <v>0</v>
      </c>
      <c r="X2" s="701">
        <f>'6.1 Student Activities'!$B33</f>
        <v>0</v>
      </c>
      <c r="Y2" s="701">
        <f>'6.1 Student Activities'!$B35</f>
        <v>5</v>
      </c>
      <c r="Z2" s="701">
        <f>'6.1 Student Activities'!$B36</f>
        <v>5</v>
      </c>
      <c r="AA2" s="701">
        <f>'6.1 Student Activities'!$B37</f>
        <v>4</v>
      </c>
      <c r="AB2" s="701">
        <f>'6.1 Student Activities'!$B38</f>
        <v>4</v>
      </c>
      <c r="AC2" s="701">
        <f>'6.1 Student Activities'!$B40</f>
        <v>20</v>
      </c>
      <c r="AD2" s="701">
        <f>'6.1 Student Activities'!$B41</f>
        <v>0</v>
      </c>
      <c r="AE2" s="701">
        <f>'6.1 Student Activities'!$B42</f>
        <v>0</v>
      </c>
      <c r="AF2" s="701">
        <f>'6.1 Student Activities'!$B43</f>
        <v>44</v>
      </c>
      <c r="AG2" s="701">
        <f>'6.1 Student Activities'!$B44</f>
        <v>47</v>
      </c>
      <c r="AH2" s="701">
        <f>'6.1 Student Activities'!$B45</f>
        <v>0</v>
      </c>
      <c r="AI2" s="701" t="str">
        <f>'6.1 Student Activities'!$B47</f>
        <v xml:space="preserve">diabetes screening, hypertension screening.  Flu shots and nutrition counseling. </v>
      </c>
      <c r="AJ2" s="701" t="str">
        <f>'6.1 Student Activities'!$B50</f>
        <v>Yes</v>
      </c>
      <c r="AK2" s="701" t="str">
        <f>'6.1 Student Activities'!$B51</f>
        <v>Yes</v>
      </c>
      <c r="AL2" s="701" t="str">
        <f>'6.1 Student Activities'!$B52</f>
        <v>No</v>
      </c>
      <c r="AM2" s="701" t="str">
        <f>'6.1 Student Activities'!$B53</f>
        <v>Yes</v>
      </c>
      <c r="AN2" s="701" t="str">
        <f>'6.1 Student Activities'!$B54</f>
        <v>Yes</v>
      </c>
      <c r="AO2" s="701" t="str">
        <f>'6.1 Student Activities'!$B55</f>
        <v>Yes</v>
      </c>
      <c r="AP2" s="701" t="str">
        <f>'6.1 Student Activities'!$B57</f>
        <v>Indian Health Services, Bureau of Indian Affairs and Crow Tribe</v>
      </c>
      <c r="AQ2" s="701" t="str">
        <f>'6.1 Student Activities'!$B58</f>
        <v>LBHC provides meeting space and we provide equipment at request.</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625" defaultRowHeight="15" customHeight="1" x14ac:dyDescent="0.2"/>
  <cols>
    <col min="1" max="1" width="7.75" customWidth="1"/>
    <col min="2" max="2" width="4.25" customWidth="1"/>
    <col min="3" max="11" width="9.5" customWidth="1"/>
    <col min="12" max="26" width="7.75" customWidth="1"/>
  </cols>
  <sheetData>
    <row r="1" spans="1:26" ht="14.25" customHeight="1" x14ac:dyDescent="0.2">
      <c r="A1" s="850" t="s">
        <v>6</v>
      </c>
      <c r="B1" s="832"/>
      <c r="C1" s="851"/>
      <c r="D1" s="852" t="str">
        <f>'1.1 Institutional Profile'!B5</f>
        <v>Little Big Horn College</v>
      </c>
      <c r="E1" s="832"/>
      <c r="F1" s="832"/>
      <c r="G1" s="832"/>
      <c r="H1" s="832"/>
      <c r="I1" s="832"/>
      <c r="J1" s="832"/>
      <c r="K1" s="832"/>
      <c r="L1" s="832"/>
      <c r="M1" s="853"/>
      <c r="N1" s="94"/>
      <c r="O1" s="94"/>
      <c r="P1" s="94"/>
      <c r="Q1" s="94"/>
      <c r="R1" s="94"/>
      <c r="S1" s="94"/>
      <c r="T1" s="94"/>
      <c r="U1" s="94"/>
      <c r="V1" s="94"/>
      <c r="W1" s="94"/>
      <c r="X1" s="94"/>
      <c r="Y1" s="94"/>
      <c r="Z1" s="94"/>
    </row>
    <row r="2" spans="1:26" ht="14.25" customHeight="1" x14ac:dyDescent="0.25">
      <c r="A2" s="854" t="s">
        <v>84</v>
      </c>
      <c r="B2" s="832"/>
      <c r="C2" s="832"/>
      <c r="D2" s="832"/>
      <c r="E2" s="832"/>
      <c r="F2" s="832"/>
      <c r="G2" s="832"/>
      <c r="H2" s="832"/>
      <c r="I2" s="832"/>
      <c r="J2" s="832"/>
      <c r="K2" s="832"/>
      <c r="L2" s="832"/>
      <c r="M2" s="853"/>
      <c r="N2" s="95"/>
      <c r="O2" s="95"/>
      <c r="P2" s="95"/>
      <c r="Q2" s="95"/>
      <c r="R2" s="95"/>
      <c r="S2" s="95"/>
      <c r="T2" s="95"/>
      <c r="U2" s="95"/>
      <c r="V2" s="95"/>
      <c r="W2" s="95"/>
      <c r="X2" s="95"/>
      <c r="Y2" s="95"/>
      <c r="Z2" s="95"/>
    </row>
    <row r="3" spans="1:26" ht="75" customHeight="1" x14ac:dyDescent="0.25">
      <c r="A3" s="855" t="s">
        <v>85</v>
      </c>
      <c r="B3" s="815"/>
      <c r="C3" s="815"/>
      <c r="D3" s="815"/>
      <c r="E3" s="815"/>
      <c r="F3" s="815"/>
      <c r="G3" s="815"/>
      <c r="H3" s="815"/>
      <c r="I3" s="815"/>
      <c r="J3" s="815"/>
      <c r="K3" s="815"/>
      <c r="L3" s="815"/>
      <c r="M3" s="856"/>
      <c r="N3" s="95"/>
      <c r="O3" s="95"/>
      <c r="P3" s="95"/>
      <c r="Q3" s="95"/>
      <c r="R3" s="95"/>
      <c r="S3" s="95"/>
      <c r="T3" s="95"/>
      <c r="U3" s="95"/>
      <c r="V3" s="95"/>
      <c r="W3" s="95"/>
      <c r="X3" s="95"/>
      <c r="Y3" s="95"/>
      <c r="Z3" s="95"/>
    </row>
    <row r="4" spans="1:26" ht="38.25" x14ac:dyDescent="0.25">
      <c r="A4" s="857" t="s">
        <v>86</v>
      </c>
      <c r="B4" s="851"/>
      <c r="C4" s="96" t="s">
        <v>87</v>
      </c>
      <c r="D4" s="97" t="s">
        <v>88</v>
      </c>
      <c r="E4" s="98" t="s">
        <v>89</v>
      </c>
      <c r="F4" s="97" t="s">
        <v>90</v>
      </c>
      <c r="G4" s="98" t="s">
        <v>91</v>
      </c>
      <c r="H4" s="97" t="s">
        <v>92</v>
      </c>
      <c r="I4" s="98" t="s">
        <v>93</v>
      </c>
      <c r="J4" s="97" t="s">
        <v>94</v>
      </c>
      <c r="K4" s="98" t="s">
        <v>95</v>
      </c>
      <c r="L4" s="96" t="s">
        <v>96</v>
      </c>
      <c r="M4" s="96" t="s">
        <v>97</v>
      </c>
      <c r="N4" s="95"/>
      <c r="O4" s="95"/>
      <c r="P4" s="95"/>
      <c r="Q4" s="95"/>
      <c r="R4" s="95"/>
      <c r="S4" s="95"/>
      <c r="T4" s="95"/>
      <c r="U4" s="95"/>
      <c r="V4" s="95"/>
      <c r="W4" s="95"/>
      <c r="X4" s="95"/>
      <c r="Y4" s="95"/>
      <c r="Z4" s="95"/>
    </row>
    <row r="5" spans="1:26" x14ac:dyDescent="0.25">
      <c r="A5" s="858" t="s">
        <v>98</v>
      </c>
      <c r="B5" s="851"/>
      <c r="C5" s="99">
        <v>33</v>
      </c>
      <c r="D5" s="100">
        <v>0</v>
      </c>
      <c r="E5" s="101">
        <v>77</v>
      </c>
      <c r="F5" s="100">
        <v>2</v>
      </c>
      <c r="G5" s="101">
        <v>113</v>
      </c>
      <c r="H5" s="100">
        <v>0</v>
      </c>
      <c r="I5" s="101">
        <v>611</v>
      </c>
      <c r="J5" s="100">
        <v>12</v>
      </c>
      <c r="K5" s="101">
        <v>840</v>
      </c>
      <c r="L5" s="859"/>
      <c r="M5" s="845"/>
      <c r="N5" s="95"/>
      <c r="O5" s="95"/>
      <c r="P5" s="95"/>
      <c r="Q5" s="95"/>
      <c r="R5" s="95"/>
      <c r="S5" s="95"/>
      <c r="T5" s="95"/>
      <c r="U5" s="95"/>
      <c r="V5" s="95"/>
      <c r="W5" s="95"/>
      <c r="X5" s="95"/>
      <c r="Y5" s="95"/>
      <c r="Z5" s="95"/>
    </row>
    <row r="6" spans="1:26" ht="14.25" customHeight="1" x14ac:dyDescent="0.25">
      <c r="A6" s="858" t="s">
        <v>99</v>
      </c>
      <c r="B6" s="851"/>
      <c r="C6" s="99">
        <v>41</v>
      </c>
      <c r="D6" s="100">
        <v>4</v>
      </c>
      <c r="E6" s="101">
        <v>157</v>
      </c>
      <c r="F6" s="100">
        <v>6</v>
      </c>
      <c r="G6" s="101">
        <v>185</v>
      </c>
      <c r="H6" s="100">
        <v>30</v>
      </c>
      <c r="I6" s="101">
        <v>2426</v>
      </c>
      <c r="J6" s="100">
        <v>90</v>
      </c>
      <c r="K6" s="101">
        <v>604.5</v>
      </c>
      <c r="L6" s="846"/>
      <c r="M6" s="847"/>
      <c r="N6" s="95"/>
      <c r="O6" s="95"/>
      <c r="P6" s="95"/>
      <c r="Q6" s="95"/>
      <c r="R6" s="95"/>
      <c r="S6" s="95"/>
      <c r="T6" s="95"/>
      <c r="U6" s="95"/>
      <c r="V6" s="95"/>
      <c r="W6" s="95"/>
      <c r="X6" s="95"/>
      <c r="Y6" s="95"/>
      <c r="Z6" s="95"/>
    </row>
    <row r="7" spans="1:26" ht="15" customHeight="1" x14ac:dyDescent="0.25">
      <c r="A7" s="858" t="s">
        <v>100</v>
      </c>
      <c r="B7" s="851"/>
      <c r="C7" s="99">
        <v>0</v>
      </c>
      <c r="D7" s="100">
        <v>0</v>
      </c>
      <c r="E7" s="101">
        <v>0</v>
      </c>
      <c r="F7" s="100">
        <v>0</v>
      </c>
      <c r="G7" s="101">
        <v>0</v>
      </c>
      <c r="H7" s="100">
        <v>0</v>
      </c>
      <c r="I7" s="101">
        <v>0</v>
      </c>
      <c r="J7" s="100">
        <v>0</v>
      </c>
      <c r="K7" s="101">
        <v>0</v>
      </c>
      <c r="L7" s="846"/>
      <c r="M7" s="847"/>
      <c r="N7" s="95"/>
      <c r="O7" s="95"/>
      <c r="P7" s="95"/>
      <c r="Q7" s="95"/>
      <c r="R7" s="95"/>
      <c r="S7" s="95"/>
      <c r="T7" s="95"/>
      <c r="U7" s="95"/>
      <c r="V7" s="95"/>
      <c r="W7" s="95"/>
      <c r="X7" s="95"/>
      <c r="Y7" s="95"/>
      <c r="Z7" s="95"/>
    </row>
    <row r="8" spans="1:26" ht="15" customHeight="1" x14ac:dyDescent="0.25">
      <c r="A8" s="858" t="s">
        <v>101</v>
      </c>
      <c r="B8" s="851"/>
      <c r="C8" s="99">
        <v>79</v>
      </c>
      <c r="D8" s="100">
        <v>7</v>
      </c>
      <c r="E8" s="101">
        <v>160</v>
      </c>
      <c r="F8" s="100">
        <v>6</v>
      </c>
      <c r="G8" s="101">
        <v>284</v>
      </c>
      <c r="H8" s="100">
        <v>37</v>
      </c>
      <c r="I8" s="101">
        <v>2483</v>
      </c>
      <c r="J8" s="100">
        <v>102.5</v>
      </c>
      <c r="K8" s="101">
        <v>0</v>
      </c>
      <c r="L8" s="848"/>
      <c r="M8" s="849"/>
      <c r="N8" s="95"/>
      <c r="O8" s="95"/>
      <c r="P8" s="95"/>
      <c r="Q8" s="95"/>
      <c r="R8" s="95"/>
      <c r="S8" s="95"/>
      <c r="T8" s="95"/>
      <c r="U8" s="95"/>
      <c r="V8" s="95"/>
      <c r="W8" s="95"/>
      <c r="X8" s="95"/>
      <c r="Y8" s="95"/>
      <c r="Z8" s="95"/>
    </row>
    <row r="9" spans="1:26" ht="14.25" customHeight="1" x14ac:dyDescent="0.25">
      <c r="A9" s="858" t="s">
        <v>102</v>
      </c>
      <c r="B9" s="851"/>
      <c r="C9" s="102">
        <f t="shared" ref="C9:K9" si="0">SUM(C5:C8)</f>
        <v>153</v>
      </c>
      <c r="D9" s="103">
        <f t="shared" si="0"/>
        <v>11</v>
      </c>
      <c r="E9" s="104">
        <f t="shared" si="0"/>
        <v>394</v>
      </c>
      <c r="F9" s="103">
        <f t="shared" si="0"/>
        <v>14</v>
      </c>
      <c r="G9" s="104">
        <f t="shared" si="0"/>
        <v>582</v>
      </c>
      <c r="H9" s="103">
        <f t="shared" si="0"/>
        <v>67</v>
      </c>
      <c r="I9" s="104">
        <f t="shared" si="0"/>
        <v>5520</v>
      </c>
      <c r="J9" s="103">
        <f t="shared" si="0"/>
        <v>204.5</v>
      </c>
      <c r="K9" s="104">
        <f t="shared" si="0"/>
        <v>1444.5</v>
      </c>
      <c r="L9" s="105">
        <f>E24</f>
        <v>279.67500000000001</v>
      </c>
      <c r="M9" s="105">
        <f>J21</f>
        <v>265.5625</v>
      </c>
      <c r="N9" s="95"/>
      <c r="O9" s="95"/>
      <c r="P9" s="95"/>
      <c r="Q9" s="95"/>
      <c r="R9" s="95"/>
      <c r="S9" s="95"/>
      <c r="T9" s="95"/>
      <c r="U9" s="95"/>
      <c r="V9" s="95"/>
      <c r="W9" s="95"/>
      <c r="X9" s="95"/>
      <c r="Y9" s="95"/>
      <c r="Z9" s="95"/>
    </row>
    <row r="10" spans="1:26" ht="7.5" customHeight="1" x14ac:dyDescent="0.2">
      <c r="A10" s="106"/>
      <c r="B10" s="107"/>
      <c r="C10" s="107"/>
      <c r="D10" s="107"/>
      <c r="E10" s="107"/>
      <c r="F10" s="107"/>
      <c r="G10" s="107"/>
      <c r="H10" s="107"/>
      <c r="I10" s="107"/>
      <c r="J10" s="107"/>
      <c r="K10" s="108"/>
      <c r="L10" s="108"/>
      <c r="M10" s="108"/>
      <c r="N10" s="109"/>
      <c r="O10" s="109"/>
      <c r="P10" s="109"/>
      <c r="Q10" s="109"/>
      <c r="R10" s="109"/>
      <c r="S10" s="109"/>
      <c r="T10" s="109"/>
      <c r="U10" s="109"/>
      <c r="V10" s="109"/>
      <c r="W10" s="109"/>
      <c r="X10" s="109"/>
      <c r="Y10" s="109"/>
      <c r="Z10" s="109"/>
    </row>
    <row r="11" spans="1:26" ht="14.25" customHeight="1" x14ac:dyDescent="0.2">
      <c r="A11" s="860" t="s">
        <v>79</v>
      </c>
      <c r="B11" s="832"/>
      <c r="C11" s="832"/>
      <c r="D11" s="832"/>
      <c r="E11" s="832"/>
      <c r="F11" s="832"/>
      <c r="G11" s="832"/>
      <c r="H11" s="832"/>
      <c r="I11" s="832"/>
      <c r="J11" s="832"/>
      <c r="K11" s="832"/>
      <c r="L11" s="832"/>
      <c r="M11" s="851"/>
      <c r="N11" s="109"/>
      <c r="O11" s="109"/>
      <c r="P11" s="109"/>
      <c r="Q11" s="109"/>
      <c r="R11" s="109"/>
      <c r="S11" s="109"/>
      <c r="T11" s="109"/>
      <c r="U11" s="109"/>
      <c r="V11" s="109"/>
      <c r="W11" s="109"/>
      <c r="X11" s="109"/>
      <c r="Y11" s="109"/>
      <c r="Z11" s="109"/>
    </row>
    <row r="12" spans="1:26" ht="14.25" customHeight="1" x14ac:dyDescent="0.2">
      <c r="A12" s="844"/>
      <c r="B12" s="840"/>
      <c r="C12" s="840"/>
      <c r="D12" s="840"/>
      <c r="E12" s="840"/>
      <c r="F12" s="840"/>
      <c r="G12" s="840"/>
      <c r="H12" s="840"/>
      <c r="I12" s="840"/>
      <c r="J12" s="840"/>
      <c r="K12" s="840"/>
      <c r="L12" s="840"/>
      <c r="M12" s="845"/>
      <c r="N12" s="109"/>
      <c r="O12" s="109"/>
      <c r="P12" s="109"/>
      <c r="Q12" s="109"/>
      <c r="R12" s="109"/>
      <c r="S12" s="109"/>
      <c r="T12" s="109"/>
      <c r="U12" s="109"/>
      <c r="V12" s="109"/>
      <c r="W12" s="109"/>
      <c r="X12" s="109"/>
      <c r="Y12" s="109"/>
      <c r="Z12" s="109"/>
    </row>
    <row r="13" spans="1:26" ht="14.25" customHeight="1" x14ac:dyDescent="0.2">
      <c r="A13" s="846"/>
      <c r="B13" s="788"/>
      <c r="C13" s="788"/>
      <c r="D13" s="788"/>
      <c r="E13" s="788"/>
      <c r="F13" s="788"/>
      <c r="G13" s="788"/>
      <c r="H13" s="788"/>
      <c r="I13" s="788"/>
      <c r="J13" s="788"/>
      <c r="K13" s="788"/>
      <c r="L13" s="788"/>
      <c r="M13" s="847"/>
      <c r="N13" s="109"/>
      <c r="O13" s="109"/>
      <c r="P13" s="109"/>
      <c r="Q13" s="109"/>
      <c r="R13" s="109"/>
      <c r="S13" s="109"/>
      <c r="T13" s="109"/>
      <c r="U13" s="109"/>
      <c r="V13" s="109"/>
      <c r="W13" s="109"/>
      <c r="X13" s="109"/>
      <c r="Y13" s="109"/>
      <c r="Z13" s="109"/>
    </row>
    <row r="14" spans="1:26" ht="14.25" customHeight="1" x14ac:dyDescent="0.2">
      <c r="A14" s="848"/>
      <c r="B14" s="818"/>
      <c r="C14" s="818"/>
      <c r="D14" s="818"/>
      <c r="E14" s="818"/>
      <c r="F14" s="818"/>
      <c r="G14" s="818"/>
      <c r="H14" s="818"/>
      <c r="I14" s="818"/>
      <c r="J14" s="818"/>
      <c r="K14" s="818"/>
      <c r="L14" s="818"/>
      <c r="M14" s="849"/>
      <c r="N14" s="109"/>
      <c r="O14" s="109"/>
      <c r="P14" s="109"/>
      <c r="Q14" s="109"/>
      <c r="R14" s="109"/>
      <c r="S14" s="109"/>
      <c r="T14" s="109"/>
      <c r="U14" s="109"/>
      <c r="V14" s="109"/>
      <c r="W14" s="109"/>
      <c r="X14" s="109"/>
      <c r="Y14" s="109"/>
      <c r="Z14" s="109"/>
    </row>
    <row r="15" spans="1:26" ht="14.25" customHeight="1" x14ac:dyDescent="0.3">
      <c r="A15" s="110" t="s">
        <v>103</v>
      </c>
      <c r="B15" s="111"/>
      <c r="C15" s="111"/>
      <c r="D15" s="111"/>
      <c r="E15" s="111"/>
      <c r="F15" s="95"/>
      <c r="G15" s="110" t="s">
        <v>104</v>
      </c>
      <c r="H15" s="111"/>
      <c r="I15" s="111"/>
      <c r="J15" s="111"/>
      <c r="K15" s="95"/>
      <c r="L15" s="95"/>
      <c r="M15" s="95"/>
      <c r="N15" s="95"/>
      <c r="O15" s="95"/>
      <c r="P15" s="95"/>
      <c r="Q15" s="95"/>
      <c r="R15" s="95"/>
      <c r="S15" s="95"/>
      <c r="T15" s="95"/>
      <c r="U15" s="95"/>
      <c r="V15" s="95"/>
      <c r="W15" s="95"/>
      <c r="X15" s="95"/>
      <c r="Y15" s="95"/>
      <c r="Z15" s="95"/>
    </row>
    <row r="16" spans="1:26" ht="14.25" customHeight="1" x14ac:dyDescent="0.25">
      <c r="A16" s="95"/>
      <c r="B16" s="95"/>
      <c r="C16" s="112" t="s">
        <v>105</v>
      </c>
      <c r="D16" s="113"/>
      <c r="E16" s="114">
        <f>SUM(G9)</f>
        <v>582</v>
      </c>
      <c r="F16" s="95"/>
      <c r="G16" s="95"/>
      <c r="H16" s="112" t="s">
        <v>105</v>
      </c>
      <c r="I16" s="113"/>
      <c r="J16" s="114">
        <f>SUM(G9)</f>
        <v>582</v>
      </c>
      <c r="K16" s="95"/>
      <c r="L16" s="95"/>
      <c r="M16" s="95"/>
      <c r="N16" s="95"/>
      <c r="O16" s="95"/>
      <c r="P16" s="95"/>
      <c r="Q16" s="95"/>
      <c r="R16" s="95"/>
      <c r="S16" s="95"/>
      <c r="T16" s="95"/>
      <c r="U16" s="95"/>
      <c r="V16" s="95"/>
      <c r="W16" s="95"/>
      <c r="X16" s="95"/>
      <c r="Y16" s="95"/>
      <c r="Z16" s="95"/>
    </row>
    <row r="17" spans="1:26" ht="14.25" customHeight="1" x14ac:dyDescent="0.25">
      <c r="A17" s="95"/>
      <c r="B17" s="95"/>
      <c r="C17" s="112" t="s">
        <v>106</v>
      </c>
      <c r="D17" s="113"/>
      <c r="E17" s="114">
        <f>SUM(I9)</f>
        <v>5520</v>
      </c>
      <c r="F17" s="95"/>
      <c r="G17" s="95"/>
      <c r="H17" s="112" t="s">
        <v>107</v>
      </c>
      <c r="I17" s="113"/>
      <c r="J17" s="114">
        <f>SUM(H9)</f>
        <v>67</v>
      </c>
      <c r="K17" s="95"/>
      <c r="L17" s="95"/>
      <c r="M17" s="95"/>
      <c r="N17" s="95"/>
      <c r="O17" s="95"/>
      <c r="P17" s="95"/>
      <c r="Q17" s="95"/>
      <c r="R17" s="95"/>
      <c r="S17" s="95"/>
      <c r="T17" s="95"/>
      <c r="U17" s="95"/>
      <c r="V17" s="95"/>
      <c r="W17" s="95"/>
      <c r="X17" s="95"/>
      <c r="Y17" s="95"/>
      <c r="Z17" s="95"/>
    </row>
    <row r="18" spans="1:26" ht="14.25" customHeight="1" x14ac:dyDescent="0.25">
      <c r="A18" s="95"/>
      <c r="B18" s="95"/>
      <c r="C18" s="112" t="s">
        <v>108</v>
      </c>
      <c r="D18" s="113"/>
      <c r="E18" s="114">
        <f>SUM(E16:E17)</f>
        <v>6102</v>
      </c>
      <c r="F18" s="95"/>
      <c r="G18" s="95"/>
      <c r="H18" s="112" t="s">
        <v>106</v>
      </c>
      <c r="I18" s="113"/>
      <c r="J18" s="114">
        <f>SUM(I9)</f>
        <v>5520</v>
      </c>
      <c r="K18" s="95"/>
      <c r="L18" s="95"/>
      <c r="M18" s="95"/>
      <c r="N18" s="95"/>
      <c r="O18" s="95"/>
      <c r="P18" s="95"/>
      <c r="Q18" s="95"/>
      <c r="R18" s="95"/>
      <c r="S18" s="95"/>
      <c r="T18" s="95"/>
      <c r="U18" s="95"/>
      <c r="V18" s="95"/>
      <c r="W18" s="95"/>
      <c r="X18" s="95"/>
      <c r="Y18" s="95"/>
      <c r="Z18" s="95"/>
    </row>
    <row r="19" spans="1:26" ht="14.25" customHeight="1" x14ac:dyDescent="0.25">
      <c r="A19" s="95"/>
      <c r="B19" s="95"/>
      <c r="C19" s="112" t="s">
        <v>109</v>
      </c>
      <c r="D19" s="113"/>
      <c r="E19" s="114">
        <f>E18/12</f>
        <v>508.5</v>
      </c>
      <c r="F19" s="95"/>
      <c r="G19" s="95"/>
      <c r="H19" s="112" t="s">
        <v>110</v>
      </c>
      <c r="I19" s="113"/>
      <c r="J19" s="114">
        <f>SUM(J9)</f>
        <v>204.5</v>
      </c>
      <c r="K19" s="95"/>
      <c r="L19" s="95"/>
      <c r="M19" s="95"/>
      <c r="N19" s="95"/>
      <c r="O19" s="95"/>
      <c r="P19" s="95"/>
      <c r="Q19" s="95"/>
      <c r="R19" s="95"/>
      <c r="S19" s="95"/>
      <c r="T19" s="95"/>
      <c r="U19" s="95"/>
      <c r="V19" s="95"/>
      <c r="W19" s="95"/>
      <c r="X19" s="95"/>
      <c r="Y19" s="95"/>
      <c r="Z19" s="95"/>
    </row>
    <row r="20" spans="1:26" ht="14.25" customHeight="1" x14ac:dyDescent="0.25">
      <c r="A20" s="95"/>
      <c r="B20" s="95"/>
      <c r="C20" s="112" t="s">
        <v>111</v>
      </c>
      <c r="D20" s="113"/>
      <c r="E20" s="114">
        <f>E19*0.1</f>
        <v>50.85</v>
      </c>
      <c r="F20" s="95"/>
      <c r="G20" s="95"/>
      <c r="H20" s="112" t="s">
        <v>112</v>
      </c>
      <c r="I20" s="113"/>
      <c r="J20" s="114">
        <f>SUM(J16:J19)</f>
        <v>6373.5</v>
      </c>
      <c r="K20" s="95"/>
      <c r="L20" s="95"/>
      <c r="M20" s="95"/>
      <c r="N20" s="95"/>
      <c r="O20" s="95"/>
      <c r="P20" s="95"/>
      <c r="Q20" s="95"/>
      <c r="R20" s="95"/>
      <c r="S20" s="95"/>
      <c r="T20" s="95"/>
      <c r="U20" s="95"/>
      <c r="V20" s="95"/>
      <c r="W20" s="95"/>
      <c r="X20" s="95"/>
      <c r="Y20" s="95"/>
      <c r="Z20" s="95"/>
    </row>
    <row r="21" spans="1:26" ht="14.25" customHeight="1" x14ac:dyDescent="0.25">
      <c r="A21" s="95"/>
      <c r="B21" s="95"/>
      <c r="C21" s="112" t="s">
        <v>113</v>
      </c>
      <c r="D21" s="113"/>
      <c r="E21" s="114">
        <f>K9</f>
        <v>1444.5</v>
      </c>
      <c r="F21" s="95"/>
      <c r="G21" s="95"/>
      <c r="H21" s="115" t="s">
        <v>97</v>
      </c>
      <c r="I21" s="116"/>
      <c r="J21" s="117">
        <f>(J20/12)/2</f>
        <v>265.5625</v>
      </c>
      <c r="K21" s="95"/>
      <c r="L21" s="95"/>
      <c r="M21" s="95"/>
      <c r="N21" s="95"/>
      <c r="O21" s="95"/>
      <c r="P21" s="95"/>
      <c r="Q21" s="95"/>
      <c r="R21" s="95"/>
      <c r="S21" s="95"/>
      <c r="T21" s="95"/>
      <c r="U21" s="95"/>
      <c r="V21" s="95"/>
      <c r="W21" s="95"/>
      <c r="X21" s="95"/>
      <c r="Y21" s="95"/>
      <c r="Z21" s="95"/>
    </row>
    <row r="22" spans="1:26" ht="14.25" customHeight="1" x14ac:dyDescent="0.25">
      <c r="A22" s="95"/>
      <c r="B22" s="95"/>
      <c r="C22" s="112" t="s">
        <v>114</v>
      </c>
      <c r="D22" s="113"/>
      <c r="E22" s="114">
        <f>IF(E21&lt;E20,E21,E20)</f>
        <v>50.85</v>
      </c>
      <c r="F22" s="95"/>
      <c r="G22" s="95"/>
      <c r="H22" s="95"/>
      <c r="I22" s="95"/>
      <c r="J22" s="95"/>
      <c r="K22" s="95"/>
      <c r="L22" s="95"/>
      <c r="M22" s="95"/>
      <c r="N22" s="95"/>
      <c r="O22" s="95"/>
      <c r="P22" s="95"/>
      <c r="Q22" s="95"/>
      <c r="R22" s="95"/>
      <c r="S22" s="95"/>
      <c r="T22" s="95"/>
      <c r="U22" s="95"/>
      <c r="V22" s="95"/>
      <c r="W22" s="95"/>
      <c r="X22" s="95"/>
      <c r="Y22" s="95"/>
      <c r="Z22" s="95"/>
    </row>
    <row r="23" spans="1:26" ht="14.25" customHeight="1" x14ac:dyDescent="0.25">
      <c r="A23" s="95"/>
      <c r="B23" s="95"/>
      <c r="C23" s="112" t="s">
        <v>115</v>
      </c>
      <c r="D23" s="113"/>
      <c r="E23" s="114">
        <f>SUM(E19,E22)</f>
        <v>559.35</v>
      </c>
      <c r="F23" s="95"/>
      <c r="G23" s="95"/>
      <c r="H23" s="95"/>
      <c r="I23" s="95"/>
      <c r="J23" s="95"/>
      <c r="K23" s="95"/>
      <c r="L23" s="95"/>
      <c r="M23" s="95"/>
      <c r="N23" s="95"/>
      <c r="O23" s="95"/>
      <c r="P23" s="95"/>
      <c r="Q23" s="95"/>
      <c r="R23" s="95"/>
      <c r="S23" s="95"/>
      <c r="T23" s="95"/>
      <c r="U23" s="95"/>
      <c r="V23" s="95"/>
      <c r="W23" s="95"/>
      <c r="X23" s="95"/>
      <c r="Y23" s="95"/>
      <c r="Z23" s="95"/>
    </row>
    <row r="24" spans="1:26" ht="14.25" customHeight="1" x14ac:dyDescent="0.25">
      <c r="A24" s="95"/>
      <c r="B24" s="95"/>
      <c r="C24" s="115" t="s">
        <v>96</v>
      </c>
      <c r="D24" s="116"/>
      <c r="E24" s="117">
        <f>E23/2</f>
        <v>279.67500000000001</v>
      </c>
      <c r="F24" s="95"/>
      <c r="G24" s="95"/>
      <c r="H24" s="95"/>
      <c r="I24" s="95"/>
      <c r="J24" s="95"/>
      <c r="K24" s="95"/>
      <c r="L24" s="95"/>
      <c r="M24" s="95"/>
      <c r="N24" s="95"/>
      <c r="O24" s="95"/>
      <c r="P24" s="95"/>
      <c r="Q24" s="95"/>
      <c r="R24" s="95"/>
      <c r="S24" s="95"/>
      <c r="T24" s="95"/>
      <c r="U24" s="95"/>
      <c r="V24" s="95"/>
      <c r="W24" s="95"/>
      <c r="X24" s="95"/>
      <c r="Y24" s="95"/>
      <c r="Z24" s="95"/>
    </row>
    <row r="25" spans="1:26" ht="14.25" customHeight="1" x14ac:dyDescent="0.25">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row>
    <row r="26" spans="1:26" ht="14.25" customHeight="1" x14ac:dyDescent="0.25">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row>
    <row r="27" spans="1:26" ht="14.25" customHeight="1" x14ac:dyDescent="0.2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row>
    <row r="28" spans="1:26" ht="14.25" customHeight="1" x14ac:dyDescent="0.25">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row>
    <row r="29" spans="1:26" ht="14.25" customHeight="1"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row>
    <row r="30" spans="1:26" ht="14.25" customHeight="1"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row>
    <row r="31" spans="1:26" ht="14.25" customHeight="1"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row>
    <row r="32" spans="1:26" ht="14.25" customHeight="1"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row>
    <row r="33" spans="1:26" ht="14.25" customHeight="1"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row r="34" spans="1:26" ht="14.25" customHeight="1" x14ac:dyDescent="0.25">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row>
    <row r="35" spans="1:26" ht="14.25" customHeight="1" x14ac:dyDescent="0.2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row>
    <row r="36" spans="1:26" ht="14.25" customHeight="1"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row>
    <row r="37" spans="1:26" ht="14.25" customHeight="1"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row>
    <row r="38" spans="1:26" ht="14.25" customHeight="1"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row>
    <row r="39" spans="1:26" ht="14.25" customHeight="1"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row>
    <row r="40" spans="1:26" ht="14.25" customHeight="1" x14ac:dyDescent="0.25">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row>
    <row r="41" spans="1:26" ht="14.25" customHeight="1" x14ac:dyDescent="0.25">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row>
    <row r="42" spans="1:26" ht="14.25" customHeight="1" x14ac:dyDescent="0.2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row>
    <row r="43" spans="1:26" ht="14.25" customHeight="1" x14ac:dyDescent="0.2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row>
    <row r="44" spans="1:26" ht="14.25" customHeight="1" x14ac:dyDescent="0.25">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row>
    <row r="45" spans="1:26" ht="14.25" customHeight="1" x14ac:dyDescent="0.2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row>
    <row r="46" spans="1:26" ht="14.25" customHeight="1" x14ac:dyDescent="0.25">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row>
    <row r="47" spans="1:26" ht="14.25" customHeight="1" x14ac:dyDescent="0.25">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row>
    <row r="48" spans="1:26" ht="14.25" customHeight="1" x14ac:dyDescent="0.25">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ht="14.25" customHeight="1" x14ac:dyDescent="0.25">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row>
    <row r="50" spans="1:26" ht="14.25" customHeight="1" x14ac:dyDescent="0.2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row>
    <row r="51" spans="1:26" ht="14.25" customHeight="1" x14ac:dyDescent="0.2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row>
    <row r="52" spans="1:26" ht="14.25" customHeight="1" x14ac:dyDescent="0.2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row>
    <row r="53" spans="1:26" ht="14.25" customHeight="1" x14ac:dyDescent="0.2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row>
    <row r="54" spans="1:26" ht="14.25" customHeight="1" x14ac:dyDescent="0.2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row>
    <row r="55" spans="1:26" ht="14.25" customHeight="1" x14ac:dyDescent="0.2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row>
    <row r="56" spans="1:26" ht="14.25" customHeight="1" x14ac:dyDescent="0.2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row>
    <row r="57" spans="1:26" ht="14.25" customHeight="1" x14ac:dyDescent="0.2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row>
    <row r="58" spans="1:26" ht="14.25" customHeight="1" x14ac:dyDescent="0.2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ht="14.25" customHeight="1" x14ac:dyDescent="0.2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ht="14.25" customHeight="1" x14ac:dyDescent="0.2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row>
    <row r="61" spans="1:26" ht="14.25" customHeight="1" x14ac:dyDescent="0.2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row>
    <row r="62" spans="1:26" ht="14.25" customHeight="1" x14ac:dyDescent="0.25">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row>
    <row r="63" spans="1:26" ht="14.25" customHeight="1" x14ac:dyDescent="0.25">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row>
    <row r="64" spans="1:26" ht="14.25" customHeight="1" x14ac:dyDescent="0.25">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row>
    <row r="65" spans="1:26" ht="14.25" customHeight="1" x14ac:dyDescent="0.25">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row>
    <row r="66" spans="1:26" ht="14.25" customHeight="1" x14ac:dyDescent="0.25">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row>
    <row r="67" spans="1:26" ht="14.25" customHeight="1" x14ac:dyDescent="0.25">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row>
    <row r="68" spans="1:26" ht="14.25" customHeight="1" x14ac:dyDescent="0.25">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row>
    <row r="69" spans="1:26" ht="14.25" customHeight="1" x14ac:dyDescent="0.25">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row>
    <row r="70" spans="1:26" ht="14.25" customHeight="1" x14ac:dyDescent="0.25">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ht="14.25" customHeight="1" x14ac:dyDescent="0.25">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row>
    <row r="72" spans="1:26" ht="14.25" customHeight="1" x14ac:dyDescent="0.25">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row>
    <row r="73" spans="1:26" ht="14.25" customHeight="1" x14ac:dyDescent="0.25">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row>
    <row r="74" spans="1:26" ht="14.25" customHeight="1" x14ac:dyDescent="0.25">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row>
    <row r="75" spans="1:26" ht="14.25" customHeight="1" x14ac:dyDescent="0.2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row>
    <row r="76" spans="1:26" ht="14.25" customHeight="1" x14ac:dyDescent="0.25">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row>
    <row r="77" spans="1:26" ht="14.25" customHeight="1" x14ac:dyDescent="0.25">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row>
    <row r="78" spans="1:26" ht="14.25" customHeight="1" x14ac:dyDescent="0.25">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row>
    <row r="79" spans="1:26" ht="14.25" customHeight="1" x14ac:dyDescent="0.25">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row>
    <row r="80" spans="1:26" ht="14.25" customHeight="1" x14ac:dyDescent="0.25">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row>
    <row r="81" spans="1:26" ht="14.25" customHeight="1" x14ac:dyDescent="0.25">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row>
    <row r="82" spans="1:26" ht="14.25" customHeight="1" x14ac:dyDescent="0.25">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row>
    <row r="83" spans="1:26" ht="14.25" customHeight="1" x14ac:dyDescent="0.25">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row>
    <row r="84" spans="1:26" ht="14.25" customHeight="1" x14ac:dyDescent="0.25">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row>
    <row r="85" spans="1:26" ht="14.25" customHeight="1" x14ac:dyDescent="0.2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row>
    <row r="86" spans="1:26" ht="14.25" customHeight="1" x14ac:dyDescent="0.2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row>
    <row r="87" spans="1:26" ht="14.25" customHeight="1" x14ac:dyDescent="0.2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row>
    <row r="88" spans="1:26" ht="14.25" customHeight="1" x14ac:dyDescent="0.25">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row>
    <row r="89" spans="1:26" ht="14.25" customHeight="1" x14ac:dyDescent="0.25">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row>
    <row r="90" spans="1:26" ht="14.25" customHeight="1" x14ac:dyDescent="0.25">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row>
    <row r="91" spans="1:26" ht="14.25" customHeight="1" x14ac:dyDescent="0.25">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row>
    <row r="92" spans="1:26" ht="14.25" customHeight="1" x14ac:dyDescent="0.25">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row>
    <row r="93" spans="1:26" ht="14.25" customHeight="1" x14ac:dyDescent="0.25">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row>
    <row r="94" spans="1:26" ht="14.25" customHeight="1" x14ac:dyDescent="0.25">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row>
    <row r="95" spans="1:26" ht="14.25" customHeight="1" x14ac:dyDescent="0.25">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row>
    <row r="96" spans="1:26" ht="14.25" customHeight="1" x14ac:dyDescent="0.2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row>
    <row r="97" spans="1:26" ht="14.25" customHeight="1" x14ac:dyDescent="0.25">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row>
    <row r="98" spans="1:26" ht="14.25" customHeight="1" x14ac:dyDescent="0.25">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row>
    <row r="99" spans="1:26" ht="14.25" customHeight="1" x14ac:dyDescent="0.2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row>
    <row r="100" spans="1:26" ht="14.25" customHeight="1" x14ac:dyDescent="0.2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row>
    <row r="101" spans="1:26" ht="14.25" customHeight="1" x14ac:dyDescent="0.2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row>
    <row r="102" spans="1:26" ht="14.25" customHeight="1" x14ac:dyDescent="0.2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row>
    <row r="103" spans="1:26" ht="14.25" customHeight="1" x14ac:dyDescent="0.2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row>
    <row r="104" spans="1:26" ht="14.25" customHeight="1" x14ac:dyDescent="0.2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row>
    <row r="105" spans="1:26" ht="14.25" customHeight="1" x14ac:dyDescent="0.2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row>
    <row r="106" spans="1:26" ht="14.25" customHeight="1" x14ac:dyDescent="0.2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row>
    <row r="107" spans="1:26" ht="14.25" customHeight="1" x14ac:dyDescent="0.2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row>
    <row r="108" spans="1:26" ht="14.25" customHeight="1" x14ac:dyDescent="0.2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row>
    <row r="109" spans="1:26" ht="14.25" customHeight="1" x14ac:dyDescent="0.2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row>
    <row r="110" spans="1:26" ht="14.25" customHeight="1" x14ac:dyDescent="0.2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row>
    <row r="111" spans="1:26" ht="14.25" customHeight="1" x14ac:dyDescent="0.2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row>
    <row r="112" spans="1:26" ht="14.25" customHeight="1" x14ac:dyDescent="0.2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row>
    <row r="113" spans="1:26" ht="14.25" customHeight="1" x14ac:dyDescent="0.2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row>
    <row r="114" spans="1:26" ht="14.25" customHeight="1" x14ac:dyDescent="0.25">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row>
    <row r="115" spans="1:26" ht="14.25" customHeight="1" x14ac:dyDescent="0.2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row>
    <row r="116" spans="1:26" ht="14.25" customHeight="1" x14ac:dyDescent="0.2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row>
    <row r="117" spans="1:26" ht="14.25" customHeight="1" x14ac:dyDescent="0.2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row>
    <row r="118" spans="1:26" ht="14.25" customHeight="1" x14ac:dyDescent="0.2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row>
    <row r="119" spans="1:26" ht="14.25" customHeight="1" x14ac:dyDescent="0.2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row>
    <row r="120" spans="1:26" ht="14.25" customHeight="1" x14ac:dyDescent="0.2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row>
    <row r="121" spans="1:26" ht="14.25" customHeight="1" x14ac:dyDescent="0.2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row>
    <row r="122" spans="1:26" ht="14.25" customHeight="1" x14ac:dyDescent="0.2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row>
    <row r="123" spans="1:26" ht="14.25" customHeight="1" x14ac:dyDescent="0.2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row>
    <row r="124" spans="1:26" ht="14.25" customHeight="1" x14ac:dyDescent="0.2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row>
    <row r="125" spans="1:26" ht="14.25" customHeight="1" x14ac:dyDescent="0.2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row>
    <row r="126" spans="1:26" ht="14.25" customHeight="1" x14ac:dyDescent="0.2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row>
    <row r="127" spans="1:26" ht="14.25" customHeight="1" x14ac:dyDescent="0.2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row>
    <row r="128" spans="1:26" ht="14.25" customHeight="1" x14ac:dyDescent="0.2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row>
    <row r="129" spans="1:26" ht="14.25" customHeight="1" x14ac:dyDescent="0.2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row>
    <row r="130" spans="1:26" ht="14.25" customHeight="1" x14ac:dyDescent="0.2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row>
    <row r="131" spans="1:26" ht="14.25" customHeight="1" x14ac:dyDescent="0.2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row>
    <row r="132" spans="1:26" ht="14.25" customHeight="1" x14ac:dyDescent="0.2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row>
    <row r="133" spans="1:26" ht="14.25" customHeight="1" x14ac:dyDescent="0.2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row>
    <row r="134" spans="1:26" ht="14.25" customHeight="1" x14ac:dyDescent="0.2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row>
    <row r="135" spans="1:26" ht="14.25" customHeight="1" x14ac:dyDescent="0.2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row>
    <row r="136" spans="1:26" ht="14.25" customHeight="1" x14ac:dyDescent="0.2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row>
    <row r="137" spans="1:26" ht="14.25" customHeight="1" x14ac:dyDescent="0.2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row>
    <row r="138" spans="1:26" ht="14.25" customHeight="1" x14ac:dyDescent="0.2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row>
    <row r="139" spans="1:26" ht="14.25" customHeight="1" x14ac:dyDescent="0.2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row>
    <row r="140" spans="1:26" ht="14.25" customHeight="1" x14ac:dyDescent="0.2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row>
    <row r="141" spans="1:26" ht="14.25" customHeight="1" x14ac:dyDescent="0.2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row>
    <row r="142" spans="1:26" ht="14.25" customHeight="1" x14ac:dyDescent="0.2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row>
    <row r="143" spans="1:26" ht="14.25" customHeight="1" x14ac:dyDescent="0.2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row>
    <row r="144" spans="1:26" ht="14.25" customHeight="1" x14ac:dyDescent="0.2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row>
    <row r="145" spans="1:26" ht="14.25" customHeight="1" x14ac:dyDescent="0.2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row>
    <row r="146" spans="1:26" ht="14.25" customHeight="1" x14ac:dyDescent="0.2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row>
    <row r="147" spans="1:26" ht="14.25" customHeight="1" x14ac:dyDescent="0.2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row>
    <row r="148" spans="1:26" ht="14.25" customHeight="1" x14ac:dyDescent="0.25">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row>
    <row r="149" spans="1:26" ht="14.25" customHeight="1" x14ac:dyDescent="0.2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row>
    <row r="150" spans="1:26" ht="14.25" customHeight="1" x14ac:dyDescent="0.2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row>
    <row r="151" spans="1:26" ht="14.25" customHeight="1" x14ac:dyDescent="0.2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row>
    <row r="152" spans="1:26" ht="14.25" customHeight="1" x14ac:dyDescent="0.2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row>
    <row r="153" spans="1:26" ht="14.25" customHeight="1" x14ac:dyDescent="0.2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row>
    <row r="154" spans="1:26" ht="14.25" customHeight="1" x14ac:dyDescent="0.2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row>
    <row r="155" spans="1:26" ht="14.25" customHeight="1" x14ac:dyDescent="0.2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row>
    <row r="156" spans="1:26" ht="14.25" customHeight="1" x14ac:dyDescent="0.25">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row>
    <row r="157" spans="1:26" ht="14.25" customHeight="1" x14ac:dyDescent="0.2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row>
    <row r="158" spans="1:26" ht="14.25" customHeight="1" x14ac:dyDescent="0.2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row>
    <row r="159" spans="1:26" ht="14.25" customHeight="1" x14ac:dyDescent="0.2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row>
    <row r="160" spans="1:26" ht="14.25" customHeight="1" x14ac:dyDescent="0.2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row>
    <row r="161" spans="1:26" ht="14.25" customHeight="1" x14ac:dyDescent="0.2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row>
    <row r="162" spans="1:26" ht="14.25" customHeight="1" x14ac:dyDescent="0.2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row>
    <row r="163" spans="1:26" ht="14.25" customHeight="1" x14ac:dyDescent="0.2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row>
    <row r="164" spans="1:26" ht="14.25" customHeight="1" x14ac:dyDescent="0.2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row>
    <row r="165" spans="1:26" ht="14.25" customHeight="1" x14ac:dyDescent="0.2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row>
    <row r="166" spans="1:26" ht="14.25" customHeight="1" x14ac:dyDescent="0.2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row>
    <row r="167" spans="1:26" ht="14.25" customHeight="1" x14ac:dyDescent="0.2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row>
    <row r="168" spans="1:26" ht="14.25" customHeight="1" x14ac:dyDescent="0.2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row>
    <row r="169" spans="1:26" ht="14.25" customHeight="1" x14ac:dyDescent="0.25">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row>
    <row r="170" spans="1:26" ht="14.25" customHeight="1" x14ac:dyDescent="0.25">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row>
    <row r="171" spans="1:26" ht="14.25" customHeight="1" x14ac:dyDescent="0.25">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row>
    <row r="172" spans="1:26" ht="14.25" customHeight="1" x14ac:dyDescent="0.25">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row>
    <row r="173" spans="1:26" ht="14.25" customHeight="1" x14ac:dyDescent="0.25">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row>
    <row r="174" spans="1:26" ht="14.25" customHeight="1" x14ac:dyDescent="0.25">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row>
    <row r="175" spans="1:26" ht="14.25" customHeight="1" x14ac:dyDescent="0.2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row>
    <row r="176" spans="1:26" ht="14.25" customHeight="1" x14ac:dyDescent="0.25">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row>
    <row r="177" spans="1:26" ht="14.25" customHeight="1" x14ac:dyDescent="0.25">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row>
    <row r="178" spans="1:26" ht="14.25" customHeight="1" x14ac:dyDescent="0.2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row>
    <row r="179" spans="1:26" ht="14.25" customHeight="1" x14ac:dyDescent="0.25">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row>
    <row r="180" spans="1:26" ht="14.25" customHeight="1" x14ac:dyDescent="0.25">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row>
    <row r="181" spans="1:26" ht="14.25" customHeight="1" x14ac:dyDescent="0.25">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row>
    <row r="182" spans="1:26" ht="14.25" customHeight="1" x14ac:dyDescent="0.25">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row>
    <row r="183" spans="1:26" ht="14.25" customHeight="1" x14ac:dyDescent="0.25">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row>
    <row r="184" spans="1:26" ht="14.25" customHeight="1" x14ac:dyDescent="0.25">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row>
    <row r="185" spans="1:26" ht="14.25" customHeight="1" x14ac:dyDescent="0.25">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row>
    <row r="186" spans="1:26" ht="14.25" customHeight="1" x14ac:dyDescent="0.25">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row>
    <row r="187" spans="1:26" ht="14.25" customHeight="1" x14ac:dyDescent="0.25">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row>
    <row r="188" spans="1:26" ht="14.25" customHeight="1" x14ac:dyDescent="0.25">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row>
    <row r="189" spans="1:26" ht="14.25" customHeight="1" x14ac:dyDescent="0.2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row>
    <row r="190" spans="1:26" ht="14.25" customHeight="1" x14ac:dyDescent="0.2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row>
    <row r="191" spans="1:26" ht="14.25" customHeight="1" x14ac:dyDescent="0.25">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row>
    <row r="192" spans="1:26" ht="14.25" customHeight="1" x14ac:dyDescent="0.25">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row>
    <row r="193" spans="1:26" ht="14.25" customHeight="1" x14ac:dyDescent="0.25">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row>
    <row r="194" spans="1:26" ht="14.25" customHeight="1" x14ac:dyDescent="0.25">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row>
    <row r="195" spans="1:26" ht="14.25" customHeight="1" x14ac:dyDescent="0.25">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row>
    <row r="196" spans="1:26" ht="14.25" customHeight="1" x14ac:dyDescent="0.25">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row>
    <row r="197" spans="1:26" ht="14.25" customHeight="1" x14ac:dyDescent="0.25">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row>
    <row r="198" spans="1:26" ht="14.25" customHeight="1" x14ac:dyDescent="0.25">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row>
    <row r="199" spans="1:26" ht="14.25" customHeight="1" x14ac:dyDescent="0.2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row>
    <row r="200" spans="1:26" ht="14.25" customHeight="1" x14ac:dyDescent="0.2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row>
    <row r="201" spans="1:26" ht="14.25" customHeight="1" x14ac:dyDescent="0.25">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row>
    <row r="202" spans="1:26" ht="14.25" customHeight="1" x14ac:dyDescent="0.2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row>
    <row r="203" spans="1:26" ht="14.25" customHeight="1" x14ac:dyDescent="0.25">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row>
    <row r="204" spans="1:26" ht="14.25" customHeight="1" x14ac:dyDescent="0.25">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row>
    <row r="205" spans="1:26" ht="14.25" customHeight="1" x14ac:dyDescent="0.25">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row>
    <row r="206" spans="1:26" ht="14.25" customHeight="1" x14ac:dyDescent="0.25">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row>
    <row r="207" spans="1:26" ht="14.25" customHeight="1" x14ac:dyDescent="0.25">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row>
    <row r="208" spans="1:26" ht="14.25" customHeight="1" x14ac:dyDescent="0.25">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row>
    <row r="209" spans="1:26" ht="14.25" customHeight="1" x14ac:dyDescent="0.25">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row>
    <row r="210" spans="1:26" ht="14.25" customHeight="1" x14ac:dyDescent="0.2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row>
    <row r="211" spans="1:26" ht="14.25" customHeight="1" x14ac:dyDescent="0.25">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row>
    <row r="212" spans="1:26" ht="14.25" customHeight="1" x14ac:dyDescent="0.25">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row>
    <row r="213" spans="1:26" ht="14.25" customHeight="1" x14ac:dyDescent="0.25">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row>
    <row r="214" spans="1:26" ht="14.25" customHeight="1" x14ac:dyDescent="0.25">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row>
    <row r="215" spans="1:26" ht="14.25" customHeight="1" x14ac:dyDescent="0.2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row>
    <row r="216" spans="1:26" ht="14.25" customHeight="1" x14ac:dyDescent="0.25">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row>
    <row r="217" spans="1:26" ht="14.25" customHeight="1" x14ac:dyDescent="0.25">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row>
    <row r="218" spans="1:26" ht="14.25" customHeight="1" x14ac:dyDescent="0.2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row>
    <row r="219" spans="1:26" ht="14.25" customHeight="1" x14ac:dyDescent="0.25">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row>
    <row r="220" spans="1:26" ht="14.25" customHeight="1" x14ac:dyDescent="0.25">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row>
    <row r="221" spans="1:26" ht="14.25" customHeight="1" x14ac:dyDescent="0.25">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row>
    <row r="222" spans="1:26" ht="14.25" customHeight="1" x14ac:dyDescent="0.25">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row>
    <row r="223" spans="1:26" ht="14.25" customHeight="1" x14ac:dyDescent="0.25">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row>
    <row r="224" spans="1:26" ht="14.25" customHeight="1" x14ac:dyDescent="0.25">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A12:M14"/>
    <mergeCell ref="A1:C1"/>
    <mergeCell ref="D1:M1"/>
    <mergeCell ref="A2:M2"/>
    <mergeCell ref="A3:M3"/>
    <mergeCell ref="A4:B4"/>
    <mergeCell ref="A5:B5"/>
    <mergeCell ref="L5:M8"/>
    <mergeCell ref="A6:B6"/>
    <mergeCell ref="A7:B7"/>
    <mergeCell ref="A9:B9"/>
    <mergeCell ref="A8:B8"/>
    <mergeCell ref="A11:M11"/>
  </mergeCells>
  <pageMargins left="0.7" right="0.7" top="0.75" bottom="0.75" header="0" footer="0"/>
  <pageSetup orientation="landscape"/>
  <headerFooter>
    <oddHeader>&amp;LAKIS AIMS 2019&amp;CAIHEC AIMS AY 2018-19</oddHeader>
    <oddFooter>&amp;LAmerican Indian Higher Education Consortium</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D39FC-FAE3-45A4-91A2-91690A696FE0}">
  <sheetPr>
    <tabColor rgb="FFFF0000"/>
  </sheetPr>
  <dimension ref="A1:NO31"/>
  <sheetViews>
    <sheetView workbookViewId="0">
      <selection activeCell="A31" sqref="A31:XFD31"/>
    </sheetView>
  </sheetViews>
  <sheetFormatPr defaultColWidth="8.625" defaultRowHeight="15" x14ac:dyDescent="0.25"/>
  <cols>
    <col min="1" max="16384" width="8.625" style="698"/>
  </cols>
  <sheetData>
    <row r="1" spans="1:379" x14ac:dyDescent="0.25">
      <c r="B1" s="698" t="s">
        <v>899</v>
      </c>
      <c r="E1" s="698" t="s">
        <v>900</v>
      </c>
    </row>
    <row r="2" spans="1:379" x14ac:dyDescent="0.25">
      <c r="A2" s="701" t="str">
        <f>'1.1 Institutional Profile'!$B$5</f>
        <v>Little Big Horn College</v>
      </c>
      <c r="B2" s="698">
        <f>'7.1 Personnel Demographics &amp; Ed'!$B$5</f>
        <v>49</v>
      </c>
      <c r="D2" s="701" t="str">
        <f>'1.1 Institutional Profile'!$B$5</f>
        <v>Little Big Horn College</v>
      </c>
      <c r="E2" s="698">
        <f>'7.1 Personnel Demographics &amp; Ed'!$B$44</f>
        <v>9</v>
      </c>
    </row>
    <row r="4" spans="1:379" x14ac:dyDescent="0.25">
      <c r="B4" s="1154" t="s">
        <v>901</v>
      </c>
      <c r="C4" s="1154"/>
      <c r="D4" s="767"/>
      <c r="AR4" s="1154" t="s">
        <v>902</v>
      </c>
      <c r="AS4" s="1154"/>
      <c r="AT4" s="767"/>
      <c r="CH4" s="1154" t="s">
        <v>659</v>
      </c>
      <c r="CI4" s="1154"/>
      <c r="CJ4" s="767"/>
      <c r="DX4" s="1154" t="s">
        <v>903</v>
      </c>
      <c r="DY4" s="1154"/>
      <c r="DZ4" s="767"/>
      <c r="FN4" s="1154" t="s">
        <v>904</v>
      </c>
      <c r="FO4" s="1154"/>
      <c r="FP4" s="767"/>
      <c r="HD4" s="1154" t="s">
        <v>905</v>
      </c>
      <c r="HE4" s="1154"/>
      <c r="HF4" s="767"/>
      <c r="IT4" s="1154" t="s">
        <v>906</v>
      </c>
      <c r="IU4" s="1154"/>
      <c r="IV4" s="767"/>
      <c r="KJ4" s="1154" t="s">
        <v>907</v>
      </c>
      <c r="KK4" s="1154"/>
      <c r="KL4" s="767"/>
      <c r="LZ4" s="1154" t="s">
        <v>908</v>
      </c>
      <c r="MA4" s="1154"/>
      <c r="MB4" s="767"/>
    </row>
    <row r="5" spans="1:379" x14ac:dyDescent="0.25">
      <c r="B5" s="698" t="s">
        <v>909</v>
      </c>
      <c r="I5" s="698" t="s">
        <v>910</v>
      </c>
      <c r="P5" s="698" t="s">
        <v>911</v>
      </c>
      <c r="W5" s="698" t="s">
        <v>912</v>
      </c>
      <c r="AD5" s="698" t="s">
        <v>645</v>
      </c>
      <c r="AK5" s="698" t="s">
        <v>913</v>
      </c>
      <c r="AR5" s="698" t="s">
        <v>909</v>
      </c>
      <c r="AY5" s="698" t="s">
        <v>910</v>
      </c>
      <c r="BF5" s="698" t="s">
        <v>911</v>
      </c>
      <c r="BM5" s="698" t="s">
        <v>912</v>
      </c>
      <c r="BT5" s="698" t="s">
        <v>645</v>
      </c>
      <c r="CA5" s="698" t="s">
        <v>913</v>
      </c>
      <c r="CH5" s="698" t="s">
        <v>909</v>
      </c>
      <c r="CO5" s="698" t="s">
        <v>910</v>
      </c>
      <c r="CV5" s="698" t="s">
        <v>911</v>
      </c>
      <c r="DC5" s="698" t="s">
        <v>912</v>
      </c>
      <c r="DJ5" s="698" t="s">
        <v>645</v>
      </c>
      <c r="DQ5" s="698" t="s">
        <v>913</v>
      </c>
      <c r="DX5" s="698" t="s">
        <v>909</v>
      </c>
      <c r="EE5" s="698" t="s">
        <v>910</v>
      </c>
      <c r="EL5" s="698" t="s">
        <v>911</v>
      </c>
      <c r="ES5" s="698" t="s">
        <v>912</v>
      </c>
      <c r="EZ5" s="698" t="s">
        <v>645</v>
      </c>
      <c r="FG5" s="698" t="s">
        <v>913</v>
      </c>
      <c r="FN5" s="698" t="s">
        <v>909</v>
      </c>
      <c r="FU5" s="698" t="s">
        <v>910</v>
      </c>
      <c r="GB5" s="698" t="s">
        <v>911</v>
      </c>
      <c r="GI5" s="698" t="s">
        <v>912</v>
      </c>
      <c r="GP5" s="698" t="s">
        <v>645</v>
      </c>
      <c r="GW5" s="698" t="s">
        <v>913</v>
      </c>
      <c r="HD5" s="698" t="s">
        <v>909</v>
      </c>
      <c r="HK5" s="698" t="s">
        <v>910</v>
      </c>
      <c r="HR5" s="698" t="s">
        <v>911</v>
      </c>
      <c r="HY5" s="698" t="s">
        <v>912</v>
      </c>
      <c r="IF5" s="698" t="s">
        <v>645</v>
      </c>
      <c r="IM5" s="698" t="s">
        <v>913</v>
      </c>
      <c r="IT5" s="698" t="s">
        <v>909</v>
      </c>
      <c r="JA5" s="698" t="s">
        <v>910</v>
      </c>
      <c r="JH5" s="698" t="s">
        <v>911</v>
      </c>
      <c r="JO5" s="698" t="s">
        <v>912</v>
      </c>
      <c r="JV5" s="698" t="s">
        <v>645</v>
      </c>
      <c r="KC5" s="698" t="s">
        <v>913</v>
      </c>
      <c r="KJ5" s="698" t="s">
        <v>909</v>
      </c>
      <c r="KQ5" s="698" t="s">
        <v>910</v>
      </c>
      <c r="KX5" s="698" t="s">
        <v>911</v>
      </c>
      <c r="LE5" s="698" t="s">
        <v>912</v>
      </c>
      <c r="LL5" s="698" t="s">
        <v>645</v>
      </c>
      <c r="LS5" s="698" t="s">
        <v>913</v>
      </c>
      <c r="LZ5" s="698" t="s">
        <v>909</v>
      </c>
      <c r="MG5" s="698" t="s">
        <v>910</v>
      </c>
      <c r="MN5" s="698" t="s">
        <v>911</v>
      </c>
      <c r="MU5" s="698" t="s">
        <v>912</v>
      </c>
      <c r="NB5" s="698" t="s">
        <v>645</v>
      </c>
      <c r="NI5" s="698" t="s">
        <v>913</v>
      </c>
    </row>
    <row r="6" spans="1:379" ht="45" x14ac:dyDescent="0.25">
      <c r="B6" s="703" t="s">
        <v>628</v>
      </c>
      <c r="C6" s="703" t="s">
        <v>629</v>
      </c>
      <c r="D6" s="703" t="s">
        <v>630</v>
      </c>
      <c r="E6" s="703" t="s">
        <v>631</v>
      </c>
      <c r="F6" s="703" t="s">
        <v>632</v>
      </c>
      <c r="G6" s="703" t="s">
        <v>633</v>
      </c>
      <c r="H6" s="768"/>
      <c r="I6" s="703" t="s">
        <v>628</v>
      </c>
      <c r="J6" s="703" t="s">
        <v>629</v>
      </c>
      <c r="K6" s="703" t="s">
        <v>630</v>
      </c>
      <c r="L6" s="703" t="s">
        <v>631</v>
      </c>
      <c r="M6" s="703" t="s">
        <v>632</v>
      </c>
      <c r="N6" s="703" t="s">
        <v>633</v>
      </c>
      <c r="O6" s="768"/>
      <c r="P6" s="703" t="s">
        <v>628</v>
      </c>
      <c r="Q6" s="703" t="s">
        <v>629</v>
      </c>
      <c r="R6" s="703" t="s">
        <v>630</v>
      </c>
      <c r="S6" s="703" t="s">
        <v>631</v>
      </c>
      <c r="T6" s="703" t="s">
        <v>632</v>
      </c>
      <c r="U6" s="703" t="s">
        <v>633</v>
      </c>
      <c r="V6" s="768"/>
      <c r="W6" s="703" t="s">
        <v>628</v>
      </c>
      <c r="X6" s="703" t="s">
        <v>629</v>
      </c>
      <c r="Y6" s="703" t="s">
        <v>630</v>
      </c>
      <c r="Z6" s="703" t="s">
        <v>631</v>
      </c>
      <c r="AA6" s="703" t="s">
        <v>632</v>
      </c>
      <c r="AB6" s="703" t="s">
        <v>633</v>
      </c>
      <c r="AC6" s="768"/>
      <c r="AD6" s="703" t="s">
        <v>628</v>
      </c>
      <c r="AE6" s="703" t="s">
        <v>629</v>
      </c>
      <c r="AF6" s="703" t="s">
        <v>630</v>
      </c>
      <c r="AG6" s="703" t="s">
        <v>631</v>
      </c>
      <c r="AH6" s="703" t="s">
        <v>632</v>
      </c>
      <c r="AI6" s="703" t="s">
        <v>633</v>
      </c>
      <c r="AJ6" s="768"/>
      <c r="AK6" s="703" t="s">
        <v>628</v>
      </c>
      <c r="AL6" s="703" t="s">
        <v>629</v>
      </c>
      <c r="AM6" s="703" t="s">
        <v>630</v>
      </c>
      <c r="AN6" s="703" t="s">
        <v>631</v>
      </c>
      <c r="AO6" s="703" t="s">
        <v>632</v>
      </c>
      <c r="AP6" s="703" t="s">
        <v>633</v>
      </c>
      <c r="AQ6" s="768"/>
      <c r="AR6" s="703" t="s">
        <v>628</v>
      </c>
      <c r="AS6" s="703" t="s">
        <v>629</v>
      </c>
      <c r="AT6" s="703" t="s">
        <v>630</v>
      </c>
      <c r="AU6" s="703" t="s">
        <v>631</v>
      </c>
      <c r="AV6" s="703" t="s">
        <v>632</v>
      </c>
      <c r="AW6" s="703" t="s">
        <v>633</v>
      </c>
      <c r="AX6" s="768"/>
      <c r="AY6" s="703" t="s">
        <v>628</v>
      </c>
      <c r="AZ6" s="703" t="s">
        <v>629</v>
      </c>
      <c r="BA6" s="703" t="s">
        <v>630</v>
      </c>
      <c r="BB6" s="703" t="s">
        <v>631</v>
      </c>
      <c r="BC6" s="703" t="s">
        <v>632</v>
      </c>
      <c r="BD6" s="703" t="s">
        <v>633</v>
      </c>
      <c r="BE6" s="768"/>
      <c r="BF6" s="703" t="s">
        <v>628</v>
      </c>
      <c r="BG6" s="703" t="s">
        <v>629</v>
      </c>
      <c r="BH6" s="703" t="s">
        <v>630</v>
      </c>
      <c r="BI6" s="703" t="s">
        <v>631</v>
      </c>
      <c r="BJ6" s="703" t="s">
        <v>632</v>
      </c>
      <c r="BK6" s="703" t="s">
        <v>633</v>
      </c>
      <c r="BL6" s="768"/>
      <c r="BM6" s="703" t="s">
        <v>628</v>
      </c>
      <c r="BN6" s="703" t="s">
        <v>629</v>
      </c>
      <c r="BO6" s="703" t="s">
        <v>630</v>
      </c>
      <c r="BP6" s="703" t="s">
        <v>631</v>
      </c>
      <c r="BQ6" s="703" t="s">
        <v>632</v>
      </c>
      <c r="BR6" s="703" t="s">
        <v>633</v>
      </c>
      <c r="BS6" s="768"/>
      <c r="BT6" s="703" t="s">
        <v>628</v>
      </c>
      <c r="BU6" s="703" t="s">
        <v>629</v>
      </c>
      <c r="BV6" s="703" t="s">
        <v>630</v>
      </c>
      <c r="BW6" s="703" t="s">
        <v>631</v>
      </c>
      <c r="BX6" s="703" t="s">
        <v>632</v>
      </c>
      <c r="BY6" s="703" t="s">
        <v>633</v>
      </c>
      <c r="BZ6" s="768"/>
      <c r="CA6" s="703" t="s">
        <v>628</v>
      </c>
      <c r="CB6" s="703" t="s">
        <v>629</v>
      </c>
      <c r="CC6" s="703" t="s">
        <v>630</v>
      </c>
      <c r="CD6" s="703" t="s">
        <v>631</v>
      </c>
      <c r="CE6" s="703" t="s">
        <v>632</v>
      </c>
      <c r="CF6" s="703" t="s">
        <v>633</v>
      </c>
      <c r="CG6" s="768"/>
      <c r="CH6" s="703" t="s">
        <v>628</v>
      </c>
      <c r="CI6" s="703" t="s">
        <v>629</v>
      </c>
      <c r="CJ6" s="703" t="s">
        <v>630</v>
      </c>
      <c r="CK6" s="703" t="s">
        <v>631</v>
      </c>
      <c r="CL6" s="703" t="s">
        <v>632</v>
      </c>
      <c r="CM6" s="703" t="s">
        <v>633</v>
      </c>
      <c r="CN6" s="768"/>
      <c r="CO6" s="703" t="s">
        <v>628</v>
      </c>
      <c r="CP6" s="703" t="s">
        <v>629</v>
      </c>
      <c r="CQ6" s="703" t="s">
        <v>630</v>
      </c>
      <c r="CR6" s="703" t="s">
        <v>631</v>
      </c>
      <c r="CS6" s="703" t="s">
        <v>632</v>
      </c>
      <c r="CT6" s="703" t="s">
        <v>633</v>
      </c>
      <c r="CU6" s="768"/>
      <c r="CV6" s="703" t="s">
        <v>628</v>
      </c>
      <c r="CW6" s="703" t="s">
        <v>629</v>
      </c>
      <c r="CX6" s="703" t="s">
        <v>630</v>
      </c>
      <c r="CY6" s="703" t="s">
        <v>631</v>
      </c>
      <c r="CZ6" s="703" t="s">
        <v>632</v>
      </c>
      <c r="DA6" s="703" t="s">
        <v>633</v>
      </c>
      <c r="DB6" s="768"/>
      <c r="DC6" s="703" t="s">
        <v>628</v>
      </c>
      <c r="DD6" s="703" t="s">
        <v>629</v>
      </c>
      <c r="DE6" s="703" t="s">
        <v>630</v>
      </c>
      <c r="DF6" s="703" t="s">
        <v>631</v>
      </c>
      <c r="DG6" s="703" t="s">
        <v>632</v>
      </c>
      <c r="DH6" s="703" t="s">
        <v>633</v>
      </c>
      <c r="DI6" s="768"/>
      <c r="DJ6" s="703" t="s">
        <v>628</v>
      </c>
      <c r="DK6" s="703" t="s">
        <v>629</v>
      </c>
      <c r="DL6" s="703" t="s">
        <v>630</v>
      </c>
      <c r="DM6" s="703" t="s">
        <v>631</v>
      </c>
      <c r="DN6" s="703" t="s">
        <v>632</v>
      </c>
      <c r="DO6" s="703" t="s">
        <v>633</v>
      </c>
      <c r="DP6" s="768"/>
      <c r="DQ6" s="703" t="s">
        <v>628</v>
      </c>
      <c r="DR6" s="703" t="s">
        <v>629</v>
      </c>
      <c r="DS6" s="703" t="s">
        <v>630</v>
      </c>
      <c r="DT6" s="703" t="s">
        <v>631</v>
      </c>
      <c r="DU6" s="703" t="s">
        <v>632</v>
      </c>
      <c r="DV6" s="703" t="s">
        <v>633</v>
      </c>
      <c r="DW6" s="768"/>
      <c r="DX6" s="769" t="s">
        <v>628</v>
      </c>
      <c r="DY6" s="769" t="s">
        <v>629</v>
      </c>
      <c r="DZ6" s="769" t="s">
        <v>630</v>
      </c>
      <c r="EA6" s="769" t="s">
        <v>631</v>
      </c>
      <c r="EB6" s="769" t="s">
        <v>632</v>
      </c>
      <c r="EC6" s="769" t="s">
        <v>633</v>
      </c>
      <c r="ED6" s="770"/>
      <c r="EE6" s="769" t="s">
        <v>628</v>
      </c>
      <c r="EF6" s="769" t="s">
        <v>629</v>
      </c>
      <c r="EG6" s="769" t="s">
        <v>630</v>
      </c>
      <c r="EH6" s="769" t="s">
        <v>631</v>
      </c>
      <c r="EI6" s="769" t="s">
        <v>632</v>
      </c>
      <c r="EJ6" s="769" t="s">
        <v>633</v>
      </c>
      <c r="EK6" s="770"/>
      <c r="EL6" s="769" t="s">
        <v>628</v>
      </c>
      <c r="EM6" s="769" t="s">
        <v>629</v>
      </c>
      <c r="EN6" s="769" t="s">
        <v>630</v>
      </c>
      <c r="EO6" s="769" t="s">
        <v>631</v>
      </c>
      <c r="EP6" s="769" t="s">
        <v>632</v>
      </c>
      <c r="EQ6" s="769" t="s">
        <v>633</v>
      </c>
      <c r="ER6" s="770"/>
      <c r="ES6" s="769" t="s">
        <v>628</v>
      </c>
      <c r="ET6" s="769" t="s">
        <v>629</v>
      </c>
      <c r="EU6" s="769" t="s">
        <v>630</v>
      </c>
      <c r="EV6" s="769" t="s">
        <v>631</v>
      </c>
      <c r="EW6" s="769" t="s">
        <v>632</v>
      </c>
      <c r="EX6" s="769" t="s">
        <v>633</v>
      </c>
      <c r="EY6" s="770"/>
      <c r="EZ6" s="769" t="s">
        <v>628</v>
      </c>
      <c r="FA6" s="769" t="s">
        <v>629</v>
      </c>
      <c r="FB6" s="769" t="s">
        <v>630</v>
      </c>
      <c r="FC6" s="769" t="s">
        <v>631</v>
      </c>
      <c r="FD6" s="769" t="s">
        <v>632</v>
      </c>
      <c r="FE6" s="769" t="s">
        <v>633</v>
      </c>
      <c r="FF6" s="770"/>
      <c r="FG6" s="769" t="s">
        <v>628</v>
      </c>
      <c r="FH6" s="769" t="s">
        <v>629</v>
      </c>
      <c r="FI6" s="769" t="s">
        <v>630</v>
      </c>
      <c r="FJ6" s="769" t="s">
        <v>631</v>
      </c>
      <c r="FK6" s="769" t="s">
        <v>632</v>
      </c>
      <c r="FL6" s="769" t="s">
        <v>633</v>
      </c>
      <c r="FM6" s="770"/>
      <c r="FN6" s="769" t="s">
        <v>628</v>
      </c>
      <c r="FO6" s="769" t="s">
        <v>629</v>
      </c>
      <c r="FP6" s="769" t="s">
        <v>630</v>
      </c>
      <c r="FQ6" s="769" t="s">
        <v>631</v>
      </c>
      <c r="FR6" s="769" t="s">
        <v>632</v>
      </c>
      <c r="FS6" s="769" t="s">
        <v>633</v>
      </c>
      <c r="FT6" s="770"/>
      <c r="FU6" s="769" t="s">
        <v>628</v>
      </c>
      <c r="FV6" s="769" t="s">
        <v>629</v>
      </c>
      <c r="FW6" s="769" t="s">
        <v>630</v>
      </c>
      <c r="FX6" s="769" t="s">
        <v>631</v>
      </c>
      <c r="FY6" s="769" t="s">
        <v>632</v>
      </c>
      <c r="FZ6" s="769" t="s">
        <v>633</v>
      </c>
      <c r="GA6" s="770"/>
      <c r="GB6" s="769" t="s">
        <v>628</v>
      </c>
      <c r="GC6" s="769" t="s">
        <v>629</v>
      </c>
      <c r="GD6" s="769" t="s">
        <v>630</v>
      </c>
      <c r="GE6" s="769" t="s">
        <v>631</v>
      </c>
      <c r="GF6" s="769" t="s">
        <v>632</v>
      </c>
      <c r="GG6" s="769" t="s">
        <v>633</v>
      </c>
      <c r="GH6" s="770"/>
      <c r="GI6" s="769" t="s">
        <v>628</v>
      </c>
      <c r="GJ6" s="769" t="s">
        <v>629</v>
      </c>
      <c r="GK6" s="769" t="s">
        <v>630</v>
      </c>
      <c r="GL6" s="769" t="s">
        <v>631</v>
      </c>
      <c r="GM6" s="769" t="s">
        <v>632</v>
      </c>
      <c r="GN6" s="769" t="s">
        <v>633</v>
      </c>
      <c r="GO6" s="770"/>
      <c r="GP6" s="769" t="s">
        <v>628</v>
      </c>
      <c r="GQ6" s="769" t="s">
        <v>629</v>
      </c>
      <c r="GR6" s="769" t="s">
        <v>630</v>
      </c>
      <c r="GS6" s="769" t="s">
        <v>631</v>
      </c>
      <c r="GT6" s="769" t="s">
        <v>632</v>
      </c>
      <c r="GU6" s="769" t="s">
        <v>633</v>
      </c>
      <c r="GV6" s="770"/>
      <c r="GW6" s="769" t="s">
        <v>628</v>
      </c>
      <c r="GX6" s="769" t="s">
        <v>629</v>
      </c>
      <c r="GY6" s="769" t="s">
        <v>630</v>
      </c>
      <c r="GZ6" s="769" t="s">
        <v>631</v>
      </c>
      <c r="HA6" s="769" t="s">
        <v>632</v>
      </c>
      <c r="HB6" s="769" t="s">
        <v>633</v>
      </c>
      <c r="HC6" s="770"/>
      <c r="HD6" s="771" t="s">
        <v>628</v>
      </c>
      <c r="HE6" s="771" t="s">
        <v>629</v>
      </c>
      <c r="HF6" s="771" t="s">
        <v>630</v>
      </c>
      <c r="HG6" s="771" t="s">
        <v>631</v>
      </c>
      <c r="HH6" s="771" t="s">
        <v>632</v>
      </c>
      <c r="HI6" s="771" t="s">
        <v>633</v>
      </c>
      <c r="HJ6" s="756"/>
      <c r="HK6" s="771" t="s">
        <v>628</v>
      </c>
      <c r="HL6" s="771" t="s">
        <v>629</v>
      </c>
      <c r="HM6" s="771" t="s">
        <v>630</v>
      </c>
      <c r="HN6" s="771" t="s">
        <v>631</v>
      </c>
      <c r="HO6" s="771" t="s">
        <v>632</v>
      </c>
      <c r="HP6" s="771" t="s">
        <v>633</v>
      </c>
      <c r="HQ6" s="756"/>
      <c r="HR6" s="771" t="s">
        <v>628</v>
      </c>
      <c r="HS6" s="771" t="s">
        <v>629</v>
      </c>
      <c r="HT6" s="771" t="s">
        <v>630</v>
      </c>
      <c r="HU6" s="771" t="s">
        <v>631</v>
      </c>
      <c r="HV6" s="771" t="s">
        <v>632</v>
      </c>
      <c r="HW6" s="771" t="s">
        <v>633</v>
      </c>
      <c r="HX6" s="756"/>
      <c r="HY6" s="771" t="s">
        <v>628</v>
      </c>
      <c r="HZ6" s="771" t="s">
        <v>629</v>
      </c>
      <c r="IA6" s="771" t="s">
        <v>630</v>
      </c>
      <c r="IB6" s="771" t="s">
        <v>631</v>
      </c>
      <c r="IC6" s="771" t="s">
        <v>632</v>
      </c>
      <c r="ID6" s="771" t="s">
        <v>633</v>
      </c>
      <c r="IE6" s="756"/>
      <c r="IF6" s="771" t="s">
        <v>628</v>
      </c>
      <c r="IG6" s="771" t="s">
        <v>629</v>
      </c>
      <c r="IH6" s="771" t="s">
        <v>630</v>
      </c>
      <c r="II6" s="771" t="s">
        <v>631</v>
      </c>
      <c r="IJ6" s="771" t="s">
        <v>632</v>
      </c>
      <c r="IK6" s="771" t="s">
        <v>633</v>
      </c>
      <c r="IL6" s="756"/>
      <c r="IM6" s="771" t="s">
        <v>628</v>
      </c>
      <c r="IN6" s="771" t="s">
        <v>629</v>
      </c>
      <c r="IO6" s="771" t="s">
        <v>630</v>
      </c>
      <c r="IP6" s="771" t="s">
        <v>631</v>
      </c>
      <c r="IQ6" s="771" t="s">
        <v>632</v>
      </c>
      <c r="IR6" s="771" t="s">
        <v>633</v>
      </c>
      <c r="IS6" s="756"/>
      <c r="IT6" s="771" t="s">
        <v>628</v>
      </c>
      <c r="IU6" s="771" t="s">
        <v>629</v>
      </c>
      <c r="IV6" s="771" t="s">
        <v>630</v>
      </c>
      <c r="IW6" s="771" t="s">
        <v>631</v>
      </c>
      <c r="IX6" s="771" t="s">
        <v>632</v>
      </c>
      <c r="IY6" s="771" t="s">
        <v>633</v>
      </c>
      <c r="IZ6" s="756"/>
      <c r="JA6" s="771" t="s">
        <v>628</v>
      </c>
      <c r="JB6" s="771" t="s">
        <v>629</v>
      </c>
      <c r="JC6" s="771" t="s">
        <v>630</v>
      </c>
      <c r="JD6" s="771" t="s">
        <v>631</v>
      </c>
      <c r="JE6" s="771" t="s">
        <v>632</v>
      </c>
      <c r="JF6" s="771" t="s">
        <v>633</v>
      </c>
      <c r="JG6" s="756"/>
      <c r="JH6" s="771" t="s">
        <v>628</v>
      </c>
      <c r="JI6" s="771" t="s">
        <v>629</v>
      </c>
      <c r="JJ6" s="771" t="s">
        <v>630</v>
      </c>
      <c r="JK6" s="771" t="s">
        <v>631</v>
      </c>
      <c r="JL6" s="771" t="s">
        <v>632</v>
      </c>
      <c r="JM6" s="771" t="s">
        <v>633</v>
      </c>
      <c r="JN6" s="756"/>
      <c r="JO6" s="771" t="s">
        <v>628</v>
      </c>
      <c r="JP6" s="771" t="s">
        <v>629</v>
      </c>
      <c r="JQ6" s="771" t="s">
        <v>630</v>
      </c>
      <c r="JR6" s="771" t="s">
        <v>631</v>
      </c>
      <c r="JS6" s="771" t="s">
        <v>632</v>
      </c>
      <c r="JT6" s="771" t="s">
        <v>633</v>
      </c>
      <c r="JU6" s="756"/>
      <c r="JV6" s="771" t="s">
        <v>628</v>
      </c>
      <c r="JW6" s="771" t="s">
        <v>629</v>
      </c>
      <c r="JX6" s="771" t="s">
        <v>630</v>
      </c>
      <c r="JY6" s="771" t="s">
        <v>631</v>
      </c>
      <c r="JZ6" s="771" t="s">
        <v>632</v>
      </c>
      <c r="KA6" s="771" t="s">
        <v>633</v>
      </c>
      <c r="KB6" s="756"/>
      <c r="KC6" s="771" t="s">
        <v>628</v>
      </c>
      <c r="KD6" s="771" t="s">
        <v>629</v>
      </c>
      <c r="KE6" s="771" t="s">
        <v>630</v>
      </c>
      <c r="KF6" s="771" t="s">
        <v>631</v>
      </c>
      <c r="KG6" s="771" t="s">
        <v>632</v>
      </c>
      <c r="KH6" s="771" t="s">
        <v>633</v>
      </c>
      <c r="KI6" s="756"/>
      <c r="KJ6" s="772" t="s">
        <v>628</v>
      </c>
      <c r="KK6" s="772" t="s">
        <v>629</v>
      </c>
      <c r="KL6" s="772" t="s">
        <v>630</v>
      </c>
      <c r="KM6" s="772" t="s">
        <v>631</v>
      </c>
      <c r="KN6" s="772" t="s">
        <v>632</v>
      </c>
      <c r="KO6" s="772" t="s">
        <v>633</v>
      </c>
      <c r="KP6" s="773"/>
      <c r="KQ6" s="772" t="s">
        <v>628</v>
      </c>
      <c r="KR6" s="772" t="s">
        <v>629</v>
      </c>
      <c r="KS6" s="772" t="s">
        <v>630</v>
      </c>
      <c r="KT6" s="772" t="s">
        <v>631</v>
      </c>
      <c r="KU6" s="772" t="s">
        <v>632</v>
      </c>
      <c r="KV6" s="772" t="s">
        <v>633</v>
      </c>
      <c r="KW6" s="773"/>
      <c r="KX6" s="772" t="s">
        <v>628</v>
      </c>
      <c r="KY6" s="772" t="s">
        <v>629</v>
      </c>
      <c r="KZ6" s="772" t="s">
        <v>630</v>
      </c>
      <c r="LA6" s="772" t="s">
        <v>631</v>
      </c>
      <c r="LB6" s="772" t="s">
        <v>632</v>
      </c>
      <c r="LC6" s="772" t="s">
        <v>633</v>
      </c>
      <c r="LD6" s="773"/>
      <c r="LE6" s="772" t="s">
        <v>628</v>
      </c>
      <c r="LF6" s="772" t="s">
        <v>629</v>
      </c>
      <c r="LG6" s="772" t="s">
        <v>630</v>
      </c>
      <c r="LH6" s="772" t="s">
        <v>631</v>
      </c>
      <c r="LI6" s="772" t="s">
        <v>632</v>
      </c>
      <c r="LJ6" s="772" t="s">
        <v>633</v>
      </c>
      <c r="LK6" s="773"/>
      <c r="LL6" s="772" t="s">
        <v>628</v>
      </c>
      <c r="LM6" s="772" t="s">
        <v>629</v>
      </c>
      <c r="LN6" s="772" t="s">
        <v>630</v>
      </c>
      <c r="LO6" s="772" t="s">
        <v>631</v>
      </c>
      <c r="LP6" s="772" t="s">
        <v>632</v>
      </c>
      <c r="LQ6" s="772" t="s">
        <v>633</v>
      </c>
      <c r="LR6" s="773"/>
      <c r="LS6" s="772" t="s">
        <v>628</v>
      </c>
      <c r="LT6" s="772" t="s">
        <v>629</v>
      </c>
      <c r="LU6" s="772" t="s">
        <v>630</v>
      </c>
      <c r="LV6" s="772" t="s">
        <v>631</v>
      </c>
      <c r="LW6" s="772" t="s">
        <v>632</v>
      </c>
      <c r="LX6" s="772" t="s">
        <v>633</v>
      </c>
      <c r="LY6" s="773"/>
      <c r="LZ6" s="772" t="s">
        <v>628</v>
      </c>
      <c r="MA6" s="772" t="s">
        <v>629</v>
      </c>
      <c r="MB6" s="772" t="s">
        <v>630</v>
      </c>
      <c r="MC6" s="772" t="s">
        <v>631</v>
      </c>
      <c r="MD6" s="772" t="s">
        <v>632</v>
      </c>
      <c r="ME6" s="772" t="s">
        <v>633</v>
      </c>
      <c r="MF6" s="773"/>
      <c r="MG6" s="772" t="s">
        <v>628</v>
      </c>
      <c r="MH6" s="772" t="s">
        <v>629</v>
      </c>
      <c r="MI6" s="772" t="s">
        <v>630</v>
      </c>
      <c r="MJ6" s="772" t="s">
        <v>631</v>
      </c>
      <c r="MK6" s="772" t="s">
        <v>632</v>
      </c>
      <c r="ML6" s="772" t="s">
        <v>633</v>
      </c>
      <c r="MM6" s="773"/>
      <c r="MN6" s="772" t="s">
        <v>628</v>
      </c>
      <c r="MO6" s="772" t="s">
        <v>629</v>
      </c>
      <c r="MP6" s="772" t="s">
        <v>630</v>
      </c>
      <c r="MQ6" s="772" t="s">
        <v>631</v>
      </c>
      <c r="MR6" s="772" t="s">
        <v>632</v>
      </c>
      <c r="MS6" s="772" t="s">
        <v>633</v>
      </c>
      <c r="MT6" s="773"/>
      <c r="MU6" s="772" t="s">
        <v>628</v>
      </c>
      <c r="MV6" s="772" t="s">
        <v>629</v>
      </c>
      <c r="MW6" s="772" t="s">
        <v>630</v>
      </c>
      <c r="MX6" s="772" t="s">
        <v>631</v>
      </c>
      <c r="MY6" s="772" t="s">
        <v>632</v>
      </c>
      <c r="MZ6" s="772" t="s">
        <v>633</v>
      </c>
      <c r="NA6" s="773"/>
      <c r="NB6" s="772" t="s">
        <v>628</v>
      </c>
      <c r="NC6" s="772" t="s">
        <v>629</v>
      </c>
      <c r="ND6" s="772" t="s">
        <v>630</v>
      </c>
      <c r="NE6" s="772" t="s">
        <v>631</v>
      </c>
      <c r="NF6" s="772" t="s">
        <v>632</v>
      </c>
      <c r="NG6" s="772" t="s">
        <v>633</v>
      </c>
      <c r="NH6" s="773"/>
      <c r="NI6" s="772" t="s">
        <v>628</v>
      </c>
      <c r="NJ6" s="772" t="s">
        <v>629</v>
      </c>
      <c r="NK6" s="772" t="s">
        <v>630</v>
      </c>
      <c r="NL6" s="772" t="s">
        <v>631</v>
      </c>
      <c r="NM6" s="772" t="s">
        <v>632</v>
      </c>
      <c r="NN6" s="772" t="s">
        <v>633</v>
      </c>
      <c r="NO6" s="773"/>
    </row>
    <row r="7" spans="1:379" x14ac:dyDescent="0.25">
      <c r="A7" s="701" t="str">
        <f>'1.1 Institutional Profile'!$B$5</f>
        <v>Little Big Horn College</v>
      </c>
      <c r="B7" s="701">
        <f>'7.1 Personnel Demographics &amp; Ed'!B8</f>
        <v>0</v>
      </c>
      <c r="C7" s="701">
        <f>'7.1 Personnel Demographics &amp; Ed'!C8</f>
        <v>2</v>
      </c>
      <c r="D7" s="701">
        <f>'7.1 Personnel Demographics &amp; Ed'!D8</f>
        <v>0</v>
      </c>
      <c r="E7" s="701">
        <f>'7.1 Personnel Demographics &amp; Ed'!E8</f>
        <v>1</v>
      </c>
      <c r="F7" s="701">
        <f>'7.1 Personnel Demographics &amp; Ed'!F8</f>
        <v>0</v>
      </c>
      <c r="G7" s="701">
        <f>'7.1 Personnel Demographics &amp; Ed'!G8</f>
        <v>0</v>
      </c>
      <c r="H7" s="768">
        <f>SUM(B7:G7)</f>
        <v>3</v>
      </c>
      <c r="I7" s="701">
        <f>'7.1 Personnel Demographics &amp; Ed'!B14</f>
        <v>0</v>
      </c>
      <c r="J7" s="701">
        <f>'7.1 Personnel Demographics &amp; Ed'!C14</f>
        <v>0</v>
      </c>
      <c r="K7" s="701">
        <f>'7.1 Personnel Demographics &amp; Ed'!D14</f>
        <v>0</v>
      </c>
      <c r="L7" s="701">
        <f>'7.1 Personnel Demographics &amp; Ed'!E14</f>
        <v>1</v>
      </c>
      <c r="M7" s="701">
        <f>'7.1 Personnel Demographics &amp; Ed'!F14</f>
        <v>1</v>
      </c>
      <c r="N7" s="701">
        <f>'7.1 Personnel Demographics &amp; Ed'!G14</f>
        <v>0</v>
      </c>
      <c r="O7" s="768">
        <f>SUM(I7:N7)</f>
        <v>2</v>
      </c>
      <c r="P7" s="701">
        <f>'7.1 Personnel Demographics &amp; Ed'!B20</f>
        <v>1</v>
      </c>
      <c r="Q7" s="701">
        <f>'7.1 Personnel Demographics &amp; Ed'!C20</f>
        <v>7</v>
      </c>
      <c r="R7" s="701">
        <f>'7.1 Personnel Demographics &amp; Ed'!D20</f>
        <v>0</v>
      </c>
      <c r="S7" s="701">
        <f>'7.1 Personnel Demographics &amp; Ed'!E20</f>
        <v>0</v>
      </c>
      <c r="T7" s="701">
        <f>'7.1 Personnel Demographics &amp; Ed'!F20</f>
        <v>0</v>
      </c>
      <c r="U7" s="701">
        <f>'7.1 Personnel Demographics &amp; Ed'!G20</f>
        <v>0</v>
      </c>
      <c r="V7" s="768">
        <f>SUM(P7:U7)</f>
        <v>8</v>
      </c>
      <c r="W7" s="701">
        <f>'7.1 Personnel Demographics &amp; Ed'!B26</f>
        <v>0</v>
      </c>
      <c r="X7" s="701">
        <f>'7.1 Personnel Demographics &amp; Ed'!C26</f>
        <v>0</v>
      </c>
      <c r="Y7" s="701">
        <f>'7.1 Personnel Demographics &amp; Ed'!D26</f>
        <v>0</v>
      </c>
      <c r="Z7" s="701">
        <f>'7.1 Personnel Demographics &amp; Ed'!E26</f>
        <v>0</v>
      </c>
      <c r="AA7" s="701">
        <f>'7.1 Personnel Demographics &amp; Ed'!F26</f>
        <v>0</v>
      </c>
      <c r="AB7" s="701">
        <f>'7.1 Personnel Demographics &amp; Ed'!G26</f>
        <v>0</v>
      </c>
      <c r="AC7" s="768">
        <f>SUM(W7:AB7)</f>
        <v>0</v>
      </c>
      <c r="AD7" s="701">
        <f>'7.1 Personnel Demographics &amp; Ed'!B32</f>
        <v>0</v>
      </c>
      <c r="AE7" s="701">
        <f>'7.1 Personnel Demographics &amp; Ed'!C32</f>
        <v>0</v>
      </c>
      <c r="AF7" s="701">
        <f>'7.1 Personnel Demographics &amp; Ed'!D32</f>
        <v>0</v>
      </c>
      <c r="AG7" s="701">
        <f>'7.1 Personnel Demographics &amp; Ed'!E32</f>
        <v>0</v>
      </c>
      <c r="AH7" s="701">
        <f>'7.1 Personnel Demographics &amp; Ed'!F32</f>
        <v>0</v>
      </c>
      <c r="AI7" s="701">
        <f>'7.1 Personnel Demographics &amp; Ed'!G32</f>
        <v>0</v>
      </c>
      <c r="AJ7" s="768">
        <f>SUM(AD7:AI7)</f>
        <v>0</v>
      </c>
      <c r="AK7" s="701">
        <f>'7.1 Personnel Demographics &amp; Ed'!B38</f>
        <v>0</v>
      </c>
      <c r="AL7" s="701">
        <f>'7.1 Personnel Demographics &amp; Ed'!C38</f>
        <v>0</v>
      </c>
      <c r="AM7" s="701">
        <f>'7.1 Personnel Demographics &amp; Ed'!D38</f>
        <v>0</v>
      </c>
      <c r="AN7" s="701">
        <f>'7.1 Personnel Demographics &amp; Ed'!E38</f>
        <v>0</v>
      </c>
      <c r="AO7" s="701">
        <f>'7.1 Personnel Demographics &amp; Ed'!F38</f>
        <v>0</v>
      </c>
      <c r="AP7" s="701">
        <f>'7.1 Personnel Demographics &amp; Ed'!G38</f>
        <v>0</v>
      </c>
      <c r="AQ7" s="768">
        <f>SUM(AK7:AP7)</f>
        <v>0</v>
      </c>
      <c r="AR7" s="701">
        <f>'7.1 Personnel Demographics &amp; Ed'!B49</f>
        <v>0</v>
      </c>
      <c r="AS7" s="701">
        <f>'7.1 Personnel Demographics &amp; Ed'!C49</f>
        <v>0</v>
      </c>
      <c r="AT7" s="701">
        <f>'7.1 Personnel Demographics &amp; Ed'!D49</f>
        <v>0</v>
      </c>
      <c r="AU7" s="701">
        <f>'7.1 Personnel Demographics &amp; Ed'!E49</f>
        <v>0</v>
      </c>
      <c r="AV7" s="701">
        <f>'7.1 Personnel Demographics &amp; Ed'!F49</f>
        <v>0</v>
      </c>
      <c r="AW7" s="701">
        <f>'7.1 Personnel Demographics &amp; Ed'!G49</f>
        <v>0</v>
      </c>
      <c r="AX7" s="768">
        <f>SUM(AR7:AW7)</f>
        <v>0</v>
      </c>
      <c r="AY7" s="701">
        <f>'7.1 Personnel Demographics &amp; Ed'!B55</f>
        <v>0</v>
      </c>
      <c r="AZ7" s="701">
        <f>'7.1 Personnel Demographics &amp; Ed'!C55</f>
        <v>0</v>
      </c>
      <c r="BA7" s="701">
        <f>'7.1 Personnel Demographics &amp; Ed'!D55</f>
        <v>0</v>
      </c>
      <c r="BB7" s="701">
        <f>'7.1 Personnel Demographics &amp; Ed'!E55</f>
        <v>0</v>
      </c>
      <c r="BC7" s="701">
        <f>'7.1 Personnel Demographics &amp; Ed'!F55</f>
        <v>0</v>
      </c>
      <c r="BD7" s="701">
        <f>'7.1 Personnel Demographics &amp; Ed'!G55</f>
        <v>0</v>
      </c>
      <c r="BE7" s="768">
        <f>SUM(AY7:BD7)</f>
        <v>0</v>
      </c>
      <c r="BF7" s="701">
        <f>'7.1 Personnel Demographics &amp; Ed'!B61</f>
        <v>0</v>
      </c>
      <c r="BG7" s="701">
        <f>'7.1 Personnel Demographics &amp; Ed'!C61</f>
        <v>3</v>
      </c>
      <c r="BH7" s="701">
        <f>'7.1 Personnel Demographics &amp; Ed'!D61</f>
        <v>0</v>
      </c>
      <c r="BI7" s="701">
        <f>'7.1 Personnel Demographics &amp; Ed'!E61</f>
        <v>1</v>
      </c>
      <c r="BJ7" s="701">
        <f>'7.1 Personnel Demographics &amp; Ed'!F61</f>
        <v>0</v>
      </c>
      <c r="BK7" s="701">
        <f>'7.1 Personnel Demographics &amp; Ed'!G61</f>
        <v>0</v>
      </c>
      <c r="BL7" s="768">
        <f>SUM(BF7:BK7)</f>
        <v>4</v>
      </c>
      <c r="BM7" s="701">
        <f>'7.1 Personnel Demographics &amp; Ed'!B67</f>
        <v>0</v>
      </c>
      <c r="BN7" s="701">
        <f>'7.1 Personnel Demographics &amp; Ed'!C67</f>
        <v>0</v>
      </c>
      <c r="BO7" s="701">
        <f>'7.1 Personnel Demographics &amp; Ed'!D67</f>
        <v>0</v>
      </c>
      <c r="BP7" s="701">
        <f>'7.1 Personnel Demographics &amp; Ed'!E67</f>
        <v>0</v>
      </c>
      <c r="BQ7" s="701">
        <f>'7.1 Personnel Demographics &amp; Ed'!F67</f>
        <v>0</v>
      </c>
      <c r="BR7" s="701">
        <f>'7.1 Personnel Demographics &amp; Ed'!G67</f>
        <v>0</v>
      </c>
      <c r="BS7" s="768">
        <f>SUM(BM7:BR7)</f>
        <v>0</v>
      </c>
      <c r="BT7" s="701">
        <f>'7.1 Personnel Demographics &amp; Ed'!B73</f>
        <v>0</v>
      </c>
      <c r="BU7" s="701">
        <f>'7.1 Personnel Demographics &amp; Ed'!C73</f>
        <v>0</v>
      </c>
      <c r="BV7" s="701">
        <f>'7.1 Personnel Demographics &amp; Ed'!D73</f>
        <v>0</v>
      </c>
      <c r="BW7" s="701">
        <f>'7.1 Personnel Demographics &amp; Ed'!E73</f>
        <v>0</v>
      </c>
      <c r="BX7" s="701">
        <f>'7.1 Personnel Demographics &amp; Ed'!F73</f>
        <v>0</v>
      </c>
      <c r="BY7" s="701">
        <f>'7.1 Personnel Demographics &amp; Ed'!G73</f>
        <v>0</v>
      </c>
      <c r="BZ7" s="768">
        <f>SUM(BT7:BX7)</f>
        <v>0</v>
      </c>
      <c r="CA7" s="701">
        <f>'7.1 Personnel Demographics &amp; Ed'!B79</f>
        <v>1</v>
      </c>
      <c r="CB7" s="701">
        <f>'7.1 Personnel Demographics &amp; Ed'!C79</f>
        <v>0</v>
      </c>
      <c r="CC7" s="701">
        <f>'7.1 Personnel Demographics &amp; Ed'!D79</f>
        <v>0</v>
      </c>
      <c r="CD7" s="701">
        <f>'7.1 Personnel Demographics &amp; Ed'!E79</f>
        <v>0</v>
      </c>
      <c r="CE7" s="701">
        <f>'7.1 Personnel Demographics &amp; Ed'!F79</f>
        <v>0</v>
      </c>
      <c r="CF7" s="701">
        <f>'7.1 Personnel Demographics &amp; Ed'!G79</f>
        <v>0</v>
      </c>
      <c r="CG7" s="768">
        <f>SUM(CA7:CF7)</f>
        <v>1</v>
      </c>
      <c r="CH7" s="701">
        <f>'7.1 Personnel Demographics &amp; Ed'!B87</f>
        <v>0</v>
      </c>
      <c r="CI7" s="701">
        <f>'7.1 Personnel Demographics &amp; Ed'!C87</f>
        <v>0</v>
      </c>
      <c r="CJ7" s="701">
        <f>'7.1 Personnel Demographics &amp; Ed'!D87</f>
        <v>0</v>
      </c>
      <c r="CK7" s="701">
        <f>'7.1 Personnel Demographics &amp; Ed'!E87</f>
        <v>0</v>
      </c>
      <c r="CL7" s="701">
        <f>'7.1 Personnel Demographics &amp; Ed'!F87</f>
        <v>0</v>
      </c>
      <c r="CM7" s="701">
        <f>'7.1 Personnel Demographics &amp; Ed'!G87</f>
        <v>0</v>
      </c>
      <c r="CN7" s="768">
        <f>SUM(CH7:CM7)</f>
        <v>0</v>
      </c>
      <c r="CO7" s="701">
        <f>'7.1 Personnel Demographics &amp; Ed'!B90</f>
        <v>0</v>
      </c>
      <c r="CP7" s="701">
        <f>'7.1 Personnel Demographics &amp; Ed'!C90</f>
        <v>0</v>
      </c>
      <c r="CQ7" s="701">
        <f>'7.1 Personnel Demographics &amp; Ed'!D90</f>
        <v>0</v>
      </c>
      <c r="CR7" s="701">
        <f>'7.1 Personnel Demographics &amp; Ed'!E90</f>
        <v>0</v>
      </c>
      <c r="CS7" s="701">
        <f>'7.1 Personnel Demographics &amp; Ed'!F90</f>
        <v>0</v>
      </c>
      <c r="CT7" s="701">
        <f>'7.1 Personnel Demographics &amp; Ed'!G90</f>
        <v>0</v>
      </c>
      <c r="CU7" s="768">
        <f>SUM(CO7:CT7)</f>
        <v>0</v>
      </c>
      <c r="CV7" s="701">
        <f>'7.1 Personnel Demographics &amp; Ed'!B93</f>
        <v>0</v>
      </c>
      <c r="CW7" s="701">
        <f>'7.1 Personnel Demographics &amp; Ed'!C93</f>
        <v>0</v>
      </c>
      <c r="CX7" s="701">
        <f>'7.1 Personnel Demographics &amp; Ed'!D93</f>
        <v>0</v>
      </c>
      <c r="CY7" s="701">
        <f>'7.1 Personnel Demographics &amp; Ed'!E93</f>
        <v>0</v>
      </c>
      <c r="CZ7" s="701">
        <f>'7.1 Personnel Demographics &amp; Ed'!F93</f>
        <v>0</v>
      </c>
      <c r="DA7" s="701">
        <f>'7.1 Personnel Demographics &amp; Ed'!G93</f>
        <v>0</v>
      </c>
      <c r="DB7" s="768">
        <f>SUM(CV7:DA7)</f>
        <v>0</v>
      </c>
      <c r="DC7" s="701">
        <f>'7.1 Personnel Demographics &amp; Ed'!B96</f>
        <v>0</v>
      </c>
      <c r="DD7" s="701">
        <f>'7.1 Personnel Demographics &amp; Ed'!C96</f>
        <v>0</v>
      </c>
      <c r="DE7" s="701">
        <f>'7.1 Personnel Demographics &amp; Ed'!D96</f>
        <v>0</v>
      </c>
      <c r="DF7" s="701">
        <f>'7.1 Personnel Demographics &amp; Ed'!E96</f>
        <v>0</v>
      </c>
      <c r="DG7" s="701">
        <f>'7.1 Personnel Demographics &amp; Ed'!F96</f>
        <v>0</v>
      </c>
      <c r="DH7" s="701">
        <f>'7.1 Personnel Demographics &amp; Ed'!G96</f>
        <v>0</v>
      </c>
      <c r="DI7" s="768">
        <f>SUM(DC7:DH7)</f>
        <v>0</v>
      </c>
      <c r="DJ7" s="701">
        <f>'7.1 Personnel Demographics &amp; Ed'!B99</f>
        <v>0</v>
      </c>
      <c r="DK7" s="701">
        <f>'7.1 Personnel Demographics &amp; Ed'!C99</f>
        <v>0</v>
      </c>
      <c r="DL7" s="701">
        <f>'7.1 Personnel Demographics &amp; Ed'!D99</f>
        <v>0</v>
      </c>
      <c r="DM7" s="701">
        <f>'7.1 Personnel Demographics &amp; Ed'!E99</f>
        <v>0</v>
      </c>
      <c r="DN7" s="701">
        <f>'7.1 Personnel Demographics &amp; Ed'!F99</f>
        <v>0</v>
      </c>
      <c r="DO7" s="701">
        <f>'7.1 Personnel Demographics &amp; Ed'!G99</f>
        <v>0</v>
      </c>
      <c r="DP7" s="768">
        <f>SUM(DJ7:DO7)</f>
        <v>0</v>
      </c>
      <c r="DQ7" s="701">
        <f>'7.1 Personnel Demographics &amp; Ed'!B102</f>
        <v>0</v>
      </c>
      <c r="DR7" s="701">
        <f>'7.1 Personnel Demographics &amp; Ed'!C102</f>
        <v>0</v>
      </c>
      <c r="DS7" s="701">
        <f>'7.1 Personnel Demographics &amp; Ed'!D102</f>
        <v>0</v>
      </c>
      <c r="DT7" s="701">
        <f>'7.1 Personnel Demographics &amp; Ed'!E102</f>
        <v>0</v>
      </c>
      <c r="DU7" s="701">
        <f>'7.1 Personnel Demographics &amp; Ed'!F102</f>
        <v>0</v>
      </c>
      <c r="DV7" s="701">
        <f>'7.1 Personnel Demographics &amp; Ed'!G102</f>
        <v>0</v>
      </c>
      <c r="DW7" s="768">
        <f>SUM(DQ7:DV7)</f>
        <v>0</v>
      </c>
      <c r="DX7" s="701">
        <f>'7.1 Personnel Demographics &amp; Ed'!B108</f>
        <v>1</v>
      </c>
      <c r="DY7" s="701">
        <f>'7.1 Personnel Demographics &amp; Ed'!C108</f>
        <v>0</v>
      </c>
      <c r="DZ7" s="701">
        <f>'7.1 Personnel Demographics &amp; Ed'!D108</f>
        <v>0</v>
      </c>
      <c r="EA7" s="701">
        <f>'7.1 Personnel Demographics &amp; Ed'!E108</f>
        <v>0</v>
      </c>
      <c r="EB7" s="701">
        <f>'7.1 Personnel Demographics &amp; Ed'!F108</f>
        <v>0</v>
      </c>
      <c r="EC7" s="701">
        <f>'7.1 Personnel Demographics &amp; Ed'!G108</f>
        <v>0</v>
      </c>
      <c r="ED7" s="770">
        <f>SUM(DX7:EC7)</f>
        <v>1</v>
      </c>
      <c r="EE7" s="701">
        <f>'7.1 Personnel Demographics &amp; Ed'!B111</f>
        <v>1</v>
      </c>
      <c r="EF7" s="701">
        <f>'7.1 Personnel Demographics &amp; Ed'!C111</f>
        <v>3</v>
      </c>
      <c r="EG7" s="701">
        <f>'7.1 Personnel Demographics &amp; Ed'!D111</f>
        <v>0</v>
      </c>
      <c r="EH7" s="701">
        <f>'7.1 Personnel Demographics &amp; Ed'!E111</f>
        <v>0</v>
      </c>
      <c r="EI7" s="701">
        <f>'7.1 Personnel Demographics &amp; Ed'!F111</f>
        <v>0</v>
      </c>
      <c r="EJ7" s="701">
        <f>'7.1 Personnel Demographics &amp; Ed'!G111</f>
        <v>0</v>
      </c>
      <c r="EK7" s="770">
        <f>SUM(EE7:EJ7)</f>
        <v>4</v>
      </c>
      <c r="EL7" s="701">
        <f>'7.1 Personnel Demographics &amp; Ed'!B114</f>
        <v>0</v>
      </c>
      <c r="EM7" s="701">
        <f>'7.1 Personnel Demographics &amp; Ed'!C114</f>
        <v>1</v>
      </c>
      <c r="EN7" s="701">
        <f>'7.1 Personnel Demographics &amp; Ed'!D114</f>
        <v>0</v>
      </c>
      <c r="EO7" s="701">
        <f>'7.1 Personnel Demographics &amp; Ed'!E114</f>
        <v>0</v>
      </c>
      <c r="EP7" s="701">
        <f>'7.1 Personnel Demographics &amp; Ed'!F114</f>
        <v>0</v>
      </c>
      <c r="EQ7" s="701">
        <f>'7.1 Personnel Demographics &amp; Ed'!G114</f>
        <v>0</v>
      </c>
      <c r="ER7" s="770">
        <f>SUM(EL7:EQ7)</f>
        <v>1</v>
      </c>
      <c r="ES7" s="701">
        <f>'7.1 Personnel Demographics &amp; Ed'!B117</f>
        <v>0</v>
      </c>
      <c r="ET7" s="701">
        <f>'7.1 Personnel Demographics &amp; Ed'!C117</f>
        <v>0</v>
      </c>
      <c r="EU7" s="701">
        <f>'7.1 Personnel Demographics &amp; Ed'!D117</f>
        <v>0</v>
      </c>
      <c r="EV7" s="701">
        <f>'7.1 Personnel Demographics &amp; Ed'!E117</f>
        <v>0</v>
      </c>
      <c r="EW7" s="701">
        <f>'7.1 Personnel Demographics &amp; Ed'!F117</f>
        <v>0</v>
      </c>
      <c r="EX7" s="701">
        <f>'7.1 Personnel Demographics &amp; Ed'!G117</f>
        <v>0</v>
      </c>
      <c r="EY7" s="770">
        <f>SUM(ES7:EX7)</f>
        <v>0</v>
      </c>
      <c r="EZ7" s="701">
        <f>'7.1 Personnel Demographics &amp; Ed'!B120</f>
        <v>0</v>
      </c>
      <c r="FA7" s="701">
        <f>'7.1 Personnel Demographics &amp; Ed'!C120</f>
        <v>0</v>
      </c>
      <c r="FB7" s="701">
        <f>'7.1 Personnel Demographics &amp; Ed'!D120</f>
        <v>0</v>
      </c>
      <c r="FC7" s="701">
        <f>'7.1 Personnel Demographics &amp; Ed'!E120</f>
        <v>0</v>
      </c>
      <c r="FD7" s="701">
        <f>'7.1 Personnel Demographics &amp; Ed'!F120</f>
        <v>0</v>
      </c>
      <c r="FE7" s="701">
        <f>'7.1 Personnel Demographics &amp; Ed'!G120</f>
        <v>0</v>
      </c>
      <c r="FF7" s="770">
        <f>SUM(EZ7:FE7)</f>
        <v>0</v>
      </c>
      <c r="FG7" s="701">
        <f>'7.1 Personnel Demographics &amp; Ed'!B123</f>
        <v>0</v>
      </c>
      <c r="FH7" s="701">
        <f>'7.1 Personnel Demographics &amp; Ed'!C123</f>
        <v>0</v>
      </c>
      <c r="FI7" s="701">
        <f>'7.1 Personnel Demographics &amp; Ed'!D123</f>
        <v>0</v>
      </c>
      <c r="FJ7" s="701">
        <f>'7.1 Personnel Demographics &amp; Ed'!E123</f>
        <v>0</v>
      </c>
      <c r="FK7" s="701">
        <f>'7.1 Personnel Demographics &amp; Ed'!F123</f>
        <v>0</v>
      </c>
      <c r="FL7" s="701">
        <f>'7.1 Personnel Demographics &amp; Ed'!G123</f>
        <v>0</v>
      </c>
      <c r="FM7" s="770">
        <f>SUM(FG7:FL7)</f>
        <v>0</v>
      </c>
      <c r="FN7" s="701">
        <f>'7.1 Personnel Demographics &amp; Ed'!B128</f>
        <v>0</v>
      </c>
      <c r="FO7" s="701">
        <f>'7.1 Personnel Demographics &amp; Ed'!C128</f>
        <v>0</v>
      </c>
      <c r="FP7" s="701">
        <f>'7.1 Personnel Demographics &amp; Ed'!D128</f>
        <v>0</v>
      </c>
      <c r="FQ7" s="701">
        <f>'7.1 Personnel Demographics &amp; Ed'!E128</f>
        <v>0</v>
      </c>
      <c r="FR7" s="701">
        <f>'7.1 Personnel Demographics &amp; Ed'!F128</f>
        <v>0</v>
      </c>
      <c r="FS7" s="701">
        <f>'7.1 Personnel Demographics &amp; Ed'!G128</f>
        <v>0</v>
      </c>
      <c r="FT7" s="770">
        <f>SUM(FN7:FS7)</f>
        <v>0</v>
      </c>
      <c r="FU7" s="701">
        <f>'7.1 Personnel Demographics &amp; Ed'!B131</f>
        <v>0</v>
      </c>
      <c r="FV7" s="701">
        <f>'7.1 Personnel Demographics &amp; Ed'!C131</f>
        <v>0</v>
      </c>
      <c r="FW7" s="701">
        <f>'7.1 Personnel Demographics &amp; Ed'!D131</f>
        <v>0</v>
      </c>
      <c r="FX7" s="701">
        <f>'7.1 Personnel Demographics &amp; Ed'!E131</f>
        <v>0</v>
      </c>
      <c r="FY7" s="701">
        <f>'7.1 Personnel Demographics &amp; Ed'!F131</f>
        <v>0</v>
      </c>
      <c r="FZ7" s="701">
        <f>'7.1 Personnel Demographics &amp; Ed'!G131</f>
        <v>0</v>
      </c>
      <c r="GA7" s="770">
        <f>SUM(FU7:FZ7)</f>
        <v>0</v>
      </c>
      <c r="GB7" s="701">
        <f>'7.1 Personnel Demographics &amp; Ed'!B134</f>
        <v>0</v>
      </c>
      <c r="GC7" s="701">
        <f>'7.1 Personnel Demographics &amp; Ed'!C134</f>
        <v>0</v>
      </c>
      <c r="GD7" s="701">
        <f>'7.1 Personnel Demographics &amp; Ed'!D134</f>
        <v>0</v>
      </c>
      <c r="GE7" s="701">
        <f>'7.1 Personnel Demographics &amp; Ed'!E134</f>
        <v>0</v>
      </c>
      <c r="GF7" s="701">
        <f>'7.1 Personnel Demographics &amp; Ed'!F134</f>
        <v>0</v>
      </c>
      <c r="GG7" s="701">
        <f>'7.1 Personnel Demographics &amp; Ed'!G134</f>
        <v>0</v>
      </c>
      <c r="GH7" s="770">
        <f>SUM(GB7:GG7)</f>
        <v>0</v>
      </c>
      <c r="GI7" s="701">
        <f>'7.1 Personnel Demographics &amp; Ed'!B137</f>
        <v>0</v>
      </c>
      <c r="GJ7" s="701">
        <f>'7.1 Personnel Demographics &amp; Ed'!C137</f>
        <v>0</v>
      </c>
      <c r="GK7" s="701">
        <f>'7.1 Personnel Demographics &amp; Ed'!D137</f>
        <v>0</v>
      </c>
      <c r="GL7" s="701">
        <f>'7.1 Personnel Demographics &amp; Ed'!E137</f>
        <v>0</v>
      </c>
      <c r="GM7" s="701">
        <f>'7.1 Personnel Demographics &amp; Ed'!F137</f>
        <v>0</v>
      </c>
      <c r="GN7" s="701">
        <f>'7.1 Personnel Demographics &amp; Ed'!G137</f>
        <v>0</v>
      </c>
      <c r="GO7" s="770">
        <f>SUM(GI7:GN7)</f>
        <v>0</v>
      </c>
      <c r="GP7" s="701">
        <f>'7.1 Personnel Demographics &amp; Ed'!B140</f>
        <v>0</v>
      </c>
      <c r="GQ7" s="701">
        <f>'7.1 Personnel Demographics &amp; Ed'!C140</f>
        <v>0</v>
      </c>
      <c r="GR7" s="701">
        <f>'7.1 Personnel Demographics &amp; Ed'!D140</f>
        <v>0</v>
      </c>
      <c r="GS7" s="701">
        <f>'7.1 Personnel Demographics &amp; Ed'!E140</f>
        <v>0</v>
      </c>
      <c r="GT7" s="701">
        <f>'7.1 Personnel Demographics &amp; Ed'!F140</f>
        <v>0</v>
      </c>
      <c r="GU7" s="701">
        <f>'7.1 Personnel Demographics &amp; Ed'!G140</f>
        <v>0</v>
      </c>
      <c r="GV7" s="770">
        <f>SUM(GP7:GU7)</f>
        <v>0</v>
      </c>
      <c r="GW7" s="701">
        <f>'7.1 Personnel Demographics &amp; Ed'!B143</f>
        <v>0</v>
      </c>
      <c r="GX7" s="701">
        <f>'7.1 Personnel Demographics &amp; Ed'!C143</f>
        <v>0</v>
      </c>
      <c r="GY7" s="701">
        <f>'7.1 Personnel Demographics &amp; Ed'!D143</f>
        <v>0</v>
      </c>
      <c r="GZ7" s="701">
        <f>'7.1 Personnel Demographics &amp; Ed'!E143</f>
        <v>0</v>
      </c>
      <c r="HA7" s="701">
        <f>'7.1 Personnel Demographics &amp; Ed'!F143</f>
        <v>0</v>
      </c>
      <c r="HB7" s="701">
        <f>'7.1 Personnel Demographics &amp; Ed'!G143</f>
        <v>0</v>
      </c>
      <c r="HC7" s="770">
        <f>SUM(GW7:HB7)</f>
        <v>0</v>
      </c>
      <c r="HD7" s="701">
        <f>'7.1 Personnel Demographics &amp; Ed'!B148</f>
        <v>0</v>
      </c>
      <c r="HE7" s="701">
        <f>'7.1 Personnel Demographics &amp; Ed'!C148</f>
        <v>1</v>
      </c>
      <c r="HF7" s="701">
        <f>'7.1 Personnel Demographics &amp; Ed'!D148</f>
        <v>0</v>
      </c>
      <c r="HG7" s="701">
        <f>'7.1 Personnel Demographics &amp; Ed'!E148</f>
        <v>0</v>
      </c>
      <c r="HH7" s="701">
        <f>'7.1 Personnel Demographics &amp; Ed'!F148</f>
        <v>0</v>
      </c>
      <c r="HI7" s="701">
        <f>'7.1 Personnel Demographics &amp; Ed'!G148</f>
        <v>0</v>
      </c>
      <c r="HJ7" s="756">
        <f>SUM(HD7:HI7)</f>
        <v>1</v>
      </c>
      <c r="HK7" s="701">
        <f>'7.1 Personnel Demographics &amp; Ed'!B151</f>
        <v>1</v>
      </c>
      <c r="HL7" s="701">
        <f>'7.1 Personnel Demographics &amp; Ed'!C151</f>
        <v>3</v>
      </c>
      <c r="HM7" s="701">
        <f>'7.1 Personnel Demographics &amp; Ed'!D151</f>
        <v>0</v>
      </c>
      <c r="HN7" s="701">
        <f>'7.1 Personnel Demographics &amp; Ed'!E151</f>
        <v>2</v>
      </c>
      <c r="HO7" s="701">
        <f>'7.1 Personnel Demographics &amp; Ed'!F151</f>
        <v>0</v>
      </c>
      <c r="HP7" s="701">
        <f>'7.1 Personnel Demographics &amp; Ed'!G151</f>
        <v>0</v>
      </c>
      <c r="HQ7" s="756">
        <f>SUM(HK7:HP7)</f>
        <v>6</v>
      </c>
      <c r="HR7" s="701">
        <f>'7.1 Personnel Demographics &amp; Ed'!B154</f>
        <v>5</v>
      </c>
      <c r="HS7" s="701">
        <f>'7.1 Personnel Demographics &amp; Ed'!C154</f>
        <v>9</v>
      </c>
      <c r="HT7" s="701">
        <f>'7.1 Personnel Demographics &amp; Ed'!D154</f>
        <v>0</v>
      </c>
      <c r="HU7" s="701">
        <f>'7.1 Personnel Demographics &amp; Ed'!E154</f>
        <v>0</v>
      </c>
      <c r="HV7" s="701">
        <f>'7.1 Personnel Demographics &amp; Ed'!F154</f>
        <v>0</v>
      </c>
      <c r="HW7" s="701">
        <f>'7.1 Personnel Demographics &amp; Ed'!G154</f>
        <v>0</v>
      </c>
      <c r="HX7" s="756">
        <f>SUM(HR7:HW7)</f>
        <v>14</v>
      </c>
      <c r="HY7" s="701">
        <f>'7.1 Personnel Demographics &amp; Ed'!B157</f>
        <v>7</v>
      </c>
      <c r="HZ7" s="701">
        <f>'7.1 Personnel Demographics &amp; Ed'!C157</f>
        <v>9</v>
      </c>
      <c r="IA7" s="701">
        <f>'7.1 Personnel Demographics &amp; Ed'!D157</f>
        <v>0</v>
      </c>
      <c r="IB7" s="701">
        <f>'7.1 Personnel Demographics &amp; Ed'!E157</f>
        <v>0</v>
      </c>
      <c r="IC7" s="701">
        <f>'7.1 Personnel Demographics &amp; Ed'!F157</f>
        <v>0</v>
      </c>
      <c r="ID7" s="701">
        <f>'7.1 Personnel Demographics &amp; Ed'!G157</f>
        <v>0</v>
      </c>
      <c r="IE7" s="756">
        <f>SUM(HY7:ID7)</f>
        <v>16</v>
      </c>
      <c r="IF7" s="701">
        <f>'7.1 Personnel Demographics &amp; Ed'!B160</f>
        <v>3</v>
      </c>
      <c r="IG7" s="701">
        <f>'7.1 Personnel Demographics &amp; Ed'!C160</f>
        <v>0</v>
      </c>
      <c r="IH7" s="701">
        <f>'7.1 Personnel Demographics &amp; Ed'!D160</f>
        <v>0</v>
      </c>
      <c r="II7" s="701">
        <f>'7.1 Personnel Demographics &amp; Ed'!E160</f>
        <v>0</v>
      </c>
      <c r="IJ7" s="701">
        <f>'7.1 Personnel Demographics &amp; Ed'!F160</f>
        <v>0</v>
      </c>
      <c r="IK7" s="701">
        <f>'7.1 Personnel Demographics &amp; Ed'!G160</f>
        <v>0</v>
      </c>
      <c r="IL7" s="756">
        <f>SUM(IF7:IK7)</f>
        <v>3</v>
      </c>
      <c r="IM7" s="701">
        <f>'7.1 Personnel Demographics &amp; Ed'!B163</f>
        <v>0</v>
      </c>
      <c r="IN7" s="701">
        <f>'7.1 Personnel Demographics &amp; Ed'!C163</f>
        <v>0</v>
      </c>
      <c r="IO7" s="701">
        <f>'7.1 Personnel Demographics &amp; Ed'!D163</f>
        <v>0</v>
      </c>
      <c r="IP7" s="701">
        <f>'7.1 Personnel Demographics &amp; Ed'!E163</f>
        <v>0</v>
      </c>
      <c r="IQ7" s="701">
        <f>'7.1 Personnel Demographics &amp; Ed'!F163</f>
        <v>0</v>
      </c>
      <c r="IR7" s="701">
        <f>'7.1 Personnel Demographics &amp; Ed'!G163</f>
        <v>0</v>
      </c>
      <c r="IS7" s="756">
        <f>SUM(IM7:IR7)</f>
        <v>0</v>
      </c>
      <c r="IT7" s="701">
        <f>'7.1 Personnel Demographics &amp; Ed'!B168</f>
        <v>0</v>
      </c>
      <c r="IU7" s="701">
        <f>'7.1 Personnel Demographics &amp; Ed'!C168</f>
        <v>0</v>
      </c>
      <c r="IV7" s="701">
        <f>'7.1 Personnel Demographics &amp; Ed'!D168</f>
        <v>0</v>
      </c>
      <c r="IW7" s="701">
        <f>'7.1 Personnel Demographics &amp; Ed'!E168</f>
        <v>0</v>
      </c>
      <c r="IX7" s="701">
        <f>'7.1 Personnel Demographics &amp; Ed'!F168</f>
        <v>0</v>
      </c>
      <c r="IY7" s="701">
        <f>'7.1 Personnel Demographics &amp; Ed'!G168</f>
        <v>0</v>
      </c>
      <c r="IZ7" s="756">
        <f>SUM(IT7:IY7)</f>
        <v>0</v>
      </c>
      <c r="JA7" s="701">
        <f>'7.1 Personnel Demographics &amp; Ed'!B171</f>
        <v>0</v>
      </c>
      <c r="JB7" s="701">
        <f>'7.1 Personnel Demographics &amp; Ed'!C171</f>
        <v>1</v>
      </c>
      <c r="JC7" s="701">
        <f>'7.1 Personnel Demographics &amp; Ed'!D171</f>
        <v>0</v>
      </c>
      <c r="JD7" s="701">
        <f>'7.1 Personnel Demographics &amp; Ed'!E171</f>
        <v>0</v>
      </c>
      <c r="JE7" s="701">
        <f>'7.1 Personnel Demographics &amp; Ed'!F171</f>
        <v>0</v>
      </c>
      <c r="JF7" s="701">
        <f>'7.1 Personnel Demographics &amp; Ed'!G171</f>
        <v>0</v>
      </c>
      <c r="JG7" s="756">
        <f>SUM(JA7:JF7)</f>
        <v>1</v>
      </c>
      <c r="JH7" s="701">
        <f>'7.1 Personnel Demographics &amp; Ed'!B174</f>
        <v>1</v>
      </c>
      <c r="JI7" s="701">
        <f>'7.1 Personnel Demographics &amp; Ed'!C174</f>
        <v>0</v>
      </c>
      <c r="JJ7" s="701">
        <f>'7.1 Personnel Demographics &amp; Ed'!D174</f>
        <v>0</v>
      </c>
      <c r="JK7" s="701">
        <f>'7.1 Personnel Demographics &amp; Ed'!E174</f>
        <v>0</v>
      </c>
      <c r="JL7" s="701">
        <f>'7.1 Personnel Demographics &amp; Ed'!F174</f>
        <v>0</v>
      </c>
      <c r="JM7" s="701">
        <f>'7.1 Personnel Demographics &amp; Ed'!G174</f>
        <v>0</v>
      </c>
      <c r="JN7" s="756">
        <f>SUM(JH7:JM7)</f>
        <v>1</v>
      </c>
      <c r="JO7" s="701">
        <f>'7.1 Personnel Demographics &amp; Ed'!B177</f>
        <v>0</v>
      </c>
      <c r="JP7" s="701">
        <f>'7.1 Personnel Demographics &amp; Ed'!C177</f>
        <v>0</v>
      </c>
      <c r="JQ7" s="701">
        <f>'7.1 Personnel Demographics &amp; Ed'!D177</f>
        <v>0</v>
      </c>
      <c r="JR7" s="701">
        <f>'7.1 Personnel Demographics &amp; Ed'!E177</f>
        <v>0</v>
      </c>
      <c r="JS7" s="701">
        <f>'7.1 Personnel Demographics &amp; Ed'!F177</f>
        <v>0</v>
      </c>
      <c r="JT7" s="701">
        <f>'7.1 Personnel Demographics &amp; Ed'!G177</f>
        <v>0</v>
      </c>
      <c r="JU7" s="756">
        <f>SUM(JO7:JT7)</f>
        <v>0</v>
      </c>
      <c r="JV7" s="701">
        <f>'7.1 Personnel Demographics &amp; Ed'!B180</f>
        <v>0</v>
      </c>
      <c r="JW7" s="701">
        <f>'7.1 Personnel Demographics &amp; Ed'!C180</f>
        <v>0</v>
      </c>
      <c r="JX7" s="701">
        <f>'7.1 Personnel Demographics &amp; Ed'!D180</f>
        <v>0</v>
      </c>
      <c r="JY7" s="701">
        <f>'7.1 Personnel Demographics &amp; Ed'!E180</f>
        <v>0</v>
      </c>
      <c r="JZ7" s="701">
        <f>'7.1 Personnel Demographics &amp; Ed'!F180</f>
        <v>0</v>
      </c>
      <c r="KA7" s="701">
        <f>'7.1 Personnel Demographics &amp; Ed'!G180</f>
        <v>0</v>
      </c>
      <c r="KB7" s="756">
        <f>SUM(JV7:KA7)</f>
        <v>0</v>
      </c>
      <c r="KC7" s="701">
        <f>'7.1 Personnel Demographics &amp; Ed'!B183</f>
        <v>0</v>
      </c>
      <c r="KD7" s="701">
        <f>'7.1 Personnel Demographics &amp; Ed'!C183</f>
        <v>0</v>
      </c>
      <c r="KE7" s="701">
        <f>'7.1 Personnel Demographics &amp; Ed'!D183</f>
        <v>0</v>
      </c>
      <c r="KF7" s="701">
        <f>'7.1 Personnel Demographics &amp; Ed'!E183</f>
        <v>0</v>
      </c>
      <c r="KG7" s="701">
        <f>'7.1 Personnel Demographics &amp; Ed'!F183</f>
        <v>0</v>
      </c>
      <c r="KH7" s="701">
        <f>'7.1 Personnel Demographics &amp; Ed'!G183</f>
        <v>0</v>
      </c>
      <c r="KI7" s="756">
        <f>SUM(KC7:KH7)</f>
        <v>0</v>
      </c>
      <c r="KJ7" s="701">
        <f>'7.1 Personnel Demographics &amp; Ed'!B188</f>
        <v>0</v>
      </c>
      <c r="KK7" s="701">
        <f>'7.1 Personnel Demographics &amp; Ed'!C188</f>
        <v>1</v>
      </c>
      <c r="KL7" s="701">
        <f>'7.1 Personnel Demographics &amp; Ed'!D188</f>
        <v>0</v>
      </c>
      <c r="KM7" s="701">
        <f>'7.1 Personnel Demographics &amp; Ed'!E188</f>
        <v>0</v>
      </c>
      <c r="KN7" s="701">
        <f>'7.1 Personnel Demographics &amp; Ed'!F188</f>
        <v>0</v>
      </c>
      <c r="KO7" s="701">
        <f>'7.1 Personnel Demographics &amp; Ed'!G188</f>
        <v>0</v>
      </c>
      <c r="KP7" s="773">
        <f>SUM(KJ7:KO7)</f>
        <v>1</v>
      </c>
      <c r="KQ7" s="701">
        <f>'7.1 Personnel Demographics &amp; Ed'!B191</f>
        <v>0</v>
      </c>
      <c r="KR7" s="701">
        <f>'7.1 Personnel Demographics &amp; Ed'!C191</f>
        <v>0</v>
      </c>
      <c r="KS7" s="701">
        <f>'7.1 Personnel Demographics &amp; Ed'!D191</f>
        <v>0</v>
      </c>
      <c r="KT7" s="701">
        <f>'7.1 Personnel Demographics &amp; Ed'!E191</f>
        <v>0</v>
      </c>
      <c r="KU7" s="701">
        <f>'7.1 Personnel Demographics &amp; Ed'!F191</f>
        <v>0</v>
      </c>
      <c r="KV7" s="701">
        <f>'7.1 Personnel Demographics &amp; Ed'!G191</f>
        <v>0</v>
      </c>
      <c r="KW7" s="773">
        <f>SUM(KQ7:KV7)</f>
        <v>0</v>
      </c>
      <c r="KX7" s="701">
        <f>'7.1 Personnel Demographics &amp; Ed'!B194</f>
        <v>0</v>
      </c>
      <c r="KY7" s="701">
        <f>'7.1 Personnel Demographics &amp; Ed'!C194</f>
        <v>0</v>
      </c>
      <c r="KZ7" s="701">
        <f>'7.1 Personnel Demographics &amp; Ed'!D194</f>
        <v>0</v>
      </c>
      <c r="LA7" s="701">
        <f>'7.1 Personnel Demographics &amp; Ed'!E194</f>
        <v>0</v>
      </c>
      <c r="LB7" s="701">
        <f>'7.1 Personnel Demographics &amp; Ed'!F194</f>
        <v>0</v>
      </c>
      <c r="LC7" s="701">
        <f>'7.1 Personnel Demographics &amp; Ed'!G194</f>
        <v>0</v>
      </c>
      <c r="LD7" s="773">
        <f>SUM(KX7:LC7)</f>
        <v>0</v>
      </c>
      <c r="LE7" s="701">
        <f>'7.1 Personnel Demographics &amp; Ed'!B197</f>
        <v>0</v>
      </c>
      <c r="LF7" s="701">
        <f>'7.1 Personnel Demographics &amp; Ed'!C197</f>
        <v>0</v>
      </c>
      <c r="LG7" s="701">
        <f>'7.1 Personnel Demographics &amp; Ed'!D197</f>
        <v>0</v>
      </c>
      <c r="LH7" s="701">
        <f>'7.1 Personnel Demographics &amp; Ed'!E197</f>
        <v>0</v>
      </c>
      <c r="LI7" s="701">
        <f>'7.1 Personnel Demographics &amp; Ed'!F197</f>
        <v>0</v>
      </c>
      <c r="LJ7" s="701">
        <f>'7.1 Personnel Demographics &amp; Ed'!G197</f>
        <v>0</v>
      </c>
      <c r="LK7" s="773">
        <f>SUM(LE7:LJ7)</f>
        <v>0</v>
      </c>
      <c r="LL7" s="701">
        <f>'7.1 Personnel Demographics &amp; Ed'!B200</f>
        <v>0</v>
      </c>
      <c r="LM7" s="701">
        <f>'7.1 Personnel Demographics &amp; Ed'!C200</f>
        <v>0</v>
      </c>
      <c r="LN7" s="701">
        <f>'7.1 Personnel Demographics &amp; Ed'!D200</f>
        <v>0</v>
      </c>
      <c r="LO7" s="701">
        <f>'7.1 Personnel Demographics &amp; Ed'!E200</f>
        <v>0</v>
      </c>
      <c r="LP7" s="701">
        <f>'7.1 Personnel Demographics &amp; Ed'!F200</f>
        <v>0</v>
      </c>
      <c r="LQ7" s="701">
        <f>'7.1 Personnel Demographics &amp; Ed'!G200</f>
        <v>0</v>
      </c>
      <c r="LR7" s="773">
        <f>SUM(LL7:LQ7)</f>
        <v>0</v>
      </c>
      <c r="LS7" s="701">
        <f>'7.1 Personnel Demographics &amp; Ed'!B203</f>
        <v>0</v>
      </c>
      <c r="LT7" s="701">
        <f>'7.1 Personnel Demographics &amp; Ed'!C203</f>
        <v>0</v>
      </c>
      <c r="LU7" s="701">
        <f>'7.1 Personnel Demographics &amp; Ed'!D203</f>
        <v>0</v>
      </c>
      <c r="LV7" s="701">
        <f>'7.1 Personnel Demographics &amp; Ed'!E203</f>
        <v>0</v>
      </c>
      <c r="LW7" s="701">
        <f>'7.1 Personnel Demographics &amp; Ed'!F203</f>
        <v>0</v>
      </c>
      <c r="LX7" s="701">
        <f>'7.1 Personnel Demographics &amp; Ed'!G203</f>
        <v>0</v>
      </c>
      <c r="LY7" s="773">
        <f>SUM(LS7:LX7)</f>
        <v>0</v>
      </c>
      <c r="LZ7" s="701">
        <f>'7.1 Personnel Demographics &amp; Ed'!B208</f>
        <v>0</v>
      </c>
      <c r="MA7" s="701">
        <f>'7.1 Personnel Demographics &amp; Ed'!C208</f>
        <v>0</v>
      </c>
      <c r="MB7" s="701">
        <f>'7.1 Personnel Demographics &amp; Ed'!D208</f>
        <v>0</v>
      </c>
      <c r="MC7" s="701">
        <f>'7.1 Personnel Demographics &amp; Ed'!E208</f>
        <v>0</v>
      </c>
      <c r="MD7" s="701">
        <f>'7.1 Personnel Demographics &amp; Ed'!F208</f>
        <v>0</v>
      </c>
      <c r="ME7" s="701">
        <f>'7.1 Personnel Demographics &amp; Ed'!G208</f>
        <v>0</v>
      </c>
      <c r="MF7" s="773">
        <f>SUM(LZ7:ME7)</f>
        <v>0</v>
      </c>
      <c r="MG7" s="701">
        <f>'7.1 Personnel Demographics &amp; Ed'!B211</f>
        <v>0</v>
      </c>
      <c r="MH7" s="701">
        <f>'7.1 Personnel Demographics &amp; Ed'!C211</f>
        <v>0</v>
      </c>
      <c r="MI7" s="701">
        <f>'7.1 Personnel Demographics &amp; Ed'!D211</f>
        <v>0</v>
      </c>
      <c r="MJ7" s="701">
        <f>'7.1 Personnel Demographics &amp; Ed'!E211</f>
        <v>0</v>
      </c>
      <c r="MK7" s="701">
        <f>'7.1 Personnel Demographics &amp; Ed'!F211</f>
        <v>0</v>
      </c>
      <c r="ML7" s="701">
        <f>'7.1 Personnel Demographics &amp; Ed'!G211</f>
        <v>0</v>
      </c>
      <c r="MM7" s="773">
        <f>SUM(MG7:ML7)</f>
        <v>0</v>
      </c>
      <c r="MN7" s="701">
        <f>'7.1 Personnel Demographics &amp; Ed'!B214</f>
        <v>0</v>
      </c>
      <c r="MO7" s="701">
        <f>'7.1 Personnel Demographics &amp; Ed'!C214</f>
        <v>0</v>
      </c>
      <c r="MP7" s="701">
        <f>'7.1 Personnel Demographics &amp; Ed'!D214</f>
        <v>0</v>
      </c>
      <c r="MQ7" s="701">
        <f>'7.1 Personnel Demographics &amp; Ed'!E214</f>
        <v>0</v>
      </c>
      <c r="MR7" s="701">
        <f>'7.1 Personnel Demographics &amp; Ed'!F214</f>
        <v>0</v>
      </c>
      <c r="MS7" s="701">
        <f>'7.1 Personnel Demographics &amp; Ed'!G214</f>
        <v>0</v>
      </c>
      <c r="MT7" s="773">
        <f>SUM(MN7:MS7)</f>
        <v>0</v>
      </c>
      <c r="MU7" s="701">
        <f>'7.1 Personnel Demographics &amp; Ed'!B217</f>
        <v>0</v>
      </c>
      <c r="MV7" s="701">
        <f>'7.1 Personnel Demographics &amp; Ed'!C217</f>
        <v>0</v>
      </c>
      <c r="MW7" s="701">
        <f>'7.1 Personnel Demographics &amp; Ed'!D217</f>
        <v>0</v>
      </c>
      <c r="MX7" s="701">
        <f>'7.1 Personnel Demographics &amp; Ed'!E217</f>
        <v>0</v>
      </c>
      <c r="MY7" s="701">
        <f>'7.1 Personnel Demographics &amp; Ed'!F217</f>
        <v>0</v>
      </c>
      <c r="MZ7" s="701">
        <f>'7.1 Personnel Demographics &amp; Ed'!G217</f>
        <v>0</v>
      </c>
      <c r="NA7" s="773">
        <f>SUM(MU7:MZ7)</f>
        <v>0</v>
      </c>
      <c r="NB7" s="701">
        <f>'7.1 Personnel Demographics &amp; Ed'!B220</f>
        <v>0</v>
      </c>
      <c r="NC7" s="701">
        <f>'7.1 Personnel Demographics &amp; Ed'!C220</f>
        <v>0</v>
      </c>
      <c r="ND7" s="701">
        <f>'7.1 Personnel Demographics &amp; Ed'!D220</f>
        <v>0</v>
      </c>
      <c r="NE7" s="701">
        <f>'7.1 Personnel Demographics &amp; Ed'!E220</f>
        <v>0</v>
      </c>
      <c r="NF7" s="701">
        <f>'7.1 Personnel Demographics &amp; Ed'!F220</f>
        <v>0</v>
      </c>
      <c r="NG7" s="701">
        <f>'7.1 Personnel Demographics &amp; Ed'!G220</f>
        <v>0</v>
      </c>
      <c r="NH7" s="773">
        <f>SUM(NB7:NG7)</f>
        <v>0</v>
      </c>
      <c r="NI7" s="701">
        <f>'7.1 Personnel Demographics &amp; Ed'!B223</f>
        <v>0</v>
      </c>
      <c r="NJ7" s="701">
        <f>'7.1 Personnel Demographics &amp; Ed'!C223</f>
        <v>0</v>
      </c>
      <c r="NK7" s="701">
        <f>'7.1 Personnel Demographics &amp; Ed'!D223</f>
        <v>0</v>
      </c>
      <c r="NL7" s="701">
        <f>'7.1 Personnel Demographics &amp; Ed'!E223</f>
        <v>0</v>
      </c>
      <c r="NM7" s="701">
        <f>'7.1 Personnel Demographics &amp; Ed'!F223</f>
        <v>0</v>
      </c>
      <c r="NN7" s="701">
        <f>'7.1 Personnel Demographics &amp; Ed'!G223</f>
        <v>0</v>
      </c>
      <c r="NO7" s="773">
        <f>SUM(NI7:NN7)</f>
        <v>0</v>
      </c>
    </row>
    <row r="9" spans="1:379" x14ac:dyDescent="0.25">
      <c r="B9" s="1154" t="s">
        <v>914</v>
      </c>
      <c r="C9" s="1154"/>
      <c r="D9" s="1154"/>
      <c r="E9" s="1154"/>
    </row>
    <row r="10" spans="1:379" x14ac:dyDescent="0.25">
      <c r="B10" s="1154" t="s">
        <v>901</v>
      </c>
      <c r="C10" s="1154"/>
      <c r="D10" s="767"/>
      <c r="AR10" s="1154" t="s">
        <v>902</v>
      </c>
      <c r="AS10" s="1154"/>
      <c r="AT10" s="767"/>
      <c r="CH10" s="1154" t="s">
        <v>659</v>
      </c>
      <c r="CI10" s="1154"/>
      <c r="CJ10" s="767"/>
      <c r="DX10" s="1154" t="s">
        <v>903</v>
      </c>
      <c r="DY10" s="1154"/>
      <c r="DZ10" s="767"/>
      <c r="FN10" s="1154" t="s">
        <v>904</v>
      </c>
      <c r="FO10" s="1154"/>
      <c r="FP10" s="767"/>
      <c r="HD10" s="1154" t="s">
        <v>905</v>
      </c>
      <c r="HE10" s="1154"/>
      <c r="HF10" s="767"/>
      <c r="IT10" s="1154" t="s">
        <v>906</v>
      </c>
      <c r="IU10" s="1154"/>
      <c r="IV10" s="767"/>
      <c r="KJ10" s="1154" t="s">
        <v>907</v>
      </c>
      <c r="KK10" s="1154"/>
      <c r="KL10" s="767"/>
      <c r="LZ10" s="1154" t="s">
        <v>908</v>
      </c>
      <c r="MA10" s="1154"/>
      <c r="MB10" s="767"/>
    </row>
    <row r="11" spans="1:379" x14ac:dyDescent="0.25">
      <c r="B11" s="698" t="s">
        <v>909</v>
      </c>
      <c r="I11" s="698" t="s">
        <v>910</v>
      </c>
      <c r="P11" s="698" t="s">
        <v>911</v>
      </c>
      <c r="W11" s="698" t="s">
        <v>912</v>
      </c>
      <c r="AD11" s="698" t="s">
        <v>645</v>
      </c>
      <c r="AK11" s="698" t="s">
        <v>913</v>
      </c>
      <c r="AR11" s="698" t="s">
        <v>909</v>
      </c>
      <c r="AY11" s="698" t="s">
        <v>910</v>
      </c>
      <c r="BF11" s="698" t="s">
        <v>911</v>
      </c>
      <c r="BM11" s="698" t="s">
        <v>912</v>
      </c>
      <c r="BT11" s="698" t="s">
        <v>645</v>
      </c>
      <c r="CA11" s="698" t="s">
        <v>913</v>
      </c>
      <c r="CH11" s="698" t="s">
        <v>909</v>
      </c>
      <c r="CO11" s="698" t="s">
        <v>910</v>
      </c>
      <c r="CV11" s="698" t="s">
        <v>911</v>
      </c>
      <c r="DC11" s="698" t="s">
        <v>912</v>
      </c>
      <c r="DJ11" s="698" t="s">
        <v>645</v>
      </c>
      <c r="DQ11" s="698" t="s">
        <v>913</v>
      </c>
      <c r="DX11" s="698" t="s">
        <v>909</v>
      </c>
      <c r="EE11" s="698" t="s">
        <v>910</v>
      </c>
      <c r="EL11" s="698" t="s">
        <v>911</v>
      </c>
      <c r="ES11" s="698" t="s">
        <v>912</v>
      </c>
      <c r="EZ11" s="698" t="s">
        <v>645</v>
      </c>
      <c r="FG11" s="698" t="s">
        <v>913</v>
      </c>
      <c r="FN11" s="698" t="s">
        <v>909</v>
      </c>
      <c r="FU11" s="698" t="s">
        <v>910</v>
      </c>
      <c r="GB11" s="698" t="s">
        <v>911</v>
      </c>
      <c r="GI11" s="698" t="s">
        <v>912</v>
      </c>
      <c r="GP11" s="698" t="s">
        <v>645</v>
      </c>
      <c r="GW11" s="698" t="s">
        <v>913</v>
      </c>
      <c r="HD11" s="698" t="s">
        <v>909</v>
      </c>
      <c r="HK11" s="698" t="s">
        <v>910</v>
      </c>
      <c r="HR11" s="698" t="s">
        <v>911</v>
      </c>
      <c r="HY11" s="698" t="s">
        <v>912</v>
      </c>
      <c r="IF11" s="698" t="s">
        <v>645</v>
      </c>
      <c r="IM11" s="698" t="s">
        <v>913</v>
      </c>
      <c r="IT11" s="698" t="s">
        <v>909</v>
      </c>
      <c r="JA11" s="698" t="s">
        <v>910</v>
      </c>
      <c r="JH11" s="698" t="s">
        <v>911</v>
      </c>
      <c r="JO11" s="698" t="s">
        <v>912</v>
      </c>
      <c r="JV11" s="698" t="s">
        <v>645</v>
      </c>
      <c r="KC11" s="698" t="s">
        <v>913</v>
      </c>
      <c r="KJ11" s="698" t="s">
        <v>909</v>
      </c>
      <c r="KQ11" s="698" t="s">
        <v>910</v>
      </c>
      <c r="KX11" s="698" t="s">
        <v>911</v>
      </c>
      <c r="LE11" s="698" t="s">
        <v>912</v>
      </c>
      <c r="LL11" s="698" t="s">
        <v>645</v>
      </c>
      <c r="LS11" s="698" t="s">
        <v>913</v>
      </c>
      <c r="LZ11" s="698" t="s">
        <v>909</v>
      </c>
      <c r="MG11" s="698" t="s">
        <v>910</v>
      </c>
      <c r="MN11" s="698" t="s">
        <v>911</v>
      </c>
      <c r="MU11" s="698" t="s">
        <v>912</v>
      </c>
      <c r="NB11" s="698" t="s">
        <v>645</v>
      </c>
      <c r="NI11" s="698" t="s">
        <v>913</v>
      </c>
    </row>
    <row r="12" spans="1:379" ht="45" x14ac:dyDescent="0.25">
      <c r="B12" s="703" t="s">
        <v>628</v>
      </c>
      <c r="C12" s="703" t="s">
        <v>629</v>
      </c>
      <c r="D12" s="703" t="s">
        <v>630</v>
      </c>
      <c r="E12" s="703" t="s">
        <v>631</v>
      </c>
      <c r="F12" s="703" t="s">
        <v>632</v>
      </c>
      <c r="G12" s="703" t="s">
        <v>633</v>
      </c>
      <c r="H12" s="768"/>
      <c r="I12" s="703" t="s">
        <v>628</v>
      </c>
      <c r="J12" s="703" t="s">
        <v>629</v>
      </c>
      <c r="K12" s="703" t="s">
        <v>630</v>
      </c>
      <c r="L12" s="703" t="s">
        <v>631</v>
      </c>
      <c r="M12" s="703" t="s">
        <v>632</v>
      </c>
      <c r="N12" s="703" t="s">
        <v>633</v>
      </c>
      <c r="O12" s="768"/>
      <c r="P12" s="703" t="s">
        <v>628</v>
      </c>
      <c r="Q12" s="703" t="s">
        <v>629</v>
      </c>
      <c r="R12" s="703" t="s">
        <v>630</v>
      </c>
      <c r="S12" s="703" t="s">
        <v>631</v>
      </c>
      <c r="T12" s="703" t="s">
        <v>632</v>
      </c>
      <c r="U12" s="703" t="s">
        <v>633</v>
      </c>
      <c r="V12" s="768"/>
      <c r="W12" s="703" t="s">
        <v>628</v>
      </c>
      <c r="X12" s="703" t="s">
        <v>629</v>
      </c>
      <c r="Y12" s="703" t="s">
        <v>630</v>
      </c>
      <c r="Z12" s="703" t="s">
        <v>631</v>
      </c>
      <c r="AA12" s="703" t="s">
        <v>632</v>
      </c>
      <c r="AB12" s="703" t="s">
        <v>633</v>
      </c>
      <c r="AC12" s="768"/>
      <c r="AD12" s="703" t="s">
        <v>628</v>
      </c>
      <c r="AE12" s="703" t="s">
        <v>629</v>
      </c>
      <c r="AF12" s="703" t="s">
        <v>630</v>
      </c>
      <c r="AG12" s="703" t="s">
        <v>631</v>
      </c>
      <c r="AH12" s="703" t="s">
        <v>632</v>
      </c>
      <c r="AI12" s="703" t="s">
        <v>633</v>
      </c>
      <c r="AJ12" s="768"/>
      <c r="AK12" s="703" t="s">
        <v>628</v>
      </c>
      <c r="AL12" s="703" t="s">
        <v>629</v>
      </c>
      <c r="AM12" s="703" t="s">
        <v>630</v>
      </c>
      <c r="AN12" s="703" t="s">
        <v>631</v>
      </c>
      <c r="AO12" s="703" t="s">
        <v>632</v>
      </c>
      <c r="AP12" s="703" t="s">
        <v>633</v>
      </c>
      <c r="AQ12" s="768"/>
      <c r="AR12" s="703" t="s">
        <v>628</v>
      </c>
      <c r="AS12" s="703" t="s">
        <v>629</v>
      </c>
      <c r="AT12" s="703" t="s">
        <v>630</v>
      </c>
      <c r="AU12" s="703" t="s">
        <v>631</v>
      </c>
      <c r="AV12" s="703" t="s">
        <v>632</v>
      </c>
      <c r="AW12" s="703" t="s">
        <v>633</v>
      </c>
      <c r="AX12" s="768"/>
      <c r="AY12" s="703" t="s">
        <v>628</v>
      </c>
      <c r="AZ12" s="703" t="s">
        <v>629</v>
      </c>
      <c r="BA12" s="703" t="s">
        <v>630</v>
      </c>
      <c r="BB12" s="703" t="s">
        <v>631</v>
      </c>
      <c r="BC12" s="703" t="s">
        <v>632</v>
      </c>
      <c r="BD12" s="703" t="s">
        <v>633</v>
      </c>
      <c r="BE12" s="768"/>
      <c r="BF12" s="703" t="s">
        <v>628</v>
      </c>
      <c r="BG12" s="703" t="s">
        <v>629</v>
      </c>
      <c r="BH12" s="703" t="s">
        <v>630</v>
      </c>
      <c r="BI12" s="703" t="s">
        <v>631</v>
      </c>
      <c r="BJ12" s="703" t="s">
        <v>632</v>
      </c>
      <c r="BK12" s="703" t="s">
        <v>633</v>
      </c>
      <c r="BL12" s="768"/>
      <c r="BM12" s="703" t="s">
        <v>628</v>
      </c>
      <c r="BN12" s="703" t="s">
        <v>629</v>
      </c>
      <c r="BO12" s="703" t="s">
        <v>630</v>
      </c>
      <c r="BP12" s="703" t="s">
        <v>631</v>
      </c>
      <c r="BQ12" s="703" t="s">
        <v>632</v>
      </c>
      <c r="BR12" s="703" t="s">
        <v>633</v>
      </c>
      <c r="BS12" s="768"/>
      <c r="BT12" s="703" t="s">
        <v>628</v>
      </c>
      <c r="BU12" s="703" t="s">
        <v>629</v>
      </c>
      <c r="BV12" s="703" t="s">
        <v>630</v>
      </c>
      <c r="BW12" s="703" t="s">
        <v>631</v>
      </c>
      <c r="BX12" s="703" t="s">
        <v>632</v>
      </c>
      <c r="BY12" s="703" t="s">
        <v>633</v>
      </c>
      <c r="BZ12" s="768"/>
      <c r="CA12" s="703" t="s">
        <v>628</v>
      </c>
      <c r="CB12" s="703" t="s">
        <v>629</v>
      </c>
      <c r="CC12" s="703" t="s">
        <v>630</v>
      </c>
      <c r="CD12" s="703" t="s">
        <v>631</v>
      </c>
      <c r="CE12" s="703" t="s">
        <v>632</v>
      </c>
      <c r="CF12" s="703" t="s">
        <v>633</v>
      </c>
      <c r="CG12" s="768"/>
      <c r="CH12" s="703" t="s">
        <v>628</v>
      </c>
      <c r="CI12" s="703" t="s">
        <v>629</v>
      </c>
      <c r="CJ12" s="703" t="s">
        <v>630</v>
      </c>
      <c r="CK12" s="703" t="s">
        <v>631</v>
      </c>
      <c r="CL12" s="703" t="s">
        <v>632</v>
      </c>
      <c r="CM12" s="703" t="s">
        <v>633</v>
      </c>
      <c r="CN12" s="768"/>
      <c r="CO12" s="703" t="s">
        <v>628</v>
      </c>
      <c r="CP12" s="703" t="s">
        <v>629</v>
      </c>
      <c r="CQ12" s="703" t="s">
        <v>630</v>
      </c>
      <c r="CR12" s="703" t="s">
        <v>631</v>
      </c>
      <c r="CS12" s="703" t="s">
        <v>632</v>
      </c>
      <c r="CT12" s="703" t="s">
        <v>633</v>
      </c>
      <c r="CU12" s="768"/>
      <c r="CV12" s="703" t="s">
        <v>628</v>
      </c>
      <c r="CW12" s="703" t="s">
        <v>629</v>
      </c>
      <c r="CX12" s="703" t="s">
        <v>630</v>
      </c>
      <c r="CY12" s="703" t="s">
        <v>631</v>
      </c>
      <c r="CZ12" s="703" t="s">
        <v>632</v>
      </c>
      <c r="DA12" s="703" t="s">
        <v>633</v>
      </c>
      <c r="DB12" s="768"/>
      <c r="DC12" s="703" t="s">
        <v>628</v>
      </c>
      <c r="DD12" s="703" t="s">
        <v>629</v>
      </c>
      <c r="DE12" s="703" t="s">
        <v>630</v>
      </c>
      <c r="DF12" s="703" t="s">
        <v>631</v>
      </c>
      <c r="DG12" s="703" t="s">
        <v>632</v>
      </c>
      <c r="DH12" s="703" t="s">
        <v>633</v>
      </c>
      <c r="DI12" s="768"/>
      <c r="DJ12" s="703" t="s">
        <v>628</v>
      </c>
      <c r="DK12" s="703" t="s">
        <v>629</v>
      </c>
      <c r="DL12" s="703" t="s">
        <v>630</v>
      </c>
      <c r="DM12" s="703" t="s">
        <v>631</v>
      </c>
      <c r="DN12" s="703" t="s">
        <v>632</v>
      </c>
      <c r="DO12" s="703" t="s">
        <v>633</v>
      </c>
      <c r="DP12" s="768"/>
      <c r="DQ12" s="703" t="s">
        <v>628</v>
      </c>
      <c r="DR12" s="703" t="s">
        <v>629</v>
      </c>
      <c r="DS12" s="703" t="s">
        <v>630</v>
      </c>
      <c r="DT12" s="703" t="s">
        <v>631</v>
      </c>
      <c r="DU12" s="703" t="s">
        <v>632</v>
      </c>
      <c r="DV12" s="703" t="s">
        <v>633</v>
      </c>
      <c r="DW12" s="768"/>
      <c r="DX12" s="769" t="s">
        <v>628</v>
      </c>
      <c r="DY12" s="769" t="s">
        <v>629</v>
      </c>
      <c r="DZ12" s="769" t="s">
        <v>630</v>
      </c>
      <c r="EA12" s="769" t="s">
        <v>631</v>
      </c>
      <c r="EB12" s="769" t="s">
        <v>632</v>
      </c>
      <c r="EC12" s="769" t="s">
        <v>633</v>
      </c>
      <c r="ED12" s="770"/>
      <c r="EE12" s="769" t="s">
        <v>628</v>
      </c>
      <c r="EF12" s="769" t="s">
        <v>629</v>
      </c>
      <c r="EG12" s="769" t="s">
        <v>630</v>
      </c>
      <c r="EH12" s="769" t="s">
        <v>631</v>
      </c>
      <c r="EI12" s="769" t="s">
        <v>632</v>
      </c>
      <c r="EJ12" s="769" t="s">
        <v>633</v>
      </c>
      <c r="EK12" s="770"/>
      <c r="EL12" s="769" t="s">
        <v>628</v>
      </c>
      <c r="EM12" s="769" t="s">
        <v>629</v>
      </c>
      <c r="EN12" s="769" t="s">
        <v>630</v>
      </c>
      <c r="EO12" s="769" t="s">
        <v>631</v>
      </c>
      <c r="EP12" s="769" t="s">
        <v>632</v>
      </c>
      <c r="EQ12" s="769" t="s">
        <v>633</v>
      </c>
      <c r="ER12" s="770"/>
      <c r="ES12" s="769" t="s">
        <v>628</v>
      </c>
      <c r="ET12" s="769" t="s">
        <v>629</v>
      </c>
      <c r="EU12" s="769" t="s">
        <v>630</v>
      </c>
      <c r="EV12" s="769" t="s">
        <v>631</v>
      </c>
      <c r="EW12" s="769" t="s">
        <v>632</v>
      </c>
      <c r="EX12" s="769" t="s">
        <v>633</v>
      </c>
      <c r="EY12" s="770"/>
      <c r="EZ12" s="769" t="s">
        <v>628</v>
      </c>
      <c r="FA12" s="769" t="s">
        <v>629</v>
      </c>
      <c r="FB12" s="769" t="s">
        <v>630</v>
      </c>
      <c r="FC12" s="769" t="s">
        <v>631</v>
      </c>
      <c r="FD12" s="769" t="s">
        <v>632</v>
      </c>
      <c r="FE12" s="769" t="s">
        <v>633</v>
      </c>
      <c r="FF12" s="770"/>
      <c r="FG12" s="769" t="s">
        <v>628</v>
      </c>
      <c r="FH12" s="769" t="s">
        <v>629</v>
      </c>
      <c r="FI12" s="769" t="s">
        <v>630</v>
      </c>
      <c r="FJ12" s="769" t="s">
        <v>631</v>
      </c>
      <c r="FK12" s="769" t="s">
        <v>632</v>
      </c>
      <c r="FL12" s="769" t="s">
        <v>633</v>
      </c>
      <c r="FM12" s="770"/>
      <c r="FN12" s="769" t="s">
        <v>628</v>
      </c>
      <c r="FO12" s="769" t="s">
        <v>629</v>
      </c>
      <c r="FP12" s="769" t="s">
        <v>630</v>
      </c>
      <c r="FQ12" s="769" t="s">
        <v>631</v>
      </c>
      <c r="FR12" s="769" t="s">
        <v>632</v>
      </c>
      <c r="FS12" s="769" t="s">
        <v>633</v>
      </c>
      <c r="FT12" s="770"/>
      <c r="FU12" s="769" t="s">
        <v>628</v>
      </c>
      <c r="FV12" s="769" t="s">
        <v>629</v>
      </c>
      <c r="FW12" s="769" t="s">
        <v>630</v>
      </c>
      <c r="FX12" s="769" t="s">
        <v>631</v>
      </c>
      <c r="FY12" s="769" t="s">
        <v>632</v>
      </c>
      <c r="FZ12" s="769" t="s">
        <v>633</v>
      </c>
      <c r="GA12" s="770"/>
      <c r="GB12" s="769" t="s">
        <v>628</v>
      </c>
      <c r="GC12" s="769" t="s">
        <v>629</v>
      </c>
      <c r="GD12" s="769" t="s">
        <v>630</v>
      </c>
      <c r="GE12" s="769" t="s">
        <v>631</v>
      </c>
      <c r="GF12" s="769" t="s">
        <v>632</v>
      </c>
      <c r="GG12" s="769" t="s">
        <v>633</v>
      </c>
      <c r="GH12" s="770"/>
      <c r="GI12" s="769" t="s">
        <v>628</v>
      </c>
      <c r="GJ12" s="769" t="s">
        <v>629</v>
      </c>
      <c r="GK12" s="769" t="s">
        <v>630</v>
      </c>
      <c r="GL12" s="769" t="s">
        <v>631</v>
      </c>
      <c r="GM12" s="769" t="s">
        <v>632</v>
      </c>
      <c r="GN12" s="769" t="s">
        <v>633</v>
      </c>
      <c r="GO12" s="770"/>
      <c r="GP12" s="769" t="s">
        <v>628</v>
      </c>
      <c r="GQ12" s="769" t="s">
        <v>629</v>
      </c>
      <c r="GR12" s="769" t="s">
        <v>630</v>
      </c>
      <c r="GS12" s="769" t="s">
        <v>631</v>
      </c>
      <c r="GT12" s="769" t="s">
        <v>632</v>
      </c>
      <c r="GU12" s="769" t="s">
        <v>633</v>
      </c>
      <c r="GV12" s="770"/>
      <c r="GW12" s="769" t="s">
        <v>628</v>
      </c>
      <c r="GX12" s="769" t="s">
        <v>629</v>
      </c>
      <c r="GY12" s="769" t="s">
        <v>630</v>
      </c>
      <c r="GZ12" s="769" t="s">
        <v>631</v>
      </c>
      <c r="HA12" s="769" t="s">
        <v>632</v>
      </c>
      <c r="HB12" s="769" t="s">
        <v>633</v>
      </c>
      <c r="HC12" s="770"/>
      <c r="HD12" s="771" t="s">
        <v>628</v>
      </c>
      <c r="HE12" s="771" t="s">
        <v>629</v>
      </c>
      <c r="HF12" s="771" t="s">
        <v>630</v>
      </c>
      <c r="HG12" s="771" t="s">
        <v>631</v>
      </c>
      <c r="HH12" s="771" t="s">
        <v>632</v>
      </c>
      <c r="HI12" s="771" t="s">
        <v>633</v>
      </c>
      <c r="HJ12" s="756"/>
      <c r="HK12" s="771" t="s">
        <v>628</v>
      </c>
      <c r="HL12" s="771" t="s">
        <v>629</v>
      </c>
      <c r="HM12" s="771" t="s">
        <v>630</v>
      </c>
      <c r="HN12" s="771" t="s">
        <v>631</v>
      </c>
      <c r="HO12" s="771" t="s">
        <v>632</v>
      </c>
      <c r="HP12" s="771" t="s">
        <v>633</v>
      </c>
      <c r="HQ12" s="756"/>
      <c r="HR12" s="771" t="s">
        <v>628</v>
      </c>
      <c r="HS12" s="771" t="s">
        <v>629</v>
      </c>
      <c r="HT12" s="771" t="s">
        <v>630</v>
      </c>
      <c r="HU12" s="771" t="s">
        <v>631</v>
      </c>
      <c r="HV12" s="771" t="s">
        <v>632</v>
      </c>
      <c r="HW12" s="771" t="s">
        <v>633</v>
      </c>
      <c r="HX12" s="756"/>
      <c r="HY12" s="771" t="s">
        <v>628</v>
      </c>
      <c r="HZ12" s="771" t="s">
        <v>629</v>
      </c>
      <c r="IA12" s="771" t="s">
        <v>630</v>
      </c>
      <c r="IB12" s="771" t="s">
        <v>631</v>
      </c>
      <c r="IC12" s="771" t="s">
        <v>632</v>
      </c>
      <c r="ID12" s="771" t="s">
        <v>633</v>
      </c>
      <c r="IE12" s="756"/>
      <c r="IF12" s="771" t="s">
        <v>628</v>
      </c>
      <c r="IG12" s="771" t="s">
        <v>629</v>
      </c>
      <c r="IH12" s="771" t="s">
        <v>630</v>
      </c>
      <c r="II12" s="771" t="s">
        <v>631</v>
      </c>
      <c r="IJ12" s="771" t="s">
        <v>632</v>
      </c>
      <c r="IK12" s="771" t="s">
        <v>633</v>
      </c>
      <c r="IL12" s="756"/>
      <c r="IM12" s="771" t="s">
        <v>628</v>
      </c>
      <c r="IN12" s="771" t="s">
        <v>629</v>
      </c>
      <c r="IO12" s="771" t="s">
        <v>630</v>
      </c>
      <c r="IP12" s="771" t="s">
        <v>631</v>
      </c>
      <c r="IQ12" s="771" t="s">
        <v>632</v>
      </c>
      <c r="IR12" s="771" t="s">
        <v>633</v>
      </c>
      <c r="IS12" s="756"/>
      <c r="IT12" s="771" t="s">
        <v>628</v>
      </c>
      <c r="IU12" s="771" t="s">
        <v>629</v>
      </c>
      <c r="IV12" s="771" t="s">
        <v>630</v>
      </c>
      <c r="IW12" s="771" t="s">
        <v>631</v>
      </c>
      <c r="IX12" s="771" t="s">
        <v>632</v>
      </c>
      <c r="IY12" s="771" t="s">
        <v>633</v>
      </c>
      <c r="IZ12" s="756"/>
      <c r="JA12" s="771" t="s">
        <v>628</v>
      </c>
      <c r="JB12" s="771" t="s">
        <v>629</v>
      </c>
      <c r="JC12" s="771" t="s">
        <v>630</v>
      </c>
      <c r="JD12" s="771" t="s">
        <v>631</v>
      </c>
      <c r="JE12" s="771" t="s">
        <v>632</v>
      </c>
      <c r="JF12" s="771" t="s">
        <v>633</v>
      </c>
      <c r="JG12" s="756"/>
      <c r="JH12" s="771" t="s">
        <v>628</v>
      </c>
      <c r="JI12" s="771" t="s">
        <v>629</v>
      </c>
      <c r="JJ12" s="771" t="s">
        <v>630</v>
      </c>
      <c r="JK12" s="771" t="s">
        <v>631</v>
      </c>
      <c r="JL12" s="771" t="s">
        <v>632</v>
      </c>
      <c r="JM12" s="771" t="s">
        <v>633</v>
      </c>
      <c r="JN12" s="756"/>
      <c r="JO12" s="771" t="s">
        <v>628</v>
      </c>
      <c r="JP12" s="771" t="s">
        <v>629</v>
      </c>
      <c r="JQ12" s="771" t="s">
        <v>630</v>
      </c>
      <c r="JR12" s="771" t="s">
        <v>631</v>
      </c>
      <c r="JS12" s="771" t="s">
        <v>632</v>
      </c>
      <c r="JT12" s="771" t="s">
        <v>633</v>
      </c>
      <c r="JU12" s="756"/>
      <c r="JV12" s="771" t="s">
        <v>628</v>
      </c>
      <c r="JW12" s="771" t="s">
        <v>629</v>
      </c>
      <c r="JX12" s="771" t="s">
        <v>630</v>
      </c>
      <c r="JY12" s="771" t="s">
        <v>631</v>
      </c>
      <c r="JZ12" s="771" t="s">
        <v>632</v>
      </c>
      <c r="KA12" s="771" t="s">
        <v>633</v>
      </c>
      <c r="KB12" s="756"/>
      <c r="KC12" s="771" t="s">
        <v>628</v>
      </c>
      <c r="KD12" s="771" t="s">
        <v>629</v>
      </c>
      <c r="KE12" s="771" t="s">
        <v>630</v>
      </c>
      <c r="KF12" s="771" t="s">
        <v>631</v>
      </c>
      <c r="KG12" s="771" t="s">
        <v>632</v>
      </c>
      <c r="KH12" s="771" t="s">
        <v>633</v>
      </c>
      <c r="KI12" s="756"/>
      <c r="KJ12" s="772" t="s">
        <v>628</v>
      </c>
      <c r="KK12" s="772" t="s">
        <v>629</v>
      </c>
      <c r="KL12" s="772" t="s">
        <v>630</v>
      </c>
      <c r="KM12" s="772" t="s">
        <v>631</v>
      </c>
      <c r="KN12" s="772" t="s">
        <v>632</v>
      </c>
      <c r="KO12" s="772" t="s">
        <v>633</v>
      </c>
      <c r="KP12" s="773"/>
      <c r="KQ12" s="772" t="s">
        <v>628</v>
      </c>
      <c r="KR12" s="772" t="s">
        <v>629</v>
      </c>
      <c r="KS12" s="772" t="s">
        <v>630</v>
      </c>
      <c r="KT12" s="772" t="s">
        <v>631</v>
      </c>
      <c r="KU12" s="772" t="s">
        <v>632</v>
      </c>
      <c r="KV12" s="772" t="s">
        <v>633</v>
      </c>
      <c r="KW12" s="773"/>
      <c r="KX12" s="772" t="s">
        <v>628</v>
      </c>
      <c r="KY12" s="772" t="s">
        <v>629</v>
      </c>
      <c r="KZ12" s="772" t="s">
        <v>630</v>
      </c>
      <c r="LA12" s="772" t="s">
        <v>631</v>
      </c>
      <c r="LB12" s="772" t="s">
        <v>632</v>
      </c>
      <c r="LC12" s="772" t="s">
        <v>633</v>
      </c>
      <c r="LD12" s="773"/>
      <c r="LE12" s="772" t="s">
        <v>628</v>
      </c>
      <c r="LF12" s="772" t="s">
        <v>629</v>
      </c>
      <c r="LG12" s="772" t="s">
        <v>630</v>
      </c>
      <c r="LH12" s="772" t="s">
        <v>631</v>
      </c>
      <c r="LI12" s="772" t="s">
        <v>632</v>
      </c>
      <c r="LJ12" s="772" t="s">
        <v>633</v>
      </c>
      <c r="LK12" s="773"/>
      <c r="LL12" s="772" t="s">
        <v>628</v>
      </c>
      <c r="LM12" s="772" t="s">
        <v>629</v>
      </c>
      <c r="LN12" s="772" t="s">
        <v>630</v>
      </c>
      <c r="LO12" s="772" t="s">
        <v>631</v>
      </c>
      <c r="LP12" s="772" t="s">
        <v>632</v>
      </c>
      <c r="LQ12" s="772" t="s">
        <v>633</v>
      </c>
      <c r="LR12" s="773"/>
      <c r="LS12" s="772" t="s">
        <v>628</v>
      </c>
      <c r="LT12" s="772" t="s">
        <v>629</v>
      </c>
      <c r="LU12" s="772" t="s">
        <v>630</v>
      </c>
      <c r="LV12" s="772" t="s">
        <v>631</v>
      </c>
      <c r="LW12" s="772" t="s">
        <v>632</v>
      </c>
      <c r="LX12" s="772" t="s">
        <v>633</v>
      </c>
      <c r="LY12" s="773"/>
      <c r="LZ12" s="772" t="s">
        <v>628</v>
      </c>
      <c r="MA12" s="772" t="s">
        <v>629</v>
      </c>
      <c r="MB12" s="772" t="s">
        <v>630</v>
      </c>
      <c r="MC12" s="772" t="s">
        <v>631</v>
      </c>
      <c r="MD12" s="772" t="s">
        <v>632</v>
      </c>
      <c r="ME12" s="772" t="s">
        <v>633</v>
      </c>
      <c r="MF12" s="773"/>
      <c r="MG12" s="772" t="s">
        <v>628</v>
      </c>
      <c r="MH12" s="772" t="s">
        <v>629</v>
      </c>
      <c r="MI12" s="772" t="s">
        <v>630</v>
      </c>
      <c r="MJ12" s="772" t="s">
        <v>631</v>
      </c>
      <c r="MK12" s="772" t="s">
        <v>632</v>
      </c>
      <c r="ML12" s="772" t="s">
        <v>633</v>
      </c>
      <c r="MM12" s="773"/>
      <c r="MN12" s="772" t="s">
        <v>628</v>
      </c>
      <c r="MO12" s="772" t="s">
        <v>629</v>
      </c>
      <c r="MP12" s="772" t="s">
        <v>630</v>
      </c>
      <c r="MQ12" s="772" t="s">
        <v>631</v>
      </c>
      <c r="MR12" s="772" t="s">
        <v>632</v>
      </c>
      <c r="MS12" s="772" t="s">
        <v>633</v>
      </c>
      <c r="MT12" s="773"/>
      <c r="MU12" s="772" t="s">
        <v>628</v>
      </c>
      <c r="MV12" s="772" t="s">
        <v>629</v>
      </c>
      <c r="MW12" s="772" t="s">
        <v>630</v>
      </c>
      <c r="MX12" s="772" t="s">
        <v>631</v>
      </c>
      <c r="MY12" s="772" t="s">
        <v>632</v>
      </c>
      <c r="MZ12" s="772" t="s">
        <v>633</v>
      </c>
      <c r="NA12" s="773"/>
      <c r="NB12" s="772" t="s">
        <v>628</v>
      </c>
      <c r="NC12" s="772" t="s">
        <v>629</v>
      </c>
      <c r="ND12" s="772" t="s">
        <v>630</v>
      </c>
      <c r="NE12" s="772" t="s">
        <v>631</v>
      </c>
      <c r="NF12" s="772" t="s">
        <v>632</v>
      </c>
      <c r="NG12" s="772" t="s">
        <v>633</v>
      </c>
      <c r="NH12" s="773"/>
      <c r="NI12" s="772" t="s">
        <v>628</v>
      </c>
      <c r="NJ12" s="772" t="s">
        <v>629</v>
      </c>
      <c r="NK12" s="772" t="s">
        <v>630</v>
      </c>
      <c r="NL12" s="772" t="s">
        <v>631</v>
      </c>
      <c r="NM12" s="772" t="s">
        <v>632</v>
      </c>
      <c r="NN12" s="772" t="s">
        <v>633</v>
      </c>
      <c r="NO12" s="773"/>
    </row>
    <row r="13" spans="1:379" x14ac:dyDescent="0.25">
      <c r="A13" s="701" t="str">
        <f>'1.1 Institutional Profile'!$B$5</f>
        <v>Little Big Horn College</v>
      </c>
      <c r="B13" s="701">
        <f>'7.1 Personnel Demographics &amp; Ed'!B9</f>
        <v>0</v>
      </c>
      <c r="C13" s="701">
        <f>'7.1 Personnel Demographics &amp; Ed'!C9</f>
        <v>0</v>
      </c>
      <c r="D13" s="701">
        <f>'7.1 Personnel Demographics &amp; Ed'!D9</f>
        <v>0</v>
      </c>
      <c r="E13" s="701">
        <f>'7.1 Personnel Demographics &amp; Ed'!E9</f>
        <v>0</v>
      </c>
      <c r="F13" s="701">
        <f>'7.1 Personnel Demographics &amp; Ed'!F9</f>
        <v>0</v>
      </c>
      <c r="G13" s="701">
        <f>'7.1 Personnel Demographics &amp; Ed'!G9</f>
        <v>0</v>
      </c>
      <c r="H13" s="768">
        <f>SUM(B13:G13)</f>
        <v>0</v>
      </c>
      <c r="I13" s="701">
        <f>'7.1 Personnel Demographics &amp; Ed'!B15</f>
        <v>0</v>
      </c>
      <c r="J13" s="701">
        <f>'7.1 Personnel Demographics &amp; Ed'!C15</f>
        <v>0</v>
      </c>
      <c r="K13" s="701">
        <f>'7.1 Personnel Demographics &amp; Ed'!D15</f>
        <v>0</v>
      </c>
      <c r="L13" s="701">
        <f>'7.1 Personnel Demographics &amp; Ed'!E15</f>
        <v>0</v>
      </c>
      <c r="M13" s="701">
        <f>'7.1 Personnel Demographics &amp; Ed'!F15</f>
        <v>0</v>
      </c>
      <c r="N13" s="701">
        <f>'7.1 Personnel Demographics &amp; Ed'!G15</f>
        <v>0</v>
      </c>
      <c r="O13" s="768">
        <f>SUM(I13:N13)</f>
        <v>0</v>
      </c>
      <c r="P13" s="701">
        <f>'7.1 Personnel Demographics &amp; Ed'!B21</f>
        <v>0</v>
      </c>
      <c r="Q13" s="701">
        <f>'7.1 Personnel Demographics &amp; Ed'!C21</f>
        <v>2</v>
      </c>
      <c r="R13" s="701">
        <f>'7.1 Personnel Demographics &amp; Ed'!D21</f>
        <v>0</v>
      </c>
      <c r="S13" s="701">
        <f>'7.1 Personnel Demographics &amp; Ed'!E21</f>
        <v>0</v>
      </c>
      <c r="T13" s="701">
        <f>'7.1 Personnel Demographics &amp; Ed'!F21</f>
        <v>0</v>
      </c>
      <c r="U13" s="701">
        <f>'7.1 Personnel Demographics &amp; Ed'!G21</f>
        <v>0</v>
      </c>
      <c r="V13" s="768">
        <f>SUM(P13:U13)</f>
        <v>2</v>
      </c>
      <c r="W13" s="701">
        <f>'7.1 Personnel Demographics &amp; Ed'!B27</f>
        <v>0</v>
      </c>
      <c r="X13" s="701">
        <f>'7.1 Personnel Demographics &amp; Ed'!C27</f>
        <v>0</v>
      </c>
      <c r="Y13" s="701">
        <f>'7.1 Personnel Demographics &amp; Ed'!D27</f>
        <v>0</v>
      </c>
      <c r="Z13" s="701">
        <f>'7.1 Personnel Demographics &amp; Ed'!E27</f>
        <v>0</v>
      </c>
      <c r="AA13" s="701">
        <f>'7.1 Personnel Demographics &amp; Ed'!F27</f>
        <v>0</v>
      </c>
      <c r="AB13" s="701">
        <f>'7.1 Personnel Demographics &amp; Ed'!G27</f>
        <v>0</v>
      </c>
      <c r="AC13" s="768">
        <f>SUM(W13:AB13)</f>
        <v>0</v>
      </c>
      <c r="AD13" s="701">
        <f>'7.1 Personnel Demographics &amp; Ed'!B33</f>
        <v>0</v>
      </c>
      <c r="AE13" s="701">
        <f>'7.1 Personnel Demographics &amp; Ed'!C33</f>
        <v>0</v>
      </c>
      <c r="AF13" s="701">
        <f>'7.1 Personnel Demographics &amp; Ed'!D33</f>
        <v>0</v>
      </c>
      <c r="AG13" s="701">
        <f>'7.1 Personnel Demographics &amp; Ed'!E33</f>
        <v>0</v>
      </c>
      <c r="AH13" s="701">
        <f>'7.1 Personnel Demographics &amp; Ed'!F33</f>
        <v>0</v>
      </c>
      <c r="AI13" s="701">
        <f>'7.1 Personnel Demographics &amp; Ed'!G33</f>
        <v>0</v>
      </c>
      <c r="AJ13" s="768">
        <f>SUM(AD13:AI13)</f>
        <v>0</v>
      </c>
      <c r="AK13" s="701">
        <f>'7.1 Personnel Demographics &amp; Ed'!B39</f>
        <v>0</v>
      </c>
      <c r="AL13" s="701">
        <f>'7.1 Personnel Demographics &amp; Ed'!C39</f>
        <v>0</v>
      </c>
      <c r="AM13" s="701">
        <f>'7.1 Personnel Demographics &amp; Ed'!D39</f>
        <v>0</v>
      </c>
      <c r="AN13" s="701">
        <f>'7.1 Personnel Demographics &amp; Ed'!E39</f>
        <v>0</v>
      </c>
      <c r="AO13" s="701">
        <f>'7.1 Personnel Demographics &amp; Ed'!F39</f>
        <v>0</v>
      </c>
      <c r="AP13" s="701">
        <f>'7.1 Personnel Demographics &amp; Ed'!G39</f>
        <v>0</v>
      </c>
      <c r="AQ13" s="768">
        <f>SUM(AK13:AP13)</f>
        <v>0</v>
      </c>
      <c r="AR13" s="701">
        <f>'7.1 Personnel Demographics &amp; Ed'!B50</f>
        <v>0</v>
      </c>
      <c r="AS13" s="701">
        <f>'7.1 Personnel Demographics &amp; Ed'!C50</f>
        <v>0</v>
      </c>
      <c r="AT13" s="701">
        <f>'7.1 Personnel Demographics &amp; Ed'!D50</f>
        <v>0</v>
      </c>
      <c r="AU13" s="701">
        <f>'7.1 Personnel Demographics &amp; Ed'!E50</f>
        <v>0</v>
      </c>
      <c r="AV13" s="701">
        <f>'7.1 Personnel Demographics &amp; Ed'!F50</f>
        <v>0</v>
      </c>
      <c r="AW13" s="701">
        <f>'7.1 Personnel Demographics &amp; Ed'!G50</f>
        <v>0</v>
      </c>
      <c r="AX13" s="768">
        <f>SUM(AR13:AW13)</f>
        <v>0</v>
      </c>
      <c r="AY13" s="701">
        <f>'7.1 Personnel Demographics &amp; Ed'!B56</f>
        <v>0</v>
      </c>
      <c r="AZ13" s="701">
        <f>'7.1 Personnel Demographics &amp; Ed'!C56</f>
        <v>0</v>
      </c>
      <c r="BA13" s="701">
        <f>'7.1 Personnel Demographics &amp; Ed'!D56</f>
        <v>0</v>
      </c>
      <c r="BB13" s="701">
        <f>'7.1 Personnel Demographics &amp; Ed'!E56</f>
        <v>0</v>
      </c>
      <c r="BC13" s="701">
        <f>'7.1 Personnel Demographics &amp; Ed'!F56</f>
        <v>0</v>
      </c>
      <c r="BD13" s="701">
        <f>'7.1 Personnel Demographics &amp; Ed'!G56</f>
        <v>0</v>
      </c>
      <c r="BE13" s="768">
        <f>SUM(AY13:BD13)</f>
        <v>0</v>
      </c>
      <c r="BF13" s="701">
        <f>'7.1 Personnel Demographics &amp; Ed'!B62</f>
        <v>0</v>
      </c>
      <c r="BG13" s="701">
        <f>'7.1 Personnel Demographics &amp; Ed'!C62</f>
        <v>2</v>
      </c>
      <c r="BH13" s="701">
        <f>'7.1 Personnel Demographics &amp; Ed'!D62</f>
        <v>0</v>
      </c>
      <c r="BI13" s="701">
        <f>'7.1 Personnel Demographics &amp; Ed'!E62</f>
        <v>0</v>
      </c>
      <c r="BJ13" s="701">
        <f>'7.1 Personnel Demographics &amp; Ed'!F62</f>
        <v>0</v>
      </c>
      <c r="BK13" s="701">
        <f>'7.1 Personnel Demographics &amp; Ed'!G62</f>
        <v>0</v>
      </c>
      <c r="BL13" s="768">
        <f>SUM(BF13:BK13)</f>
        <v>2</v>
      </c>
      <c r="BM13" s="701">
        <f>'7.1 Personnel Demographics &amp; Ed'!B68</f>
        <v>0</v>
      </c>
      <c r="BN13" s="701">
        <f>'7.1 Personnel Demographics &amp; Ed'!C68</f>
        <v>0</v>
      </c>
      <c r="BO13" s="701">
        <f>'7.1 Personnel Demographics &amp; Ed'!D68</f>
        <v>0</v>
      </c>
      <c r="BP13" s="701">
        <f>'7.1 Personnel Demographics &amp; Ed'!E68</f>
        <v>0</v>
      </c>
      <c r="BQ13" s="701">
        <f>'7.1 Personnel Demographics &amp; Ed'!F68</f>
        <v>0</v>
      </c>
      <c r="BR13" s="701">
        <f>'7.1 Personnel Demographics &amp; Ed'!G68</f>
        <v>0</v>
      </c>
      <c r="BS13" s="768">
        <f>SUM(BM13:BR13)</f>
        <v>0</v>
      </c>
      <c r="BT13" s="701">
        <f>'7.1 Personnel Demographics &amp; Ed'!B74</f>
        <v>0</v>
      </c>
      <c r="BU13" s="701">
        <f>'7.1 Personnel Demographics &amp; Ed'!C74</f>
        <v>0</v>
      </c>
      <c r="BV13" s="701">
        <f>'7.1 Personnel Demographics &amp; Ed'!D74</f>
        <v>0</v>
      </c>
      <c r="BW13" s="701">
        <f>'7.1 Personnel Demographics &amp; Ed'!E74</f>
        <v>0</v>
      </c>
      <c r="BX13" s="701">
        <f>'7.1 Personnel Demographics &amp; Ed'!F74</f>
        <v>0</v>
      </c>
      <c r="BY13" s="701">
        <f>'7.1 Personnel Demographics &amp; Ed'!G74</f>
        <v>0</v>
      </c>
      <c r="BZ13" s="768">
        <f>SUM(BT13:BX13)</f>
        <v>0</v>
      </c>
      <c r="CA13" s="701">
        <f>'7.1 Personnel Demographics &amp; Ed'!B80</f>
        <v>0</v>
      </c>
      <c r="CB13" s="701">
        <f>'7.1 Personnel Demographics &amp; Ed'!C80</f>
        <v>0</v>
      </c>
      <c r="CC13" s="701">
        <f>'7.1 Personnel Demographics &amp; Ed'!D80</f>
        <v>0</v>
      </c>
      <c r="CD13" s="701">
        <f>'7.1 Personnel Demographics &amp; Ed'!E80</f>
        <v>0</v>
      </c>
      <c r="CE13" s="701">
        <f>'7.1 Personnel Demographics &amp; Ed'!F80</f>
        <v>0</v>
      </c>
      <c r="CF13" s="701">
        <f>'7.1 Personnel Demographics &amp; Ed'!G80</f>
        <v>0</v>
      </c>
      <c r="CG13" s="768">
        <f>SUM(CA13:CF13)</f>
        <v>0</v>
      </c>
      <c r="CH13" s="701">
        <f>'7.1 Personnel Demographics &amp; Ed'!B88</f>
        <v>0</v>
      </c>
      <c r="CI13" s="701">
        <f>'7.1 Personnel Demographics &amp; Ed'!C88</f>
        <v>0</v>
      </c>
      <c r="CJ13" s="701">
        <f>'7.1 Personnel Demographics &amp; Ed'!D88</f>
        <v>0</v>
      </c>
      <c r="CK13" s="701">
        <f>'7.1 Personnel Demographics &amp; Ed'!E88</f>
        <v>0</v>
      </c>
      <c r="CL13" s="701">
        <f>'7.1 Personnel Demographics &amp; Ed'!F88</f>
        <v>0</v>
      </c>
      <c r="CM13" s="701">
        <f>'7.1 Personnel Demographics &amp; Ed'!G88</f>
        <v>0</v>
      </c>
      <c r="CN13" s="768">
        <f>SUM(CH13:CM13)</f>
        <v>0</v>
      </c>
      <c r="CO13" s="701">
        <f>'7.1 Personnel Demographics &amp; Ed'!B91</f>
        <v>0</v>
      </c>
      <c r="CP13" s="701">
        <f>'7.1 Personnel Demographics &amp; Ed'!C91</f>
        <v>0</v>
      </c>
      <c r="CQ13" s="701">
        <f>'7.1 Personnel Demographics &amp; Ed'!D91</f>
        <v>0</v>
      </c>
      <c r="CR13" s="701">
        <f>'7.1 Personnel Demographics &amp; Ed'!E91</f>
        <v>0</v>
      </c>
      <c r="CS13" s="701">
        <f>'7.1 Personnel Demographics &amp; Ed'!F91</f>
        <v>0</v>
      </c>
      <c r="CT13" s="701">
        <f>'7.1 Personnel Demographics &amp; Ed'!G91</f>
        <v>0</v>
      </c>
      <c r="CU13" s="768">
        <f>SUM(CO13:CT13)</f>
        <v>0</v>
      </c>
      <c r="CV13" s="701">
        <f>'7.1 Personnel Demographics &amp; Ed'!B94</f>
        <v>0</v>
      </c>
      <c r="CW13" s="701">
        <f>'7.1 Personnel Demographics &amp; Ed'!C94</f>
        <v>0</v>
      </c>
      <c r="CX13" s="701">
        <f>'7.1 Personnel Demographics &amp; Ed'!D94</f>
        <v>0</v>
      </c>
      <c r="CY13" s="701">
        <f>'7.1 Personnel Demographics &amp; Ed'!E94</f>
        <v>0</v>
      </c>
      <c r="CZ13" s="701">
        <f>'7.1 Personnel Demographics &amp; Ed'!F94</f>
        <v>0</v>
      </c>
      <c r="DA13" s="701">
        <f>'7.1 Personnel Demographics &amp; Ed'!G94</f>
        <v>0</v>
      </c>
      <c r="DB13" s="768">
        <f>SUM(CV13:DA13)</f>
        <v>0</v>
      </c>
      <c r="DC13" s="701">
        <f>'7.1 Personnel Demographics &amp; Ed'!B97</f>
        <v>0</v>
      </c>
      <c r="DD13" s="701">
        <f>'7.1 Personnel Demographics &amp; Ed'!C97</f>
        <v>0</v>
      </c>
      <c r="DE13" s="701">
        <f>'7.1 Personnel Demographics &amp; Ed'!D97</f>
        <v>0</v>
      </c>
      <c r="DF13" s="701">
        <f>'7.1 Personnel Demographics &amp; Ed'!E97</f>
        <v>0</v>
      </c>
      <c r="DG13" s="701">
        <f>'7.1 Personnel Demographics &amp; Ed'!F97</f>
        <v>0</v>
      </c>
      <c r="DH13" s="701">
        <f>'7.1 Personnel Demographics &amp; Ed'!G97</f>
        <v>0</v>
      </c>
      <c r="DI13" s="768">
        <f>SUM(DC13:DH13)</f>
        <v>0</v>
      </c>
      <c r="DJ13" s="701">
        <f>'7.1 Personnel Demographics &amp; Ed'!B100</f>
        <v>0</v>
      </c>
      <c r="DK13" s="701">
        <f>'7.1 Personnel Demographics &amp; Ed'!C100</f>
        <v>0</v>
      </c>
      <c r="DL13" s="701">
        <f>'7.1 Personnel Demographics &amp; Ed'!D100</f>
        <v>0</v>
      </c>
      <c r="DM13" s="701">
        <f>'7.1 Personnel Demographics &amp; Ed'!E100</f>
        <v>0</v>
      </c>
      <c r="DN13" s="701">
        <f>'7.1 Personnel Demographics &amp; Ed'!F100</f>
        <v>0</v>
      </c>
      <c r="DO13" s="701">
        <f>'7.1 Personnel Demographics &amp; Ed'!G100</f>
        <v>0</v>
      </c>
      <c r="DP13" s="768">
        <f>SUM(DJ13:DO13)</f>
        <v>0</v>
      </c>
      <c r="DQ13" s="701">
        <f>'7.1 Personnel Demographics &amp; Ed'!B103</f>
        <v>0</v>
      </c>
      <c r="DR13" s="701">
        <f>'7.1 Personnel Demographics &amp; Ed'!C103</f>
        <v>0</v>
      </c>
      <c r="DS13" s="701">
        <f>'7.1 Personnel Demographics &amp; Ed'!D103</f>
        <v>0</v>
      </c>
      <c r="DT13" s="701">
        <f>'7.1 Personnel Demographics &amp; Ed'!E103</f>
        <v>0</v>
      </c>
      <c r="DU13" s="701">
        <f>'7.1 Personnel Demographics &amp; Ed'!F103</f>
        <v>0</v>
      </c>
      <c r="DV13" s="701">
        <f>'7.1 Personnel Demographics &amp; Ed'!G103</f>
        <v>0</v>
      </c>
      <c r="DW13" s="768">
        <f>SUM(DQ13:DV13)</f>
        <v>0</v>
      </c>
      <c r="DX13" s="701">
        <f>'7.1 Personnel Demographics &amp; Ed'!B109</f>
        <v>1</v>
      </c>
      <c r="DY13" s="701">
        <f>'7.1 Personnel Demographics &amp; Ed'!C109</f>
        <v>0</v>
      </c>
      <c r="DZ13" s="701">
        <f>'7.1 Personnel Demographics &amp; Ed'!D109</f>
        <v>0</v>
      </c>
      <c r="EA13" s="701">
        <f>'7.1 Personnel Demographics &amp; Ed'!E109</f>
        <v>0</v>
      </c>
      <c r="EB13" s="701">
        <f>'7.1 Personnel Demographics &amp; Ed'!F109</f>
        <v>0</v>
      </c>
      <c r="EC13" s="701">
        <f>'7.1 Personnel Demographics &amp; Ed'!G109</f>
        <v>0</v>
      </c>
      <c r="ED13" s="770">
        <f>SUM(DX13:EC13)</f>
        <v>1</v>
      </c>
      <c r="EE13" s="701">
        <f>'7.1 Personnel Demographics &amp; Ed'!B112</f>
        <v>0</v>
      </c>
      <c r="EF13" s="701">
        <f>'7.1 Personnel Demographics &amp; Ed'!C112</f>
        <v>2</v>
      </c>
      <c r="EG13" s="701">
        <f>'7.1 Personnel Demographics &amp; Ed'!D112</f>
        <v>0</v>
      </c>
      <c r="EH13" s="701">
        <f>'7.1 Personnel Demographics &amp; Ed'!E112</f>
        <v>0</v>
      </c>
      <c r="EI13" s="701">
        <f>'7.1 Personnel Demographics &amp; Ed'!F112</f>
        <v>0</v>
      </c>
      <c r="EJ13" s="701">
        <f>'7.1 Personnel Demographics &amp; Ed'!G112</f>
        <v>0</v>
      </c>
      <c r="EK13" s="770">
        <f>SUM(EE13:EJ13)</f>
        <v>2</v>
      </c>
      <c r="EL13" s="701">
        <f>'7.1 Personnel Demographics &amp; Ed'!B115</f>
        <v>0</v>
      </c>
      <c r="EM13" s="701">
        <f>'7.1 Personnel Demographics &amp; Ed'!C115</f>
        <v>0</v>
      </c>
      <c r="EN13" s="701">
        <f>'7.1 Personnel Demographics &amp; Ed'!D115</f>
        <v>0</v>
      </c>
      <c r="EO13" s="701">
        <f>'7.1 Personnel Demographics &amp; Ed'!E115</f>
        <v>0</v>
      </c>
      <c r="EP13" s="701">
        <f>'7.1 Personnel Demographics &amp; Ed'!F115</f>
        <v>0</v>
      </c>
      <c r="EQ13" s="701">
        <f>'7.1 Personnel Demographics &amp; Ed'!G115</f>
        <v>0</v>
      </c>
      <c r="ER13" s="770">
        <f>SUM(EL13:EQ13)</f>
        <v>0</v>
      </c>
      <c r="ES13" s="701">
        <f>'7.1 Personnel Demographics &amp; Ed'!B118</f>
        <v>0</v>
      </c>
      <c r="ET13" s="701">
        <f>'7.1 Personnel Demographics &amp; Ed'!C118</f>
        <v>0</v>
      </c>
      <c r="EU13" s="701">
        <f>'7.1 Personnel Demographics &amp; Ed'!D118</f>
        <v>0</v>
      </c>
      <c r="EV13" s="701">
        <f>'7.1 Personnel Demographics &amp; Ed'!E118</f>
        <v>0</v>
      </c>
      <c r="EW13" s="701">
        <f>'7.1 Personnel Demographics &amp; Ed'!F118</f>
        <v>0</v>
      </c>
      <c r="EX13" s="701">
        <f>'7.1 Personnel Demographics &amp; Ed'!G118</f>
        <v>0</v>
      </c>
      <c r="EY13" s="770">
        <f>SUM(ES13:EX13)</f>
        <v>0</v>
      </c>
      <c r="EZ13" s="701">
        <f>'7.1 Personnel Demographics &amp; Ed'!B121</f>
        <v>0</v>
      </c>
      <c r="FA13" s="701">
        <f>'7.1 Personnel Demographics &amp; Ed'!C121</f>
        <v>0</v>
      </c>
      <c r="FB13" s="701">
        <f>'7.1 Personnel Demographics &amp; Ed'!D121</f>
        <v>0</v>
      </c>
      <c r="FC13" s="701">
        <f>'7.1 Personnel Demographics &amp; Ed'!E121</f>
        <v>0</v>
      </c>
      <c r="FD13" s="701">
        <f>'7.1 Personnel Demographics &amp; Ed'!F121</f>
        <v>0</v>
      </c>
      <c r="FE13" s="701">
        <f>'7.1 Personnel Demographics &amp; Ed'!G121</f>
        <v>0</v>
      </c>
      <c r="FF13" s="770">
        <f>SUM(EZ13:FE13)</f>
        <v>0</v>
      </c>
      <c r="FG13" s="701">
        <f>'7.1 Personnel Demographics &amp; Ed'!B124</f>
        <v>0</v>
      </c>
      <c r="FH13" s="701">
        <f>'7.1 Personnel Demographics &amp; Ed'!C124</f>
        <v>0</v>
      </c>
      <c r="FI13" s="701">
        <f>'7.1 Personnel Demographics &amp; Ed'!D124</f>
        <v>0</v>
      </c>
      <c r="FJ13" s="701">
        <f>'7.1 Personnel Demographics &amp; Ed'!E124</f>
        <v>0</v>
      </c>
      <c r="FK13" s="701">
        <f>'7.1 Personnel Demographics &amp; Ed'!F124</f>
        <v>0</v>
      </c>
      <c r="FL13" s="701">
        <f>'7.1 Personnel Demographics &amp; Ed'!G124</f>
        <v>0</v>
      </c>
      <c r="FM13" s="770">
        <f>SUM(FG13:FL13)</f>
        <v>0</v>
      </c>
      <c r="FN13" s="701">
        <f>'7.1 Personnel Demographics &amp; Ed'!B129</f>
        <v>0</v>
      </c>
      <c r="FO13" s="701">
        <f>'7.1 Personnel Demographics &amp; Ed'!C129</f>
        <v>0</v>
      </c>
      <c r="FP13" s="701">
        <f>'7.1 Personnel Demographics &amp; Ed'!D129</f>
        <v>0</v>
      </c>
      <c r="FQ13" s="701">
        <f>'7.1 Personnel Demographics &amp; Ed'!E129</f>
        <v>0</v>
      </c>
      <c r="FR13" s="701">
        <f>'7.1 Personnel Demographics &amp; Ed'!F129</f>
        <v>0</v>
      </c>
      <c r="FS13" s="701">
        <f>'7.1 Personnel Demographics &amp; Ed'!G129</f>
        <v>0</v>
      </c>
      <c r="FT13" s="770">
        <f>SUM(FN13:FS13)</f>
        <v>0</v>
      </c>
      <c r="FU13" s="701">
        <f>'7.1 Personnel Demographics &amp; Ed'!B132</f>
        <v>0</v>
      </c>
      <c r="FV13" s="701">
        <f>'7.1 Personnel Demographics &amp; Ed'!C132</f>
        <v>0</v>
      </c>
      <c r="FW13" s="701">
        <f>'7.1 Personnel Demographics &amp; Ed'!D132</f>
        <v>0</v>
      </c>
      <c r="FX13" s="701">
        <f>'7.1 Personnel Demographics &amp; Ed'!E132</f>
        <v>0</v>
      </c>
      <c r="FY13" s="701">
        <f>'7.1 Personnel Demographics &amp; Ed'!F132</f>
        <v>0</v>
      </c>
      <c r="FZ13" s="701">
        <f>'7.1 Personnel Demographics &amp; Ed'!G132</f>
        <v>0</v>
      </c>
      <c r="GA13" s="770">
        <f>SUM(FU13:FZ13)</f>
        <v>0</v>
      </c>
      <c r="GB13" s="701">
        <f>'7.1 Personnel Demographics &amp; Ed'!B135</f>
        <v>0</v>
      </c>
      <c r="GC13" s="701">
        <f>'7.1 Personnel Demographics &amp; Ed'!J131</f>
        <v>0</v>
      </c>
      <c r="GD13" s="701">
        <f>'7.1 Personnel Demographics &amp; Ed'!K131</f>
        <v>0</v>
      </c>
      <c r="GE13" s="701">
        <f>'7.1 Personnel Demographics &amp; Ed'!L131</f>
        <v>0</v>
      </c>
      <c r="GF13" s="701">
        <f>'7.1 Personnel Demographics &amp; Ed'!M131</f>
        <v>0</v>
      </c>
      <c r="GG13" s="701">
        <f>'7.1 Personnel Demographics &amp; Ed'!N131</f>
        <v>0</v>
      </c>
      <c r="GH13" s="770">
        <f>SUM(GB13:GG13)</f>
        <v>0</v>
      </c>
      <c r="GI13" s="701">
        <f>'7.1 Personnel Demographics &amp; Ed'!B138</f>
        <v>0</v>
      </c>
      <c r="GJ13" s="701">
        <f>'7.1 Personnel Demographics &amp; Ed'!C138</f>
        <v>0</v>
      </c>
      <c r="GK13" s="701">
        <f>'7.1 Personnel Demographics &amp; Ed'!D138</f>
        <v>0</v>
      </c>
      <c r="GL13" s="701">
        <f>'7.1 Personnel Demographics &amp; Ed'!E138</f>
        <v>0</v>
      </c>
      <c r="GM13" s="701">
        <f>'7.1 Personnel Demographics &amp; Ed'!F138</f>
        <v>0</v>
      </c>
      <c r="GN13" s="701">
        <f>'7.1 Personnel Demographics &amp; Ed'!G138</f>
        <v>0</v>
      </c>
      <c r="GO13" s="770">
        <f>SUM(GI13:GN13)</f>
        <v>0</v>
      </c>
      <c r="GP13" s="701">
        <f>'7.1 Personnel Demographics &amp; Ed'!B141</f>
        <v>0</v>
      </c>
      <c r="GQ13" s="701">
        <f>'7.1 Personnel Demographics &amp; Ed'!C141</f>
        <v>0</v>
      </c>
      <c r="GR13" s="701">
        <f>'7.1 Personnel Demographics &amp; Ed'!D141</f>
        <v>0</v>
      </c>
      <c r="GS13" s="701">
        <f>'7.1 Personnel Demographics &amp; Ed'!E141</f>
        <v>0</v>
      </c>
      <c r="GT13" s="701">
        <f>'7.1 Personnel Demographics &amp; Ed'!F141</f>
        <v>0</v>
      </c>
      <c r="GU13" s="701">
        <f>'7.1 Personnel Demographics &amp; Ed'!G141</f>
        <v>0</v>
      </c>
      <c r="GV13" s="770">
        <f>SUM(GP13:GU13)</f>
        <v>0</v>
      </c>
      <c r="GW13" s="701">
        <f>'7.1 Personnel Demographics &amp; Ed'!B144</f>
        <v>0</v>
      </c>
      <c r="GX13" s="701">
        <f>'7.1 Personnel Demographics &amp; Ed'!C144</f>
        <v>0</v>
      </c>
      <c r="GY13" s="701">
        <f>'7.1 Personnel Demographics &amp; Ed'!D144</f>
        <v>0</v>
      </c>
      <c r="GZ13" s="701">
        <f>'7.1 Personnel Demographics &amp; Ed'!E144</f>
        <v>0</v>
      </c>
      <c r="HA13" s="701">
        <f>'7.1 Personnel Demographics &amp; Ed'!F144</f>
        <v>0</v>
      </c>
      <c r="HB13" s="701">
        <f>'7.1 Personnel Demographics &amp; Ed'!G144</f>
        <v>0</v>
      </c>
      <c r="HC13" s="770">
        <f>SUM(GW13:HB13)</f>
        <v>0</v>
      </c>
      <c r="HD13" s="701">
        <f>'7.1 Personnel Demographics &amp; Ed'!B149</f>
        <v>0</v>
      </c>
      <c r="HE13" s="701">
        <f>'7.1 Personnel Demographics &amp; Ed'!C149</f>
        <v>0</v>
      </c>
      <c r="HF13" s="701">
        <f>'7.1 Personnel Demographics &amp; Ed'!D149</f>
        <v>0</v>
      </c>
      <c r="HG13" s="701">
        <f>'7.1 Personnel Demographics &amp; Ed'!E149</f>
        <v>0</v>
      </c>
      <c r="HH13" s="701">
        <f>'7.1 Personnel Demographics &amp; Ed'!F149</f>
        <v>0</v>
      </c>
      <c r="HI13" s="701">
        <f>'7.1 Personnel Demographics &amp; Ed'!G149</f>
        <v>0</v>
      </c>
      <c r="HJ13" s="756">
        <f>SUM(HD13:HI13)</f>
        <v>0</v>
      </c>
      <c r="HK13" s="701">
        <f>'7.1 Personnel Demographics &amp; Ed'!B152</f>
        <v>0</v>
      </c>
      <c r="HL13" s="701">
        <f>'7.1 Personnel Demographics &amp; Ed'!C152</f>
        <v>0</v>
      </c>
      <c r="HM13" s="701">
        <f>'7.1 Personnel Demographics &amp; Ed'!D152</f>
        <v>0</v>
      </c>
      <c r="HN13" s="701">
        <f>'7.1 Personnel Demographics &amp; Ed'!E152</f>
        <v>0</v>
      </c>
      <c r="HO13" s="701">
        <f>'7.1 Personnel Demographics &amp; Ed'!F152</f>
        <v>0</v>
      </c>
      <c r="HP13" s="701">
        <f>'7.1 Personnel Demographics &amp; Ed'!G152</f>
        <v>0</v>
      </c>
      <c r="HQ13" s="756">
        <f>SUM(HK13:HP13)</f>
        <v>0</v>
      </c>
      <c r="HR13" s="701">
        <f>'7.1 Personnel Demographics &amp; Ed'!B155</f>
        <v>3</v>
      </c>
      <c r="HS13" s="701">
        <f>'7.1 Personnel Demographics &amp; Ed'!C155</f>
        <v>4</v>
      </c>
      <c r="HT13" s="701">
        <f>'7.1 Personnel Demographics &amp; Ed'!D155</f>
        <v>0</v>
      </c>
      <c r="HU13" s="701">
        <f>'7.1 Personnel Demographics &amp; Ed'!E155</f>
        <v>0</v>
      </c>
      <c r="HV13" s="701">
        <f>'7.1 Personnel Demographics &amp; Ed'!F155</f>
        <v>0</v>
      </c>
      <c r="HW13" s="701">
        <f>'7.1 Personnel Demographics &amp; Ed'!G155</f>
        <v>0</v>
      </c>
      <c r="HX13" s="756">
        <f>SUM(HR13:HW13)</f>
        <v>7</v>
      </c>
      <c r="HY13" s="701">
        <f>'7.1 Personnel Demographics &amp; Ed'!B158</f>
        <v>5</v>
      </c>
      <c r="HZ13" s="701">
        <f>'7.1 Personnel Demographics &amp; Ed'!C158</f>
        <v>9</v>
      </c>
      <c r="IA13" s="701">
        <f>'7.1 Personnel Demographics &amp; Ed'!D158</f>
        <v>0</v>
      </c>
      <c r="IB13" s="701">
        <f>'7.1 Personnel Demographics &amp; Ed'!E158</f>
        <v>0</v>
      </c>
      <c r="IC13" s="701">
        <f>'7.1 Personnel Demographics &amp; Ed'!F158</f>
        <v>0</v>
      </c>
      <c r="ID13" s="701">
        <f>'7.1 Personnel Demographics &amp; Ed'!G158</f>
        <v>0</v>
      </c>
      <c r="IE13" s="756">
        <f>SUM(HY13:ID13)</f>
        <v>14</v>
      </c>
      <c r="IF13" s="701">
        <f>'7.1 Personnel Demographics &amp; Ed'!B161</f>
        <v>1</v>
      </c>
      <c r="IG13" s="701">
        <f>'7.1 Personnel Demographics &amp; Ed'!C161</f>
        <v>0</v>
      </c>
      <c r="IH13" s="701">
        <f>'7.1 Personnel Demographics &amp; Ed'!D161</f>
        <v>0</v>
      </c>
      <c r="II13" s="701">
        <f>'7.1 Personnel Demographics &amp; Ed'!E161</f>
        <v>0</v>
      </c>
      <c r="IJ13" s="701">
        <f>'7.1 Personnel Demographics &amp; Ed'!F161</f>
        <v>0</v>
      </c>
      <c r="IK13" s="701">
        <f>'7.1 Personnel Demographics &amp; Ed'!G161</f>
        <v>0</v>
      </c>
      <c r="IL13" s="756">
        <f>SUM(IF13:IK13)</f>
        <v>1</v>
      </c>
      <c r="IM13" s="701">
        <f>'7.1 Personnel Demographics &amp; Ed'!B164</f>
        <v>0</v>
      </c>
      <c r="IN13" s="701">
        <f>'7.1 Personnel Demographics &amp; Ed'!C164</f>
        <v>0</v>
      </c>
      <c r="IO13" s="701">
        <f>'7.1 Personnel Demographics &amp; Ed'!D164</f>
        <v>0</v>
      </c>
      <c r="IP13" s="701">
        <f>'7.1 Personnel Demographics &amp; Ed'!E164</f>
        <v>0</v>
      </c>
      <c r="IQ13" s="701">
        <f>'7.1 Personnel Demographics &amp; Ed'!F164</f>
        <v>0</v>
      </c>
      <c r="IR13" s="701">
        <f>'7.1 Personnel Demographics &amp; Ed'!G164</f>
        <v>0</v>
      </c>
      <c r="IS13" s="756">
        <f>SUM(IM13:IR13)</f>
        <v>0</v>
      </c>
      <c r="IT13" s="701">
        <f>'7.1 Personnel Demographics &amp; Ed'!B169</f>
        <v>0</v>
      </c>
      <c r="IU13" s="701">
        <f>'7.1 Personnel Demographics &amp; Ed'!C169</f>
        <v>0</v>
      </c>
      <c r="IV13" s="701">
        <f>'7.1 Personnel Demographics &amp; Ed'!D169</f>
        <v>0</v>
      </c>
      <c r="IW13" s="701">
        <f>'7.1 Personnel Demographics &amp; Ed'!E169</f>
        <v>0</v>
      </c>
      <c r="IX13" s="701">
        <f>'7.1 Personnel Demographics &amp; Ed'!F169</f>
        <v>0</v>
      </c>
      <c r="IY13" s="701">
        <f>'7.1 Personnel Demographics &amp; Ed'!G169</f>
        <v>0</v>
      </c>
      <c r="IZ13" s="756">
        <f>SUM(IT13:IY13)</f>
        <v>0</v>
      </c>
      <c r="JA13" s="701">
        <f>'7.1 Personnel Demographics &amp; Ed'!B172</f>
        <v>0</v>
      </c>
      <c r="JB13" s="701">
        <f>'7.1 Personnel Demographics &amp; Ed'!C172</f>
        <v>1</v>
      </c>
      <c r="JC13" s="701">
        <f>'7.1 Personnel Demographics &amp; Ed'!D172</f>
        <v>0</v>
      </c>
      <c r="JD13" s="701">
        <f>'7.1 Personnel Demographics &amp; Ed'!E172</f>
        <v>0</v>
      </c>
      <c r="JE13" s="701">
        <f>'7.1 Personnel Demographics &amp; Ed'!F172</f>
        <v>0</v>
      </c>
      <c r="JF13" s="701">
        <f>'7.1 Personnel Demographics &amp; Ed'!G172</f>
        <v>0</v>
      </c>
      <c r="JG13" s="756">
        <f>SUM(JA13:JF13)</f>
        <v>1</v>
      </c>
      <c r="JH13" s="701">
        <f>'7.1 Personnel Demographics &amp; Ed'!B175</f>
        <v>1</v>
      </c>
      <c r="JI13" s="701">
        <f>'7.1 Personnel Demographics &amp; Ed'!C175</f>
        <v>0</v>
      </c>
      <c r="JJ13" s="701">
        <f>'7.1 Personnel Demographics &amp; Ed'!D175</f>
        <v>0</v>
      </c>
      <c r="JK13" s="701">
        <f>'7.1 Personnel Demographics &amp; Ed'!E175</f>
        <v>0</v>
      </c>
      <c r="JL13" s="701">
        <f>'7.1 Personnel Demographics &amp; Ed'!F175</f>
        <v>0</v>
      </c>
      <c r="JM13" s="701">
        <f>'7.1 Personnel Demographics &amp; Ed'!G175</f>
        <v>0</v>
      </c>
      <c r="JN13" s="756">
        <f>SUM(JH13:JM13)</f>
        <v>1</v>
      </c>
      <c r="JO13" s="701">
        <f>'7.1 Personnel Demographics &amp; Ed'!B178</f>
        <v>0</v>
      </c>
      <c r="JP13" s="701">
        <f>'7.1 Personnel Demographics &amp; Ed'!C178</f>
        <v>0</v>
      </c>
      <c r="JQ13" s="701">
        <f>'7.1 Personnel Demographics &amp; Ed'!D178</f>
        <v>0</v>
      </c>
      <c r="JR13" s="701">
        <f>'7.1 Personnel Demographics &amp; Ed'!E178</f>
        <v>0</v>
      </c>
      <c r="JS13" s="701">
        <f>'7.1 Personnel Demographics &amp; Ed'!F178</f>
        <v>0</v>
      </c>
      <c r="JT13" s="701">
        <f>'7.1 Personnel Demographics &amp; Ed'!G178</f>
        <v>0</v>
      </c>
      <c r="JU13" s="756">
        <f>SUM(JO13:JT13)</f>
        <v>0</v>
      </c>
      <c r="JV13" s="701">
        <f>'7.1 Personnel Demographics &amp; Ed'!B181</f>
        <v>0</v>
      </c>
      <c r="JW13" s="701">
        <f>'7.1 Personnel Demographics &amp; Ed'!C181</f>
        <v>0</v>
      </c>
      <c r="JX13" s="701">
        <f>'7.1 Personnel Demographics &amp; Ed'!D181</f>
        <v>0</v>
      </c>
      <c r="JY13" s="701">
        <f>'7.1 Personnel Demographics &amp; Ed'!E181</f>
        <v>0</v>
      </c>
      <c r="JZ13" s="701">
        <f>'7.1 Personnel Demographics &amp; Ed'!F181</f>
        <v>0</v>
      </c>
      <c r="KA13" s="701">
        <f>'7.1 Personnel Demographics &amp; Ed'!G181</f>
        <v>0</v>
      </c>
      <c r="KB13" s="756">
        <f>SUM(JV13:KA13)</f>
        <v>0</v>
      </c>
      <c r="KC13" s="701">
        <f>'7.1 Personnel Demographics &amp; Ed'!B184</f>
        <v>0</v>
      </c>
      <c r="KD13" s="701">
        <f>'7.1 Personnel Demographics &amp; Ed'!C184</f>
        <v>0</v>
      </c>
      <c r="KE13" s="701">
        <f>'7.1 Personnel Demographics &amp; Ed'!D184</f>
        <v>0</v>
      </c>
      <c r="KF13" s="701">
        <f>'7.1 Personnel Demographics &amp; Ed'!E184</f>
        <v>0</v>
      </c>
      <c r="KG13" s="701">
        <f>'7.1 Personnel Demographics &amp; Ed'!F184</f>
        <v>0</v>
      </c>
      <c r="KH13" s="701">
        <f>'7.1 Personnel Demographics &amp; Ed'!G184</f>
        <v>0</v>
      </c>
      <c r="KI13" s="756">
        <f>SUM(KC13:KH13)</f>
        <v>0</v>
      </c>
      <c r="KJ13" s="701">
        <f>'7.1 Personnel Demographics &amp; Ed'!B189</f>
        <v>0</v>
      </c>
      <c r="KK13" s="701">
        <f>'7.1 Personnel Demographics &amp; Ed'!C189</f>
        <v>0</v>
      </c>
      <c r="KL13" s="701">
        <f>'7.1 Personnel Demographics &amp; Ed'!D189</f>
        <v>0</v>
      </c>
      <c r="KM13" s="701">
        <f>'7.1 Personnel Demographics &amp; Ed'!E189</f>
        <v>0</v>
      </c>
      <c r="KN13" s="701">
        <f>'7.1 Personnel Demographics &amp; Ed'!F189</f>
        <v>0</v>
      </c>
      <c r="KO13" s="701">
        <f>'7.1 Personnel Demographics &amp; Ed'!G189</f>
        <v>0</v>
      </c>
      <c r="KP13" s="773">
        <f>SUM(KJ13:KO13)</f>
        <v>0</v>
      </c>
      <c r="KQ13" s="701">
        <f>'7.1 Personnel Demographics &amp; Ed'!B192</f>
        <v>0</v>
      </c>
      <c r="KR13" s="701">
        <f>'7.1 Personnel Demographics &amp; Ed'!C192</f>
        <v>0</v>
      </c>
      <c r="KS13" s="701">
        <f>'7.1 Personnel Demographics &amp; Ed'!D192</f>
        <v>0</v>
      </c>
      <c r="KT13" s="701">
        <f>'7.1 Personnel Demographics &amp; Ed'!E192</f>
        <v>0</v>
      </c>
      <c r="KU13" s="701">
        <f>'7.1 Personnel Demographics &amp; Ed'!F192</f>
        <v>0</v>
      </c>
      <c r="KV13" s="701">
        <f>'7.1 Personnel Demographics &amp; Ed'!G192</f>
        <v>0</v>
      </c>
      <c r="KW13" s="773">
        <f>SUM(KQ13:KV13)</f>
        <v>0</v>
      </c>
      <c r="KX13" s="701">
        <f>'7.1 Personnel Demographics &amp; Ed'!B195</f>
        <v>0</v>
      </c>
      <c r="KY13" s="701">
        <f>'7.1 Personnel Demographics &amp; Ed'!C195</f>
        <v>0</v>
      </c>
      <c r="KZ13" s="701">
        <f>'7.1 Personnel Demographics &amp; Ed'!D195</f>
        <v>0</v>
      </c>
      <c r="LA13" s="701">
        <f>'7.1 Personnel Demographics &amp; Ed'!E195</f>
        <v>0</v>
      </c>
      <c r="LB13" s="701">
        <f>'7.1 Personnel Demographics &amp; Ed'!F195</f>
        <v>0</v>
      </c>
      <c r="LC13" s="701">
        <f>'7.1 Personnel Demographics &amp; Ed'!G195</f>
        <v>0</v>
      </c>
      <c r="LD13" s="773">
        <f>SUM(KX13:LC13)</f>
        <v>0</v>
      </c>
      <c r="LE13" s="701">
        <f>'7.1 Personnel Demographics &amp; Ed'!B198</f>
        <v>0</v>
      </c>
      <c r="LF13" s="701">
        <f>'7.1 Personnel Demographics &amp; Ed'!C198</f>
        <v>0</v>
      </c>
      <c r="LG13" s="701">
        <f>'7.1 Personnel Demographics &amp; Ed'!D198</f>
        <v>0</v>
      </c>
      <c r="LH13" s="701">
        <f>'7.1 Personnel Demographics &amp; Ed'!E198</f>
        <v>0</v>
      </c>
      <c r="LI13" s="701">
        <f>'7.1 Personnel Demographics &amp; Ed'!F198</f>
        <v>0</v>
      </c>
      <c r="LJ13" s="701">
        <f>'7.1 Personnel Demographics &amp; Ed'!G198</f>
        <v>0</v>
      </c>
      <c r="LK13" s="773">
        <f>SUM(LE13:LJ13)</f>
        <v>0</v>
      </c>
      <c r="LL13" s="701">
        <f>'7.1 Personnel Demographics &amp; Ed'!B201</f>
        <v>0</v>
      </c>
      <c r="LM13" s="701">
        <f>'7.1 Personnel Demographics &amp; Ed'!C201</f>
        <v>0</v>
      </c>
      <c r="LN13" s="701">
        <f>'7.1 Personnel Demographics &amp; Ed'!D201</f>
        <v>0</v>
      </c>
      <c r="LO13" s="701">
        <f>'7.1 Personnel Demographics &amp; Ed'!E201</f>
        <v>0</v>
      </c>
      <c r="LP13" s="701">
        <f>'7.1 Personnel Demographics &amp; Ed'!F201</f>
        <v>0</v>
      </c>
      <c r="LQ13" s="701">
        <f>'7.1 Personnel Demographics &amp; Ed'!G201</f>
        <v>0</v>
      </c>
      <c r="LR13" s="773">
        <f>SUM(LL13:LQ13)</f>
        <v>0</v>
      </c>
      <c r="LS13" s="701">
        <f>'7.1 Personnel Demographics &amp; Ed'!B204</f>
        <v>0</v>
      </c>
      <c r="LT13" s="701">
        <f>'7.1 Personnel Demographics &amp; Ed'!C204</f>
        <v>0</v>
      </c>
      <c r="LU13" s="701">
        <f>'7.1 Personnel Demographics &amp; Ed'!D204</f>
        <v>0</v>
      </c>
      <c r="LV13" s="701">
        <f>'7.1 Personnel Demographics &amp; Ed'!E204</f>
        <v>0</v>
      </c>
      <c r="LW13" s="701">
        <f>'7.1 Personnel Demographics &amp; Ed'!F204</f>
        <v>0</v>
      </c>
      <c r="LX13" s="701">
        <f>'7.1 Personnel Demographics &amp; Ed'!G204</f>
        <v>0</v>
      </c>
      <c r="LY13" s="773">
        <f>SUM(LS13:LX13)</f>
        <v>0</v>
      </c>
      <c r="LZ13" s="701">
        <f>'7.1 Personnel Demographics &amp; Ed'!B209</f>
        <v>0</v>
      </c>
      <c r="MA13" s="701">
        <f>'7.1 Personnel Demographics &amp; Ed'!C209</f>
        <v>0</v>
      </c>
      <c r="MB13" s="701">
        <f>'7.1 Personnel Demographics &amp; Ed'!D209</f>
        <v>0</v>
      </c>
      <c r="MC13" s="701">
        <f>'7.1 Personnel Demographics &amp; Ed'!E209</f>
        <v>0</v>
      </c>
      <c r="MD13" s="701">
        <f>'7.1 Personnel Demographics &amp; Ed'!F209</f>
        <v>0</v>
      </c>
      <c r="ME13" s="701">
        <f>'7.1 Personnel Demographics &amp; Ed'!G209</f>
        <v>0</v>
      </c>
      <c r="MF13" s="773">
        <f>SUM(LZ13:ME13)</f>
        <v>0</v>
      </c>
      <c r="MG13" s="701">
        <f>'7.1 Personnel Demographics &amp; Ed'!B212</f>
        <v>0</v>
      </c>
      <c r="MH13" s="701">
        <f>'7.1 Personnel Demographics &amp; Ed'!C212</f>
        <v>0</v>
      </c>
      <c r="MI13" s="701">
        <f>'7.1 Personnel Demographics &amp; Ed'!D212</f>
        <v>0</v>
      </c>
      <c r="MJ13" s="701">
        <f>'7.1 Personnel Demographics &amp; Ed'!E212</f>
        <v>0</v>
      </c>
      <c r="MK13" s="701">
        <f>'7.1 Personnel Demographics &amp; Ed'!F212</f>
        <v>0</v>
      </c>
      <c r="ML13" s="701">
        <f>'7.1 Personnel Demographics &amp; Ed'!G212</f>
        <v>0</v>
      </c>
      <c r="MM13" s="773">
        <f>SUM(MG13:ML13)</f>
        <v>0</v>
      </c>
      <c r="MN13" s="701">
        <f>'7.1 Personnel Demographics &amp; Ed'!B215</f>
        <v>0</v>
      </c>
      <c r="MO13" s="701">
        <f>'7.1 Personnel Demographics &amp; Ed'!C215</f>
        <v>0</v>
      </c>
      <c r="MP13" s="701">
        <f>'7.1 Personnel Demographics &amp; Ed'!D215</f>
        <v>0</v>
      </c>
      <c r="MQ13" s="701">
        <f>'7.1 Personnel Demographics &amp; Ed'!E215</f>
        <v>0</v>
      </c>
      <c r="MR13" s="701">
        <f>'7.1 Personnel Demographics &amp; Ed'!F215</f>
        <v>0</v>
      </c>
      <c r="MS13" s="701">
        <f>'7.1 Personnel Demographics &amp; Ed'!G215</f>
        <v>0</v>
      </c>
      <c r="MT13" s="773">
        <f>SUM(MN13:MS13)</f>
        <v>0</v>
      </c>
      <c r="MU13" s="701">
        <f>'7.1 Personnel Demographics &amp; Ed'!B218</f>
        <v>0</v>
      </c>
      <c r="MV13" s="701">
        <f>'7.1 Personnel Demographics &amp; Ed'!C218</f>
        <v>0</v>
      </c>
      <c r="MW13" s="701">
        <f>'7.1 Personnel Demographics &amp; Ed'!D218</f>
        <v>0</v>
      </c>
      <c r="MX13" s="701">
        <f>'7.1 Personnel Demographics &amp; Ed'!E218</f>
        <v>0</v>
      </c>
      <c r="MY13" s="701">
        <f>'7.1 Personnel Demographics &amp; Ed'!F218</f>
        <v>0</v>
      </c>
      <c r="MZ13" s="701">
        <f>'7.1 Personnel Demographics &amp; Ed'!G218</f>
        <v>0</v>
      </c>
      <c r="NA13" s="773">
        <f>SUM(MU13:MZ13)</f>
        <v>0</v>
      </c>
      <c r="NB13" s="701">
        <f>'7.1 Personnel Demographics &amp; Ed'!B221</f>
        <v>0</v>
      </c>
      <c r="NC13" s="701">
        <f>'7.1 Personnel Demographics &amp; Ed'!C221</f>
        <v>0</v>
      </c>
      <c r="ND13" s="701">
        <f>'7.1 Personnel Demographics &amp; Ed'!D221</f>
        <v>0</v>
      </c>
      <c r="NE13" s="701">
        <f>'7.1 Personnel Demographics &amp; Ed'!E221</f>
        <v>0</v>
      </c>
      <c r="NF13" s="701">
        <f>'7.1 Personnel Demographics &amp; Ed'!F221</f>
        <v>0</v>
      </c>
      <c r="NG13" s="701">
        <f>'7.1 Personnel Demographics &amp; Ed'!G221</f>
        <v>0</v>
      </c>
      <c r="NH13" s="773">
        <f>SUM(NB13:NG13)</f>
        <v>0</v>
      </c>
      <c r="NI13" s="701">
        <f>'7.1 Personnel Demographics &amp; Ed'!B224</f>
        <v>0</v>
      </c>
      <c r="NJ13" s="701">
        <f>'7.1 Personnel Demographics &amp; Ed'!C224</f>
        <v>0</v>
      </c>
      <c r="NK13" s="701">
        <f>'7.1 Personnel Demographics &amp; Ed'!D224</f>
        <v>0</v>
      </c>
      <c r="NL13" s="701">
        <f>'7.1 Personnel Demographics &amp; Ed'!E224</f>
        <v>0</v>
      </c>
      <c r="NM13" s="701">
        <f>'7.1 Personnel Demographics &amp; Ed'!F224</f>
        <v>0</v>
      </c>
      <c r="NN13" s="701">
        <f>'7.1 Personnel Demographics &amp; Ed'!G224</f>
        <v>0</v>
      </c>
      <c r="NO13" s="773">
        <f>SUM(NI13:NN13)</f>
        <v>0</v>
      </c>
    </row>
    <row r="15" spans="1:379" x14ac:dyDescent="0.25">
      <c r="B15" s="1154" t="s">
        <v>915</v>
      </c>
      <c r="C15" s="1154"/>
      <c r="D15" s="1154"/>
      <c r="E15" s="1154"/>
    </row>
    <row r="16" spans="1:379" x14ac:dyDescent="0.25">
      <c r="B16" s="1154" t="s">
        <v>901</v>
      </c>
      <c r="C16" s="1154"/>
      <c r="D16" s="767"/>
      <c r="AR16" s="1154" t="s">
        <v>902</v>
      </c>
      <c r="AS16" s="1154"/>
      <c r="AT16" s="767"/>
    </row>
    <row r="17" spans="1:85" x14ac:dyDescent="0.25">
      <c r="B17" s="698" t="s">
        <v>909</v>
      </c>
      <c r="I17" s="698" t="s">
        <v>910</v>
      </c>
      <c r="P17" s="698" t="s">
        <v>911</v>
      </c>
      <c r="W17" s="698" t="s">
        <v>912</v>
      </c>
      <c r="AD17" s="698" t="s">
        <v>645</v>
      </c>
      <c r="AK17" s="698" t="s">
        <v>913</v>
      </c>
      <c r="AR17" s="698" t="s">
        <v>909</v>
      </c>
      <c r="AY17" s="698" t="s">
        <v>910</v>
      </c>
      <c r="BF17" s="698" t="s">
        <v>911</v>
      </c>
      <c r="BM17" s="698" t="s">
        <v>912</v>
      </c>
      <c r="BT17" s="698" t="s">
        <v>645</v>
      </c>
      <c r="CA17" s="698" t="s">
        <v>913</v>
      </c>
    </row>
    <row r="18" spans="1:85" ht="45" x14ac:dyDescent="0.25">
      <c r="B18" s="703" t="s">
        <v>628</v>
      </c>
      <c r="C18" s="703" t="s">
        <v>629</v>
      </c>
      <c r="D18" s="703" t="s">
        <v>630</v>
      </c>
      <c r="E18" s="703" t="s">
        <v>631</v>
      </c>
      <c r="F18" s="703" t="s">
        <v>632</v>
      </c>
      <c r="G18" s="703" t="s">
        <v>633</v>
      </c>
      <c r="H18" s="768"/>
      <c r="I18" s="703" t="s">
        <v>628</v>
      </c>
      <c r="J18" s="703" t="s">
        <v>629</v>
      </c>
      <c r="K18" s="703" t="s">
        <v>630</v>
      </c>
      <c r="L18" s="703" t="s">
        <v>631</v>
      </c>
      <c r="M18" s="703" t="s">
        <v>632</v>
      </c>
      <c r="N18" s="703" t="s">
        <v>633</v>
      </c>
      <c r="O18" s="768"/>
      <c r="P18" s="703" t="s">
        <v>628</v>
      </c>
      <c r="Q18" s="703" t="s">
        <v>629</v>
      </c>
      <c r="R18" s="703" t="s">
        <v>630</v>
      </c>
      <c r="S18" s="703" t="s">
        <v>631</v>
      </c>
      <c r="T18" s="703" t="s">
        <v>632</v>
      </c>
      <c r="U18" s="703" t="s">
        <v>633</v>
      </c>
      <c r="V18" s="768"/>
      <c r="W18" s="703" t="s">
        <v>628</v>
      </c>
      <c r="X18" s="703" t="s">
        <v>629</v>
      </c>
      <c r="Y18" s="703" t="s">
        <v>630</v>
      </c>
      <c r="Z18" s="703" t="s">
        <v>631</v>
      </c>
      <c r="AA18" s="703" t="s">
        <v>632</v>
      </c>
      <c r="AB18" s="703" t="s">
        <v>633</v>
      </c>
      <c r="AC18" s="768"/>
      <c r="AD18" s="703" t="s">
        <v>628</v>
      </c>
      <c r="AE18" s="703" t="s">
        <v>629</v>
      </c>
      <c r="AF18" s="703" t="s">
        <v>630</v>
      </c>
      <c r="AG18" s="703" t="s">
        <v>631</v>
      </c>
      <c r="AH18" s="703" t="s">
        <v>632</v>
      </c>
      <c r="AI18" s="703" t="s">
        <v>633</v>
      </c>
      <c r="AJ18" s="768"/>
      <c r="AK18" s="703" t="s">
        <v>628</v>
      </c>
      <c r="AL18" s="703" t="s">
        <v>629</v>
      </c>
      <c r="AM18" s="703" t="s">
        <v>630</v>
      </c>
      <c r="AN18" s="703" t="s">
        <v>631</v>
      </c>
      <c r="AO18" s="703" t="s">
        <v>632</v>
      </c>
      <c r="AP18" s="703" t="s">
        <v>633</v>
      </c>
      <c r="AQ18" s="768"/>
      <c r="AR18" s="703" t="s">
        <v>628</v>
      </c>
      <c r="AS18" s="703" t="s">
        <v>629</v>
      </c>
      <c r="AT18" s="703" t="s">
        <v>630</v>
      </c>
      <c r="AU18" s="703" t="s">
        <v>631</v>
      </c>
      <c r="AV18" s="703" t="s">
        <v>632</v>
      </c>
      <c r="AW18" s="703" t="s">
        <v>633</v>
      </c>
      <c r="AX18" s="768"/>
      <c r="AY18" s="703" t="s">
        <v>628</v>
      </c>
      <c r="AZ18" s="703" t="s">
        <v>629</v>
      </c>
      <c r="BA18" s="703" t="s">
        <v>630</v>
      </c>
      <c r="BB18" s="703" t="s">
        <v>631</v>
      </c>
      <c r="BC18" s="703" t="s">
        <v>632</v>
      </c>
      <c r="BD18" s="703" t="s">
        <v>633</v>
      </c>
      <c r="BE18" s="768"/>
      <c r="BF18" s="703" t="s">
        <v>628</v>
      </c>
      <c r="BG18" s="703" t="s">
        <v>629</v>
      </c>
      <c r="BH18" s="703" t="s">
        <v>630</v>
      </c>
      <c r="BI18" s="703" t="s">
        <v>631</v>
      </c>
      <c r="BJ18" s="703" t="s">
        <v>632</v>
      </c>
      <c r="BK18" s="703" t="s">
        <v>633</v>
      </c>
      <c r="BL18" s="768"/>
      <c r="BM18" s="703" t="s">
        <v>628</v>
      </c>
      <c r="BN18" s="703" t="s">
        <v>629</v>
      </c>
      <c r="BO18" s="703" t="s">
        <v>630</v>
      </c>
      <c r="BP18" s="703" t="s">
        <v>631</v>
      </c>
      <c r="BQ18" s="703" t="s">
        <v>632</v>
      </c>
      <c r="BR18" s="703" t="s">
        <v>633</v>
      </c>
      <c r="BS18" s="768"/>
      <c r="BT18" s="703" t="s">
        <v>628</v>
      </c>
      <c r="BU18" s="703" t="s">
        <v>629</v>
      </c>
      <c r="BV18" s="703" t="s">
        <v>630</v>
      </c>
      <c r="BW18" s="703" t="s">
        <v>631</v>
      </c>
      <c r="BX18" s="703" t="s">
        <v>632</v>
      </c>
      <c r="BY18" s="703" t="s">
        <v>633</v>
      </c>
      <c r="BZ18" s="768"/>
      <c r="CA18" s="703" t="s">
        <v>628</v>
      </c>
      <c r="CB18" s="703" t="s">
        <v>629</v>
      </c>
      <c r="CC18" s="703" t="s">
        <v>630</v>
      </c>
      <c r="CD18" s="703" t="s">
        <v>631</v>
      </c>
      <c r="CE18" s="703" t="s">
        <v>632</v>
      </c>
      <c r="CF18" s="703" t="s">
        <v>633</v>
      </c>
      <c r="CG18" s="768"/>
    </row>
    <row r="19" spans="1:85" s="776" customFormat="1" x14ac:dyDescent="0.25">
      <c r="A19" s="701" t="str">
        <f>'1.1 Institutional Profile'!$B$5</f>
        <v>Little Big Horn College</v>
      </c>
      <c r="B19" s="774">
        <f>'7.1 Personnel Demographics &amp; Ed'!B10</f>
        <v>0</v>
      </c>
      <c r="C19" s="774">
        <f>'7.1 Personnel Demographics &amp; Ed'!C10</f>
        <v>56012</v>
      </c>
      <c r="D19" s="774">
        <f>'7.1 Personnel Demographics &amp; Ed'!D10</f>
        <v>0</v>
      </c>
      <c r="E19" s="774">
        <f>'7.1 Personnel Demographics &amp; Ed'!E10</f>
        <v>56012</v>
      </c>
      <c r="F19" s="774">
        <f>'7.1 Personnel Demographics &amp; Ed'!F10</f>
        <v>0</v>
      </c>
      <c r="G19" s="774">
        <f>'7.1 Personnel Demographics &amp; Ed'!G10</f>
        <v>0</v>
      </c>
      <c r="H19" s="775"/>
      <c r="I19" s="774">
        <f>'7.1 Personnel Demographics &amp; Ed'!B16</f>
        <v>0</v>
      </c>
      <c r="J19" s="774">
        <f>'7.1 Personnel Demographics &amp; Ed'!C16</f>
        <v>0</v>
      </c>
      <c r="K19" s="774">
        <f>'7.1 Personnel Demographics &amp; Ed'!D16</f>
        <v>0</v>
      </c>
      <c r="L19" s="774">
        <f>'7.1 Personnel Demographics &amp; Ed'!E16</f>
        <v>35726</v>
      </c>
      <c r="M19" s="774">
        <f>'7.1 Personnel Demographics &amp; Ed'!F16</f>
        <v>35726</v>
      </c>
      <c r="N19" s="774">
        <f>'7.1 Personnel Demographics &amp; Ed'!G16</f>
        <v>0</v>
      </c>
      <c r="O19" s="775"/>
      <c r="P19" s="774">
        <f>'7.1 Personnel Demographics &amp; Ed'!B22</f>
        <v>29506</v>
      </c>
      <c r="Q19" s="774">
        <f>'7.1 Personnel Demographics &amp; Ed'!C22</f>
        <v>31163</v>
      </c>
      <c r="R19" s="774">
        <f>'7.1 Personnel Demographics &amp; Ed'!D22</f>
        <v>0</v>
      </c>
      <c r="S19" s="774">
        <f>'7.1 Personnel Demographics &amp; Ed'!E22</f>
        <v>0</v>
      </c>
      <c r="T19" s="774">
        <f>'7.1 Personnel Demographics &amp; Ed'!F22</f>
        <v>0</v>
      </c>
      <c r="U19" s="774">
        <f>'7.1 Personnel Demographics &amp; Ed'!G22</f>
        <v>0</v>
      </c>
      <c r="V19" s="775"/>
      <c r="W19" s="774">
        <f>'7.1 Personnel Demographics &amp; Ed'!B28</f>
        <v>0</v>
      </c>
      <c r="X19" s="774">
        <f>'7.1 Personnel Demographics &amp; Ed'!C28</f>
        <v>0</v>
      </c>
      <c r="Y19" s="774">
        <f>'7.1 Personnel Demographics &amp; Ed'!D28</f>
        <v>0</v>
      </c>
      <c r="Z19" s="774">
        <f>'7.1 Personnel Demographics &amp; Ed'!E28</f>
        <v>0</v>
      </c>
      <c r="AA19" s="774">
        <f>'7.1 Personnel Demographics &amp; Ed'!F28</f>
        <v>0</v>
      </c>
      <c r="AB19" s="774">
        <f>'7.1 Personnel Demographics &amp; Ed'!G28</f>
        <v>0</v>
      </c>
      <c r="AC19" s="775"/>
      <c r="AD19" s="774">
        <f>'7.1 Personnel Demographics &amp; Ed'!B34</f>
        <v>0</v>
      </c>
      <c r="AE19" s="774">
        <f>'7.1 Personnel Demographics &amp; Ed'!C34</f>
        <v>0</v>
      </c>
      <c r="AF19" s="774">
        <f>'7.1 Personnel Demographics &amp; Ed'!D34</f>
        <v>0</v>
      </c>
      <c r="AG19" s="774">
        <f>'7.1 Personnel Demographics &amp; Ed'!E34</f>
        <v>0</v>
      </c>
      <c r="AH19" s="774">
        <f>'7.1 Personnel Demographics &amp; Ed'!F34</f>
        <v>0</v>
      </c>
      <c r="AI19" s="774">
        <f>'7.1 Personnel Demographics &amp; Ed'!G34</f>
        <v>0</v>
      </c>
      <c r="AJ19" s="775"/>
      <c r="AK19" s="774">
        <f>'7.1 Personnel Demographics &amp; Ed'!B40</f>
        <v>0</v>
      </c>
      <c r="AL19" s="774">
        <f>'7.1 Personnel Demographics &amp; Ed'!C40</f>
        <v>0</v>
      </c>
      <c r="AM19" s="774">
        <f>'7.1 Personnel Demographics &amp; Ed'!D40</f>
        <v>0</v>
      </c>
      <c r="AN19" s="774">
        <f>'7.1 Personnel Demographics &amp; Ed'!E40</f>
        <v>0</v>
      </c>
      <c r="AO19" s="774">
        <f>'7.1 Personnel Demographics &amp; Ed'!F40</f>
        <v>0</v>
      </c>
      <c r="AP19" s="774">
        <f>'7.1 Personnel Demographics &amp; Ed'!G40</f>
        <v>0</v>
      </c>
      <c r="AQ19" s="775"/>
      <c r="AR19" s="774">
        <f>'7.1 Personnel Demographics &amp; Ed'!B51</f>
        <v>0</v>
      </c>
      <c r="AS19" s="774">
        <f>'7.1 Personnel Demographics &amp; Ed'!C51</f>
        <v>0</v>
      </c>
      <c r="AT19" s="774">
        <f>'7.1 Personnel Demographics &amp; Ed'!D51</f>
        <v>0</v>
      </c>
      <c r="AU19" s="774">
        <f>'7.1 Personnel Demographics &amp; Ed'!E51</f>
        <v>0</v>
      </c>
      <c r="AV19" s="774">
        <f>'7.1 Personnel Demographics &amp; Ed'!F51</f>
        <v>0</v>
      </c>
      <c r="AW19" s="774">
        <f>'7.1 Personnel Demographics &amp; Ed'!G51</f>
        <v>0</v>
      </c>
      <c r="AX19" s="775"/>
      <c r="AY19" s="774">
        <f>'7.1 Personnel Demographics &amp; Ed'!B57</f>
        <v>0</v>
      </c>
      <c r="AZ19" s="774">
        <f>'7.1 Personnel Demographics &amp; Ed'!C57</f>
        <v>0</v>
      </c>
      <c r="BA19" s="774">
        <f>'7.1 Personnel Demographics &amp; Ed'!D57</f>
        <v>0</v>
      </c>
      <c r="BB19" s="774">
        <f>'7.1 Personnel Demographics &amp; Ed'!E57</f>
        <v>0</v>
      </c>
      <c r="BC19" s="774">
        <f>'7.1 Personnel Demographics &amp; Ed'!F57</f>
        <v>0</v>
      </c>
      <c r="BD19" s="774">
        <f>'7.1 Personnel Demographics &amp; Ed'!G57</f>
        <v>0</v>
      </c>
      <c r="BE19" s="775"/>
      <c r="BF19" s="774">
        <f>'7.1 Personnel Demographics &amp; Ed'!B63</f>
        <v>0</v>
      </c>
      <c r="BG19" s="774">
        <f>'7.1 Personnel Demographics &amp; Ed'!C63</f>
        <v>3500</v>
      </c>
      <c r="BH19" s="774">
        <f>'7.1 Personnel Demographics &amp; Ed'!D63</f>
        <v>0</v>
      </c>
      <c r="BI19" s="774">
        <f>'7.1 Personnel Demographics &amp; Ed'!E63</f>
        <v>3500</v>
      </c>
      <c r="BJ19" s="774">
        <f>'7.1 Personnel Demographics &amp; Ed'!F63</f>
        <v>0</v>
      </c>
      <c r="BK19" s="774">
        <f>'7.1 Personnel Demographics &amp; Ed'!G63</f>
        <v>0</v>
      </c>
      <c r="BL19" s="775"/>
      <c r="BM19" s="774">
        <f>'7.1 Personnel Demographics &amp; Ed'!B69</f>
        <v>0</v>
      </c>
      <c r="BN19" s="774">
        <f>'7.1 Personnel Demographics &amp; Ed'!C69</f>
        <v>0</v>
      </c>
      <c r="BO19" s="774">
        <f>'7.1 Personnel Demographics &amp; Ed'!D69</f>
        <v>0</v>
      </c>
      <c r="BP19" s="774">
        <f>'7.1 Personnel Demographics &amp; Ed'!E69</f>
        <v>0</v>
      </c>
      <c r="BQ19" s="774">
        <f>'7.1 Personnel Demographics &amp; Ed'!F69</f>
        <v>0</v>
      </c>
      <c r="BR19" s="774">
        <f>'7.1 Personnel Demographics &amp; Ed'!G69</f>
        <v>0</v>
      </c>
      <c r="BS19" s="775"/>
      <c r="BT19" s="774">
        <f>'7.1 Personnel Demographics &amp; Ed'!B75</f>
        <v>0</v>
      </c>
      <c r="BU19" s="774">
        <f>'7.1 Personnel Demographics &amp; Ed'!C75</f>
        <v>0</v>
      </c>
      <c r="BV19" s="774">
        <f>'7.1 Personnel Demographics &amp; Ed'!D75</f>
        <v>0</v>
      </c>
      <c r="BW19" s="774">
        <f>'7.1 Personnel Demographics &amp; Ed'!E75</f>
        <v>0</v>
      </c>
      <c r="BX19" s="774">
        <f>'7.1 Personnel Demographics &amp; Ed'!F75</f>
        <v>0</v>
      </c>
      <c r="BY19" s="774">
        <f>'7.1 Personnel Demographics &amp; Ed'!G75</f>
        <v>0</v>
      </c>
      <c r="BZ19" s="775"/>
      <c r="CA19" s="774">
        <f>'7.1 Personnel Demographics &amp; Ed'!B81</f>
        <v>2700</v>
      </c>
      <c r="CB19" s="774">
        <f>'7.1 Personnel Demographics &amp; Ed'!C81</f>
        <v>0</v>
      </c>
      <c r="CC19" s="774">
        <f>'7.1 Personnel Demographics &amp; Ed'!D81</f>
        <v>0</v>
      </c>
      <c r="CD19" s="774">
        <f>'7.1 Personnel Demographics &amp; Ed'!E81</f>
        <v>0</v>
      </c>
      <c r="CE19" s="774">
        <f>'7.1 Personnel Demographics &amp; Ed'!F81</f>
        <v>0</v>
      </c>
      <c r="CF19" s="774">
        <f>'7.1 Personnel Demographics &amp; Ed'!G81</f>
        <v>0</v>
      </c>
      <c r="CG19" s="775"/>
    </row>
    <row r="21" spans="1:85" x14ac:dyDescent="0.25">
      <c r="B21" s="1154" t="s">
        <v>916</v>
      </c>
      <c r="C21" s="1154"/>
      <c r="D21" s="1154"/>
      <c r="E21" s="1154"/>
    </row>
    <row r="22" spans="1:85" x14ac:dyDescent="0.25">
      <c r="B22" s="1154" t="s">
        <v>901</v>
      </c>
      <c r="C22" s="1154"/>
      <c r="D22" s="767"/>
      <c r="AR22" s="1154" t="s">
        <v>902</v>
      </c>
      <c r="AS22" s="1154"/>
      <c r="AT22" s="767"/>
    </row>
    <row r="23" spans="1:85" x14ac:dyDescent="0.25">
      <c r="B23" s="698" t="s">
        <v>909</v>
      </c>
      <c r="I23" s="698" t="s">
        <v>910</v>
      </c>
      <c r="P23" s="698" t="s">
        <v>911</v>
      </c>
      <c r="W23" s="698" t="s">
        <v>912</v>
      </c>
      <c r="AD23" s="698" t="s">
        <v>645</v>
      </c>
      <c r="AK23" s="698" t="s">
        <v>913</v>
      </c>
      <c r="AR23" s="698" t="s">
        <v>909</v>
      </c>
      <c r="AY23" s="698" t="s">
        <v>910</v>
      </c>
      <c r="BF23" s="698" t="s">
        <v>911</v>
      </c>
      <c r="BM23" s="698" t="s">
        <v>912</v>
      </c>
      <c r="BT23" s="698" t="s">
        <v>645</v>
      </c>
      <c r="CA23" s="698" t="s">
        <v>913</v>
      </c>
    </row>
    <row r="24" spans="1:85" ht="45" x14ac:dyDescent="0.25">
      <c r="B24" s="703" t="s">
        <v>628</v>
      </c>
      <c r="C24" s="703" t="s">
        <v>629</v>
      </c>
      <c r="D24" s="703" t="s">
        <v>630</v>
      </c>
      <c r="E24" s="703" t="s">
        <v>631</v>
      </c>
      <c r="F24" s="703" t="s">
        <v>632</v>
      </c>
      <c r="G24" s="703" t="s">
        <v>633</v>
      </c>
      <c r="H24" s="768"/>
      <c r="I24" s="703" t="s">
        <v>628</v>
      </c>
      <c r="J24" s="703" t="s">
        <v>629</v>
      </c>
      <c r="K24" s="703" t="s">
        <v>630</v>
      </c>
      <c r="L24" s="703" t="s">
        <v>631</v>
      </c>
      <c r="M24" s="703" t="s">
        <v>632</v>
      </c>
      <c r="N24" s="703" t="s">
        <v>633</v>
      </c>
      <c r="O24" s="768"/>
      <c r="P24" s="703" t="s">
        <v>628</v>
      </c>
      <c r="Q24" s="703" t="s">
        <v>629</v>
      </c>
      <c r="R24" s="703" t="s">
        <v>630</v>
      </c>
      <c r="S24" s="703" t="s">
        <v>631</v>
      </c>
      <c r="T24" s="703" t="s">
        <v>632</v>
      </c>
      <c r="U24" s="703" t="s">
        <v>633</v>
      </c>
      <c r="V24" s="768"/>
      <c r="W24" s="703" t="s">
        <v>628</v>
      </c>
      <c r="X24" s="703" t="s">
        <v>629</v>
      </c>
      <c r="Y24" s="703" t="s">
        <v>630</v>
      </c>
      <c r="Z24" s="703" t="s">
        <v>631</v>
      </c>
      <c r="AA24" s="703" t="s">
        <v>632</v>
      </c>
      <c r="AB24" s="703" t="s">
        <v>633</v>
      </c>
      <c r="AC24" s="768"/>
      <c r="AD24" s="703" t="s">
        <v>628</v>
      </c>
      <c r="AE24" s="703" t="s">
        <v>629</v>
      </c>
      <c r="AF24" s="703" t="s">
        <v>630</v>
      </c>
      <c r="AG24" s="703" t="s">
        <v>631</v>
      </c>
      <c r="AH24" s="703" t="s">
        <v>632</v>
      </c>
      <c r="AI24" s="703" t="s">
        <v>633</v>
      </c>
      <c r="AJ24" s="768"/>
      <c r="AK24" s="703" t="s">
        <v>628</v>
      </c>
      <c r="AL24" s="703" t="s">
        <v>629</v>
      </c>
      <c r="AM24" s="703" t="s">
        <v>630</v>
      </c>
      <c r="AN24" s="703" t="s">
        <v>631</v>
      </c>
      <c r="AO24" s="703" t="s">
        <v>632</v>
      </c>
      <c r="AP24" s="703" t="s">
        <v>633</v>
      </c>
      <c r="AQ24" s="768"/>
      <c r="AR24" s="703" t="s">
        <v>628</v>
      </c>
      <c r="AS24" s="703" t="s">
        <v>629</v>
      </c>
      <c r="AT24" s="703" t="s">
        <v>630</v>
      </c>
      <c r="AU24" s="703" t="s">
        <v>631</v>
      </c>
      <c r="AV24" s="703" t="s">
        <v>632</v>
      </c>
      <c r="AW24" s="703" t="s">
        <v>633</v>
      </c>
      <c r="AX24" s="768"/>
      <c r="AY24" s="703" t="s">
        <v>628</v>
      </c>
      <c r="AZ24" s="703" t="s">
        <v>629</v>
      </c>
      <c r="BA24" s="703" t="s">
        <v>630</v>
      </c>
      <c r="BB24" s="703" t="s">
        <v>631</v>
      </c>
      <c r="BC24" s="703" t="s">
        <v>632</v>
      </c>
      <c r="BD24" s="703" t="s">
        <v>633</v>
      </c>
      <c r="BE24" s="768"/>
      <c r="BF24" s="703" t="s">
        <v>628</v>
      </c>
      <c r="BG24" s="703" t="s">
        <v>629</v>
      </c>
      <c r="BH24" s="703" t="s">
        <v>630</v>
      </c>
      <c r="BI24" s="703" t="s">
        <v>631</v>
      </c>
      <c r="BJ24" s="703" t="s">
        <v>632</v>
      </c>
      <c r="BK24" s="703" t="s">
        <v>633</v>
      </c>
      <c r="BL24" s="768"/>
      <c r="BM24" s="703" t="s">
        <v>628</v>
      </c>
      <c r="BN24" s="703" t="s">
        <v>629</v>
      </c>
      <c r="BO24" s="703" t="s">
        <v>630</v>
      </c>
      <c r="BP24" s="703" t="s">
        <v>631</v>
      </c>
      <c r="BQ24" s="703" t="s">
        <v>632</v>
      </c>
      <c r="BR24" s="703" t="s">
        <v>633</v>
      </c>
      <c r="BS24" s="768"/>
      <c r="BT24" s="703" t="s">
        <v>628</v>
      </c>
      <c r="BU24" s="703" t="s">
        <v>629</v>
      </c>
      <c r="BV24" s="703" t="s">
        <v>630</v>
      </c>
      <c r="BW24" s="703" t="s">
        <v>631</v>
      </c>
      <c r="BX24" s="703" t="s">
        <v>632</v>
      </c>
      <c r="BY24" s="703" t="s">
        <v>633</v>
      </c>
      <c r="BZ24" s="768"/>
      <c r="CA24" s="703" t="s">
        <v>628</v>
      </c>
      <c r="CB24" s="703" t="s">
        <v>629</v>
      </c>
      <c r="CC24" s="703" t="s">
        <v>630</v>
      </c>
      <c r="CD24" s="703" t="s">
        <v>631</v>
      </c>
      <c r="CE24" s="703" t="s">
        <v>632</v>
      </c>
      <c r="CF24" s="703" t="s">
        <v>633</v>
      </c>
      <c r="CG24" s="768"/>
    </row>
    <row r="25" spans="1:85" x14ac:dyDescent="0.25">
      <c r="A25" s="701" t="str">
        <f>'1.1 Institutional Profile'!$B$5</f>
        <v>Little Big Horn College</v>
      </c>
      <c r="B25" s="701">
        <f>'7.1 Personnel Demographics &amp; Ed'!B11</f>
        <v>0</v>
      </c>
      <c r="C25" s="701">
        <f>'7.1 Personnel Demographics &amp; Ed'!C11</f>
        <v>28.5</v>
      </c>
      <c r="D25" s="701">
        <f>'7.1 Personnel Demographics &amp; Ed'!D11</f>
        <v>0</v>
      </c>
      <c r="E25" s="701">
        <f>'7.1 Personnel Demographics &amp; Ed'!E11</f>
        <v>12</v>
      </c>
      <c r="F25" s="701">
        <f>'7.1 Personnel Demographics &amp; Ed'!F11</f>
        <v>0</v>
      </c>
      <c r="G25" s="701">
        <f>'7.1 Personnel Demographics &amp; Ed'!G11</f>
        <v>0</v>
      </c>
      <c r="H25" s="768">
        <f>AVERAGE(B25:G25)</f>
        <v>6.75</v>
      </c>
      <c r="I25" s="701">
        <f>'7.1 Personnel Demographics &amp; Ed'!B17</f>
        <v>0</v>
      </c>
      <c r="J25" s="701">
        <f>'7.1 Personnel Demographics &amp; Ed'!C17</f>
        <v>0</v>
      </c>
      <c r="K25" s="701">
        <f>'7.1 Personnel Demographics &amp; Ed'!D17</f>
        <v>0</v>
      </c>
      <c r="L25" s="701">
        <f>'7.1 Personnel Demographics &amp; Ed'!E17</f>
        <v>17</v>
      </c>
      <c r="M25" s="701">
        <f>'7.1 Personnel Demographics &amp; Ed'!F17</f>
        <v>17</v>
      </c>
      <c r="N25" s="701">
        <f>'7.1 Personnel Demographics &amp; Ed'!G17</f>
        <v>0</v>
      </c>
      <c r="O25" s="768">
        <f>AVERAGE(I25:N25)</f>
        <v>5.666666666666667</v>
      </c>
      <c r="P25" s="701">
        <f>'7.1 Personnel Demographics &amp; Ed'!B23</f>
        <v>5</v>
      </c>
      <c r="Q25" s="701">
        <f>'7.1 Personnel Demographics &amp; Ed'!C23</f>
        <v>13</v>
      </c>
      <c r="R25" s="701">
        <f>'7.1 Personnel Demographics &amp; Ed'!D23</f>
        <v>0</v>
      </c>
      <c r="S25" s="701">
        <f>'7.1 Personnel Demographics &amp; Ed'!E23</f>
        <v>0</v>
      </c>
      <c r="T25" s="701">
        <f>'7.1 Personnel Demographics &amp; Ed'!F23</f>
        <v>0</v>
      </c>
      <c r="U25" s="701">
        <f>'7.1 Personnel Demographics &amp; Ed'!G23</f>
        <v>0</v>
      </c>
      <c r="V25" s="768">
        <f>AVERAGE(P25:U25)</f>
        <v>3</v>
      </c>
      <c r="W25" s="701">
        <f>'7.1 Personnel Demographics &amp; Ed'!B29</f>
        <v>0</v>
      </c>
      <c r="X25" s="701">
        <f>'7.1 Personnel Demographics &amp; Ed'!C29</f>
        <v>0</v>
      </c>
      <c r="Y25" s="701">
        <f>'7.1 Personnel Demographics &amp; Ed'!D29</f>
        <v>0</v>
      </c>
      <c r="Z25" s="701">
        <f>'7.1 Personnel Demographics &amp; Ed'!E29</f>
        <v>0</v>
      </c>
      <c r="AA25" s="701">
        <f>'7.1 Personnel Demographics &amp; Ed'!F29</f>
        <v>0</v>
      </c>
      <c r="AB25" s="701">
        <f>'7.1 Personnel Demographics &amp; Ed'!G29</f>
        <v>0</v>
      </c>
      <c r="AC25" s="768">
        <f>AVERAGE(W25:AB25)</f>
        <v>0</v>
      </c>
      <c r="AD25" s="701">
        <f>'7.1 Personnel Demographics &amp; Ed'!B35</f>
        <v>0</v>
      </c>
      <c r="AE25" s="701">
        <f>'7.1 Personnel Demographics &amp; Ed'!C35</f>
        <v>0</v>
      </c>
      <c r="AF25" s="701">
        <f>'7.1 Personnel Demographics &amp; Ed'!D35</f>
        <v>0</v>
      </c>
      <c r="AG25" s="701">
        <f>'7.1 Personnel Demographics &amp; Ed'!E35</f>
        <v>0</v>
      </c>
      <c r="AH25" s="701">
        <f>'7.1 Personnel Demographics &amp; Ed'!F35</f>
        <v>0</v>
      </c>
      <c r="AI25" s="701">
        <f>'7.1 Personnel Demographics &amp; Ed'!G35</f>
        <v>0</v>
      </c>
      <c r="AJ25" s="768">
        <f>AVERAGE(AD25:AI25)</f>
        <v>0</v>
      </c>
      <c r="AK25" s="701">
        <f>'7.1 Personnel Demographics &amp; Ed'!B41</f>
        <v>0</v>
      </c>
      <c r="AL25" s="701">
        <f>'7.1 Personnel Demographics &amp; Ed'!C41</f>
        <v>0</v>
      </c>
      <c r="AM25" s="701">
        <f>'7.1 Personnel Demographics &amp; Ed'!D41</f>
        <v>0</v>
      </c>
      <c r="AN25" s="701">
        <f>'7.1 Personnel Demographics &amp; Ed'!E41</f>
        <v>0</v>
      </c>
      <c r="AO25" s="701">
        <f>'7.1 Personnel Demographics &amp; Ed'!F41</f>
        <v>0</v>
      </c>
      <c r="AP25" s="701">
        <f>'7.1 Personnel Demographics &amp; Ed'!G41</f>
        <v>0</v>
      </c>
      <c r="AQ25" s="768">
        <f>AVERAGE(AK25:AP25)</f>
        <v>0</v>
      </c>
      <c r="AR25" s="701">
        <f>'7.1 Personnel Demographics &amp; Ed'!B52</f>
        <v>0</v>
      </c>
      <c r="AS25" s="701">
        <f>'7.1 Personnel Demographics &amp; Ed'!C52</f>
        <v>0</v>
      </c>
      <c r="AT25" s="701">
        <f>'7.1 Personnel Demographics &amp; Ed'!D52</f>
        <v>0</v>
      </c>
      <c r="AU25" s="701">
        <f>'7.1 Personnel Demographics &amp; Ed'!E52</f>
        <v>0</v>
      </c>
      <c r="AV25" s="701">
        <f>'7.1 Personnel Demographics &amp; Ed'!F52</f>
        <v>0</v>
      </c>
      <c r="AW25" s="701">
        <f>'7.1 Personnel Demographics &amp; Ed'!G52</f>
        <v>0</v>
      </c>
      <c r="AX25" s="768">
        <f>AVERAGE(AR25:AW25)</f>
        <v>0</v>
      </c>
      <c r="AY25" s="701">
        <f>'7.1 Personnel Demographics &amp; Ed'!B58</f>
        <v>0</v>
      </c>
      <c r="AZ25" s="701">
        <f>'7.1 Personnel Demographics &amp; Ed'!C58</f>
        <v>0</v>
      </c>
      <c r="BA25" s="701">
        <f>'7.1 Personnel Demographics &amp; Ed'!D58</f>
        <v>0</v>
      </c>
      <c r="BB25" s="701">
        <f>'7.1 Personnel Demographics &amp; Ed'!E58</f>
        <v>0</v>
      </c>
      <c r="BC25" s="701">
        <f>'7.1 Personnel Demographics &amp; Ed'!F58</f>
        <v>0</v>
      </c>
      <c r="BD25" s="701">
        <f>'7.1 Personnel Demographics &amp; Ed'!G58</f>
        <v>0</v>
      </c>
      <c r="BE25" s="768">
        <f>AVERAGE(AY25:BD25)</f>
        <v>0</v>
      </c>
      <c r="BF25" s="701">
        <f>'7.1 Personnel Demographics &amp; Ed'!B64</f>
        <v>0</v>
      </c>
      <c r="BG25" s="701">
        <f>'7.1 Personnel Demographics &amp; Ed'!C64</f>
        <v>5.5</v>
      </c>
      <c r="BH25" s="701">
        <f>'7.1 Personnel Demographics &amp; Ed'!D64</f>
        <v>0</v>
      </c>
      <c r="BI25" s="701">
        <f>'7.1 Personnel Demographics &amp; Ed'!E64</f>
        <v>2</v>
      </c>
      <c r="BJ25" s="701">
        <f>'7.1 Personnel Demographics &amp; Ed'!F64</f>
        <v>0</v>
      </c>
      <c r="BK25" s="701">
        <f>'7.1 Personnel Demographics &amp; Ed'!G64</f>
        <v>0</v>
      </c>
      <c r="BL25" s="768">
        <f>AVERAGE(BF25:BK25)</f>
        <v>1.25</v>
      </c>
      <c r="BM25" s="701">
        <f>'7.1 Personnel Demographics &amp; Ed'!B70</f>
        <v>0</v>
      </c>
      <c r="BN25" s="701">
        <f>'7.1 Personnel Demographics &amp; Ed'!C70</f>
        <v>0</v>
      </c>
      <c r="BO25" s="701">
        <f>'7.1 Personnel Demographics &amp; Ed'!D70</f>
        <v>0</v>
      </c>
      <c r="BP25" s="701">
        <f>'7.1 Personnel Demographics &amp; Ed'!E70</f>
        <v>0</v>
      </c>
      <c r="BQ25" s="701">
        <f>'7.1 Personnel Demographics &amp; Ed'!F70</f>
        <v>0</v>
      </c>
      <c r="BR25" s="701">
        <f>'7.1 Personnel Demographics &amp; Ed'!G70</f>
        <v>0</v>
      </c>
      <c r="BS25" s="768">
        <f>AVERAGE(BM25:BR25)</f>
        <v>0</v>
      </c>
      <c r="BT25" s="701">
        <f>'7.1 Personnel Demographics &amp; Ed'!B76</f>
        <v>0</v>
      </c>
      <c r="BU25" s="701">
        <f>'7.1 Personnel Demographics &amp; Ed'!C76</f>
        <v>0</v>
      </c>
      <c r="BV25" s="701">
        <f>'7.1 Personnel Demographics &amp; Ed'!D76</f>
        <v>0</v>
      </c>
      <c r="BW25" s="701">
        <f>'7.1 Personnel Demographics &amp; Ed'!E76</f>
        <v>0</v>
      </c>
      <c r="BX25" s="701">
        <f>'7.1 Personnel Demographics &amp; Ed'!F76</f>
        <v>0</v>
      </c>
      <c r="BY25" s="701">
        <f>'7.1 Personnel Demographics &amp; Ed'!G76</f>
        <v>0</v>
      </c>
      <c r="BZ25" s="768">
        <f>AVERAGE(BT25:BY25)</f>
        <v>0</v>
      </c>
      <c r="CA25" s="701">
        <f>'7.1 Personnel Demographics &amp; Ed'!B82</f>
        <v>2</v>
      </c>
      <c r="CB25" s="701">
        <f>'7.1 Personnel Demographics &amp; Ed'!C82</f>
        <v>0</v>
      </c>
      <c r="CC25" s="701">
        <f>'7.1 Personnel Demographics &amp; Ed'!D82</f>
        <v>0</v>
      </c>
      <c r="CD25" s="701">
        <f>'7.1 Personnel Demographics &amp; Ed'!E82</f>
        <v>0</v>
      </c>
      <c r="CE25" s="701">
        <f>'7.1 Personnel Demographics &amp; Ed'!F82</f>
        <v>0</v>
      </c>
      <c r="CF25" s="701">
        <f>'7.1 Personnel Demographics &amp; Ed'!G82</f>
        <v>0</v>
      </c>
      <c r="CG25" s="768">
        <f>AVERAGE(CA25:CF25)</f>
        <v>0.33333333333333331</v>
      </c>
    </row>
    <row r="27" spans="1:85" x14ac:dyDescent="0.25">
      <c r="B27" s="1154" t="s">
        <v>917</v>
      </c>
      <c r="C27" s="1154"/>
      <c r="D27" s="1154"/>
      <c r="E27" s="1154"/>
    </row>
    <row r="28" spans="1:85" x14ac:dyDescent="0.25">
      <c r="B28" s="1154" t="s">
        <v>901</v>
      </c>
      <c r="C28" s="1154"/>
      <c r="D28" s="767"/>
      <c r="AR28" s="1154" t="s">
        <v>902</v>
      </c>
      <c r="AS28" s="1154"/>
      <c r="AT28" s="767"/>
    </row>
    <row r="29" spans="1:85" x14ac:dyDescent="0.25">
      <c r="B29" s="698" t="s">
        <v>909</v>
      </c>
      <c r="I29" s="698" t="s">
        <v>910</v>
      </c>
      <c r="P29" s="698" t="s">
        <v>911</v>
      </c>
      <c r="W29" s="698" t="s">
        <v>912</v>
      </c>
      <c r="AD29" s="698" t="s">
        <v>645</v>
      </c>
      <c r="AK29" s="698" t="s">
        <v>913</v>
      </c>
      <c r="AR29" s="698" t="s">
        <v>909</v>
      </c>
      <c r="AY29" s="698" t="s">
        <v>910</v>
      </c>
      <c r="BF29" s="698" t="s">
        <v>911</v>
      </c>
      <c r="BM29" s="698" t="s">
        <v>912</v>
      </c>
      <c r="BT29" s="698" t="s">
        <v>645</v>
      </c>
      <c r="CA29" s="698" t="s">
        <v>913</v>
      </c>
    </row>
    <row r="30" spans="1:85" ht="45" x14ac:dyDescent="0.25">
      <c r="B30" s="703" t="s">
        <v>628</v>
      </c>
      <c r="C30" s="703" t="s">
        <v>629</v>
      </c>
      <c r="D30" s="703" t="s">
        <v>630</v>
      </c>
      <c r="E30" s="703" t="s">
        <v>631</v>
      </c>
      <c r="F30" s="703" t="s">
        <v>632</v>
      </c>
      <c r="G30" s="703" t="s">
        <v>633</v>
      </c>
      <c r="H30" s="768"/>
      <c r="I30" s="703" t="s">
        <v>628</v>
      </c>
      <c r="J30" s="703" t="s">
        <v>629</v>
      </c>
      <c r="K30" s="703" t="s">
        <v>630</v>
      </c>
      <c r="L30" s="703" t="s">
        <v>631</v>
      </c>
      <c r="M30" s="703" t="s">
        <v>632</v>
      </c>
      <c r="N30" s="703" t="s">
        <v>633</v>
      </c>
      <c r="O30" s="768"/>
      <c r="P30" s="703" t="s">
        <v>628</v>
      </c>
      <c r="Q30" s="703" t="s">
        <v>629</v>
      </c>
      <c r="R30" s="703" t="s">
        <v>630</v>
      </c>
      <c r="S30" s="703" t="s">
        <v>631</v>
      </c>
      <c r="T30" s="703" t="s">
        <v>632</v>
      </c>
      <c r="U30" s="703" t="s">
        <v>633</v>
      </c>
      <c r="V30" s="768"/>
      <c r="W30" s="703" t="s">
        <v>628</v>
      </c>
      <c r="X30" s="703" t="s">
        <v>629</v>
      </c>
      <c r="Y30" s="703" t="s">
        <v>630</v>
      </c>
      <c r="Z30" s="703" t="s">
        <v>631</v>
      </c>
      <c r="AA30" s="703" t="s">
        <v>632</v>
      </c>
      <c r="AB30" s="703" t="s">
        <v>633</v>
      </c>
      <c r="AC30" s="768"/>
      <c r="AD30" s="703" t="s">
        <v>628</v>
      </c>
      <c r="AE30" s="703" t="s">
        <v>629</v>
      </c>
      <c r="AF30" s="703" t="s">
        <v>630</v>
      </c>
      <c r="AG30" s="703" t="s">
        <v>631</v>
      </c>
      <c r="AH30" s="703" t="s">
        <v>632</v>
      </c>
      <c r="AI30" s="703" t="s">
        <v>633</v>
      </c>
      <c r="AJ30" s="768"/>
      <c r="AK30" s="703" t="s">
        <v>628</v>
      </c>
      <c r="AL30" s="703" t="s">
        <v>629</v>
      </c>
      <c r="AM30" s="703" t="s">
        <v>630</v>
      </c>
      <c r="AN30" s="703" t="s">
        <v>631</v>
      </c>
      <c r="AO30" s="703" t="s">
        <v>632</v>
      </c>
      <c r="AP30" s="703" t="s">
        <v>633</v>
      </c>
      <c r="AQ30" s="768"/>
      <c r="AR30" s="703" t="s">
        <v>628</v>
      </c>
      <c r="AS30" s="703" t="s">
        <v>629</v>
      </c>
      <c r="AT30" s="703" t="s">
        <v>630</v>
      </c>
      <c r="AU30" s="703" t="s">
        <v>631</v>
      </c>
      <c r="AV30" s="703" t="s">
        <v>632</v>
      </c>
      <c r="AW30" s="703" t="s">
        <v>633</v>
      </c>
      <c r="AX30" s="768"/>
      <c r="AY30" s="703" t="s">
        <v>628</v>
      </c>
      <c r="AZ30" s="703" t="s">
        <v>629</v>
      </c>
      <c r="BA30" s="703" t="s">
        <v>630</v>
      </c>
      <c r="BB30" s="703" t="s">
        <v>631</v>
      </c>
      <c r="BC30" s="703" t="s">
        <v>632</v>
      </c>
      <c r="BD30" s="703" t="s">
        <v>633</v>
      </c>
      <c r="BE30" s="768"/>
      <c r="BF30" s="703" t="s">
        <v>628</v>
      </c>
      <c r="BG30" s="703" t="s">
        <v>629</v>
      </c>
      <c r="BH30" s="703" t="s">
        <v>630</v>
      </c>
      <c r="BI30" s="703" t="s">
        <v>631</v>
      </c>
      <c r="BJ30" s="703" t="s">
        <v>632</v>
      </c>
      <c r="BK30" s="703" t="s">
        <v>633</v>
      </c>
      <c r="BL30" s="768"/>
      <c r="BM30" s="703" t="s">
        <v>628</v>
      </c>
      <c r="BN30" s="703" t="s">
        <v>629</v>
      </c>
      <c r="BO30" s="703" t="s">
        <v>630</v>
      </c>
      <c r="BP30" s="703" t="s">
        <v>631</v>
      </c>
      <c r="BQ30" s="703" t="s">
        <v>632</v>
      </c>
      <c r="BR30" s="703" t="s">
        <v>633</v>
      </c>
      <c r="BS30" s="768"/>
      <c r="BT30" s="703" t="s">
        <v>628</v>
      </c>
      <c r="BU30" s="703" t="s">
        <v>629</v>
      </c>
      <c r="BV30" s="703" t="s">
        <v>630</v>
      </c>
      <c r="BW30" s="703" t="s">
        <v>631</v>
      </c>
      <c r="BX30" s="703" t="s">
        <v>632</v>
      </c>
      <c r="BY30" s="703" t="s">
        <v>633</v>
      </c>
      <c r="BZ30" s="768"/>
      <c r="CA30" s="703" t="s">
        <v>628</v>
      </c>
      <c r="CB30" s="703" t="s">
        <v>629</v>
      </c>
      <c r="CC30" s="703" t="s">
        <v>630</v>
      </c>
      <c r="CD30" s="703" t="s">
        <v>631</v>
      </c>
      <c r="CE30" s="703" t="s">
        <v>632</v>
      </c>
      <c r="CF30" s="703" t="s">
        <v>633</v>
      </c>
      <c r="CG30" s="768"/>
    </row>
    <row r="31" spans="1:85" x14ac:dyDescent="0.25">
      <c r="A31" s="701" t="str">
        <f>'1.1 Institutional Profile'!$B$5</f>
        <v>Little Big Horn College</v>
      </c>
      <c r="B31" s="701">
        <f>'7.1 Personnel Demographics &amp; Ed'!B12</f>
        <v>0</v>
      </c>
      <c r="C31" s="701">
        <f>'7.1 Personnel Demographics &amp; Ed'!C12</f>
        <v>14</v>
      </c>
      <c r="D31" s="701">
        <f>'7.1 Personnel Demographics &amp; Ed'!D12</f>
        <v>0</v>
      </c>
      <c r="E31" s="701">
        <f>'7.1 Personnel Demographics &amp; Ed'!E12</f>
        <v>14</v>
      </c>
      <c r="F31" s="701">
        <f>'7.1 Personnel Demographics &amp; Ed'!F12</f>
        <v>0</v>
      </c>
      <c r="G31" s="701">
        <f>'7.1 Personnel Demographics &amp; Ed'!G12</f>
        <v>0</v>
      </c>
      <c r="H31" s="768">
        <f>AVERAGE(B31:G31)</f>
        <v>4.666666666666667</v>
      </c>
      <c r="I31" s="701">
        <f>'7.1 Personnel Demographics &amp; Ed'!B18</f>
        <v>0</v>
      </c>
      <c r="J31" s="701">
        <f>'7.1 Personnel Demographics &amp; Ed'!C18</f>
        <v>0</v>
      </c>
      <c r="K31" s="701">
        <f>'7.1 Personnel Demographics &amp; Ed'!D18</f>
        <v>0</v>
      </c>
      <c r="L31" s="701">
        <f>'7.1 Personnel Demographics &amp; Ed'!E18</f>
        <v>10</v>
      </c>
      <c r="M31" s="701">
        <f>'7.1 Personnel Demographics &amp; Ed'!F18</f>
        <v>10</v>
      </c>
      <c r="N31" s="701">
        <f>'7.1 Personnel Demographics &amp; Ed'!G18</f>
        <v>0</v>
      </c>
      <c r="O31" s="768">
        <f>AVERAGE(I31:N31)</f>
        <v>3.3333333333333335</v>
      </c>
      <c r="P31" s="701">
        <f>'7.1 Personnel Demographics &amp; Ed'!B24</f>
        <v>6.8</v>
      </c>
      <c r="Q31" s="701">
        <f>'7.1 Personnel Demographics &amp; Ed'!C24</f>
        <v>8.26</v>
      </c>
      <c r="R31" s="701">
        <f>'7.1 Personnel Demographics &amp; Ed'!D24</f>
        <v>0</v>
      </c>
      <c r="S31" s="701">
        <f>'7.1 Personnel Demographics &amp; Ed'!E24</f>
        <v>0</v>
      </c>
      <c r="T31" s="701">
        <f>'7.1 Personnel Demographics &amp; Ed'!F24</f>
        <v>0</v>
      </c>
      <c r="U31" s="701">
        <f>'7.1 Personnel Demographics &amp; Ed'!G24</f>
        <v>0</v>
      </c>
      <c r="V31" s="768">
        <f>AVERAGE(P31:U31)</f>
        <v>2.5099999999999998</v>
      </c>
      <c r="W31" s="701">
        <f>'7.1 Personnel Demographics &amp; Ed'!B30</f>
        <v>0</v>
      </c>
      <c r="X31" s="701">
        <f>'7.1 Personnel Demographics &amp; Ed'!C30</f>
        <v>0</v>
      </c>
      <c r="Y31" s="701">
        <f>'7.1 Personnel Demographics &amp; Ed'!D30</f>
        <v>0</v>
      </c>
      <c r="Z31" s="701">
        <f>'7.1 Personnel Demographics &amp; Ed'!E30</f>
        <v>0</v>
      </c>
      <c r="AA31" s="701">
        <f>'7.1 Personnel Demographics &amp; Ed'!F30</f>
        <v>0</v>
      </c>
      <c r="AB31" s="701">
        <f>'7.1 Personnel Demographics &amp; Ed'!G30</f>
        <v>0</v>
      </c>
      <c r="AC31" s="768">
        <f>AVERAGE(W31:AB31)</f>
        <v>0</v>
      </c>
      <c r="AD31" s="701">
        <f>'7.1 Personnel Demographics &amp; Ed'!B36</f>
        <v>0</v>
      </c>
      <c r="AE31" s="701">
        <f>'7.1 Personnel Demographics &amp; Ed'!C36</f>
        <v>0</v>
      </c>
      <c r="AF31" s="701">
        <f>'7.1 Personnel Demographics &amp; Ed'!D36</f>
        <v>0</v>
      </c>
      <c r="AG31" s="701">
        <f>'7.1 Personnel Demographics &amp; Ed'!E36</f>
        <v>0</v>
      </c>
      <c r="AH31" s="701">
        <f>'7.1 Personnel Demographics &amp; Ed'!F36</f>
        <v>0</v>
      </c>
      <c r="AI31" s="701">
        <f>'7.1 Personnel Demographics &amp; Ed'!G36</f>
        <v>0</v>
      </c>
      <c r="AJ31" s="768">
        <f>AVERAGE(AD31:AI31)</f>
        <v>0</v>
      </c>
      <c r="AK31" s="701">
        <f>'7.1 Personnel Demographics &amp; Ed'!B42</f>
        <v>0</v>
      </c>
      <c r="AL31" s="701">
        <f>'7.1 Personnel Demographics &amp; Ed'!C42</f>
        <v>0</v>
      </c>
      <c r="AM31" s="701">
        <f>'7.1 Personnel Demographics &amp; Ed'!D42</f>
        <v>0</v>
      </c>
      <c r="AN31" s="701">
        <f>'7.1 Personnel Demographics &amp; Ed'!E42</f>
        <v>0</v>
      </c>
      <c r="AO31" s="701">
        <f>'7.1 Personnel Demographics &amp; Ed'!F42</f>
        <v>0</v>
      </c>
      <c r="AP31" s="701">
        <f>'7.1 Personnel Demographics &amp; Ed'!G42</f>
        <v>0</v>
      </c>
      <c r="AQ31" s="768">
        <f>AVERAGE(AK31:AP31)</f>
        <v>0</v>
      </c>
      <c r="AR31" s="701">
        <f>'7.1 Personnel Demographics &amp; Ed'!B53</f>
        <v>0</v>
      </c>
      <c r="AS31" s="701">
        <f>'7.1 Personnel Demographics &amp; Ed'!C53</f>
        <v>0</v>
      </c>
      <c r="AT31" s="701">
        <f>'7.1 Personnel Demographics &amp; Ed'!D53</f>
        <v>0</v>
      </c>
      <c r="AU31" s="701">
        <f>'7.1 Personnel Demographics &amp; Ed'!E53</f>
        <v>0</v>
      </c>
      <c r="AV31" s="701">
        <f>'7.1 Personnel Demographics &amp; Ed'!F53</f>
        <v>0</v>
      </c>
      <c r="AW31" s="701">
        <f>'7.1 Personnel Demographics &amp; Ed'!G53</f>
        <v>0</v>
      </c>
      <c r="AX31" s="768">
        <f>AVERAGE(AR31:AW31)</f>
        <v>0</v>
      </c>
      <c r="AY31" s="701">
        <f>'7.1 Personnel Demographics &amp; Ed'!B59</f>
        <v>0</v>
      </c>
      <c r="AZ31" s="701">
        <f>'7.1 Personnel Demographics &amp; Ed'!C59</f>
        <v>0</v>
      </c>
      <c r="BA31" s="701">
        <f>'7.1 Personnel Demographics &amp; Ed'!D59</f>
        <v>0</v>
      </c>
      <c r="BB31" s="701">
        <f>'7.1 Personnel Demographics &amp; Ed'!E59</f>
        <v>0</v>
      </c>
      <c r="BC31" s="701">
        <f>'7.1 Personnel Demographics &amp; Ed'!F59</f>
        <v>0</v>
      </c>
      <c r="BD31" s="701">
        <f>'7.1 Personnel Demographics &amp; Ed'!G59</f>
        <v>0</v>
      </c>
      <c r="BE31" s="768">
        <f>AVERAGE(AY31:BD31)</f>
        <v>0</v>
      </c>
      <c r="BF31" s="701">
        <f>'7.1 Personnel Demographics &amp; Ed'!B65</f>
        <v>0</v>
      </c>
      <c r="BG31" s="701">
        <f>'7.1 Personnel Demographics &amp; Ed'!C65</f>
        <v>7</v>
      </c>
      <c r="BH31" s="701">
        <f>'7.1 Personnel Demographics &amp; Ed'!D65</f>
        <v>0</v>
      </c>
      <c r="BI31" s="701">
        <f>'7.1 Personnel Demographics &amp; Ed'!E65</f>
        <v>8</v>
      </c>
      <c r="BJ31" s="701">
        <f>'7.1 Personnel Demographics &amp; Ed'!F65</f>
        <v>0</v>
      </c>
      <c r="BK31" s="701">
        <f>'7.1 Personnel Demographics &amp; Ed'!G65</f>
        <v>0</v>
      </c>
      <c r="BL31" s="768">
        <f>AVERAGE(BF31:BK31)</f>
        <v>2.5</v>
      </c>
      <c r="BM31" s="701">
        <f>'7.1 Personnel Demographics &amp; Ed'!B71</f>
        <v>0</v>
      </c>
      <c r="BN31" s="701">
        <f>'7.1 Personnel Demographics &amp; Ed'!C71</f>
        <v>0</v>
      </c>
      <c r="BO31" s="701">
        <f>'7.1 Personnel Demographics &amp; Ed'!D71</f>
        <v>0</v>
      </c>
      <c r="BP31" s="701">
        <f>'7.1 Personnel Demographics &amp; Ed'!E71</f>
        <v>0</v>
      </c>
      <c r="BQ31" s="701">
        <f>'7.1 Personnel Demographics &amp; Ed'!F71</f>
        <v>0</v>
      </c>
      <c r="BR31" s="701">
        <f>'7.1 Personnel Demographics &amp; Ed'!G71</f>
        <v>0</v>
      </c>
      <c r="BS31" s="768">
        <f>AVERAGE(BM31:BR31)</f>
        <v>0</v>
      </c>
      <c r="BT31" s="701">
        <f>'7.1 Personnel Demographics &amp; Ed'!B77</f>
        <v>0</v>
      </c>
      <c r="BU31" s="701">
        <f>'7.1 Personnel Demographics &amp; Ed'!C77</f>
        <v>0</v>
      </c>
      <c r="BV31" s="701">
        <f>'7.1 Personnel Demographics &amp; Ed'!D77</f>
        <v>0</v>
      </c>
      <c r="BW31" s="701">
        <f>'7.1 Personnel Demographics &amp; Ed'!E77</f>
        <v>0</v>
      </c>
      <c r="BX31" s="701">
        <f>'7.1 Personnel Demographics &amp; Ed'!F77</f>
        <v>0</v>
      </c>
      <c r="BY31" s="701">
        <f>'7.1 Personnel Demographics &amp; Ed'!G77</f>
        <v>0</v>
      </c>
      <c r="BZ31" s="768">
        <f>AVERAGE(BT31:BY31)</f>
        <v>0</v>
      </c>
      <c r="CA31" s="701">
        <f>'7.1 Personnel Demographics &amp; Ed'!B83</f>
        <v>2</v>
      </c>
      <c r="CB31" s="701">
        <f>'7.1 Personnel Demographics &amp; Ed'!C83</f>
        <v>0</v>
      </c>
      <c r="CC31" s="701">
        <f>'7.1 Personnel Demographics &amp; Ed'!D83</f>
        <v>0</v>
      </c>
      <c r="CD31" s="701">
        <f>'7.1 Personnel Demographics &amp; Ed'!E83</f>
        <v>0</v>
      </c>
      <c r="CE31" s="701">
        <f>'7.1 Personnel Demographics &amp; Ed'!F83</f>
        <v>0</v>
      </c>
      <c r="CF31" s="701">
        <f>'7.1 Personnel Demographics &amp; Ed'!G83</f>
        <v>0</v>
      </c>
      <c r="CG31" s="768">
        <f>AVERAGE(CA31:CF31)</f>
        <v>0.33333333333333331</v>
      </c>
    </row>
  </sheetData>
  <mergeCells count="28">
    <mergeCell ref="B21:E21"/>
    <mergeCell ref="B22:C22"/>
    <mergeCell ref="AR22:AS22"/>
    <mergeCell ref="B27:E27"/>
    <mergeCell ref="B28:C28"/>
    <mergeCell ref="AR28:AS28"/>
    <mergeCell ref="IT10:IU10"/>
    <mergeCell ref="KJ10:KK10"/>
    <mergeCell ref="LZ10:MA10"/>
    <mergeCell ref="B15:E15"/>
    <mergeCell ref="B16:C16"/>
    <mergeCell ref="AR16:AS16"/>
    <mergeCell ref="IT4:IU4"/>
    <mergeCell ref="KJ4:KK4"/>
    <mergeCell ref="LZ4:MA4"/>
    <mergeCell ref="B9:E9"/>
    <mergeCell ref="B10:C10"/>
    <mergeCell ref="AR10:AS10"/>
    <mergeCell ref="CH10:CI10"/>
    <mergeCell ref="DX10:DY10"/>
    <mergeCell ref="FN10:FO10"/>
    <mergeCell ref="HD10:HE10"/>
    <mergeCell ref="B4:C4"/>
    <mergeCell ref="AR4:AS4"/>
    <mergeCell ref="CH4:CI4"/>
    <mergeCell ref="DX4:DY4"/>
    <mergeCell ref="FN4:FO4"/>
    <mergeCell ref="HD4:HE4"/>
  </mergeCells>
  <pageMargins left="0.7" right="0.7" top="0.75" bottom="0.75" header="0.3" footer="0.3"/>
  <pageSetup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AB447-EB11-4F81-A507-F1682393B00B}">
  <sheetPr>
    <tabColor rgb="FFFF0000"/>
  </sheetPr>
  <dimension ref="A1:V10"/>
  <sheetViews>
    <sheetView workbookViewId="0">
      <selection activeCell="A4" sqref="A4:XFD23"/>
    </sheetView>
  </sheetViews>
  <sheetFormatPr defaultColWidth="8.625" defaultRowHeight="15" x14ac:dyDescent="0.25"/>
  <cols>
    <col min="1" max="16384" width="8.625" style="698"/>
  </cols>
  <sheetData>
    <row r="1" spans="1:22" x14ac:dyDescent="0.25">
      <c r="A1" s="698" t="s">
        <v>918</v>
      </c>
    </row>
    <row r="2" spans="1:22" s="719" customFormat="1" ht="165" x14ac:dyDescent="0.25">
      <c r="A2" s="718"/>
      <c r="B2" s="718" t="s">
        <v>674</v>
      </c>
      <c r="C2" s="718" t="s">
        <v>676</v>
      </c>
      <c r="D2" s="718" t="s">
        <v>677</v>
      </c>
      <c r="E2" s="718" t="s">
        <v>678</v>
      </c>
      <c r="F2" s="718" t="s">
        <v>680</v>
      </c>
      <c r="G2" s="718" t="s">
        <v>681</v>
      </c>
      <c r="H2" s="718" t="s">
        <v>682</v>
      </c>
      <c r="I2" s="718" t="s">
        <v>683</v>
      </c>
      <c r="J2" s="718" t="s">
        <v>684</v>
      </c>
      <c r="K2" s="718" t="s">
        <v>687</v>
      </c>
      <c r="L2" s="718" t="s">
        <v>688</v>
      </c>
      <c r="M2" s="718" t="s">
        <v>689</v>
      </c>
      <c r="N2" s="718" t="s">
        <v>690</v>
      </c>
      <c r="O2" s="718" t="s">
        <v>691</v>
      </c>
      <c r="P2" s="718" t="s">
        <v>692</v>
      </c>
      <c r="Q2" s="718" t="s">
        <v>693</v>
      </c>
      <c r="R2" s="718" t="s">
        <v>694</v>
      </c>
      <c r="S2" s="718" t="s">
        <v>697</v>
      </c>
      <c r="T2" s="718" t="s">
        <v>701</v>
      </c>
      <c r="U2" s="718" t="s">
        <v>702</v>
      </c>
      <c r="V2" s="718" t="s">
        <v>703</v>
      </c>
    </row>
    <row r="3" spans="1:22" x14ac:dyDescent="0.25">
      <c r="A3" s="701" t="str">
        <f>'1.1 Institutional Profile'!$B$5</f>
        <v>Little Big Horn College</v>
      </c>
      <c r="B3" s="701" t="str">
        <f>'7.2 Fac Prof Dev Service'!$B$7</f>
        <v>do not complete</v>
      </c>
      <c r="C3" s="701" t="str">
        <f>'7.2 Fac Prof Dev Service'!$B$8</f>
        <v>do not complete</v>
      </c>
      <c r="D3" s="701" t="str">
        <f>'7.2 Fac Prof Dev Service'!$B$9</f>
        <v>do not complete</v>
      </c>
      <c r="E3" s="701" t="str">
        <f>'7.2 Fac Prof Dev Service'!$B$10</f>
        <v>do not complete</v>
      </c>
      <c r="F3" s="701" t="str">
        <f>'7.2 Fac Prof Dev Service'!$B$13</f>
        <v>do not complete</v>
      </c>
      <c r="G3" s="701" t="str">
        <f>'7.2 Fac Prof Dev Service'!$B$14</f>
        <v>do not complete</v>
      </c>
      <c r="H3" s="701" t="str">
        <f>'7.2 Fac Prof Dev Service'!$B$15</f>
        <v>do not complete</v>
      </c>
      <c r="I3" s="701" t="str">
        <f>'7.2 Fac Prof Dev Service'!$B$16</f>
        <v>do not complete</v>
      </c>
      <c r="J3" s="701" t="str">
        <f>'7.2 Fac Prof Dev Service'!$B$17</f>
        <v>do not complete</v>
      </c>
      <c r="K3" s="701" t="str">
        <f>'7.2 Fac Prof Dev Service'!$B$20</f>
        <v>do not complete</v>
      </c>
      <c r="L3" s="701" t="str">
        <f>'7.2 Fac Prof Dev Service'!$B$21</f>
        <v>do not complete</v>
      </c>
      <c r="M3" s="701" t="str">
        <f>'7.2 Fac Prof Dev Service'!$B$22</f>
        <v>do not complete</v>
      </c>
      <c r="N3" s="701" t="str">
        <f>'7.2 Fac Prof Dev Service'!$B$23</f>
        <v>do not complete</v>
      </c>
      <c r="O3" s="701" t="str">
        <f>'7.2 Fac Prof Dev Service'!$B$24</f>
        <v>do not complete</v>
      </c>
      <c r="P3" s="701" t="str">
        <f>'7.2 Fac Prof Dev Service'!$B$25</f>
        <v>do not complete</v>
      </c>
      <c r="Q3" s="701" t="str">
        <f>'7.2 Fac Prof Dev Service'!$B$26</f>
        <v>do not complete</v>
      </c>
      <c r="R3" s="701" t="str">
        <f>'7.2 Fac Prof Dev Service'!$B$27</f>
        <v>do not complete</v>
      </c>
      <c r="S3" s="701" t="str">
        <f>'7.2 Fac Prof Dev Service'!$B$30</f>
        <v>do not complete</v>
      </c>
      <c r="T3" s="701" t="str">
        <f>'7.2 Fac Prof Dev Service'!$B$35</f>
        <v>do not complete</v>
      </c>
      <c r="U3" s="701" t="str">
        <f>'7.2 Fac Prof Dev Service'!$B$36</f>
        <v>do not complete</v>
      </c>
      <c r="V3" s="701" t="str">
        <f>'7.2 Fac Prof Dev Service'!$B$37</f>
        <v>do not complete</v>
      </c>
    </row>
    <row r="5" spans="1:22" x14ac:dyDescent="0.25">
      <c r="A5" s="698" t="s">
        <v>919</v>
      </c>
    </row>
    <row r="6" spans="1:22" s="719" customFormat="1" ht="120" x14ac:dyDescent="0.25">
      <c r="A6" s="718"/>
      <c r="B6" s="718" t="s">
        <v>687</v>
      </c>
      <c r="C6" s="718" t="s">
        <v>688</v>
      </c>
      <c r="D6" s="718" t="s">
        <v>689</v>
      </c>
      <c r="E6" s="718" t="s">
        <v>690</v>
      </c>
      <c r="F6" s="718" t="s">
        <v>691</v>
      </c>
      <c r="G6" s="718" t="s">
        <v>692</v>
      </c>
      <c r="H6" s="718" t="s">
        <v>693</v>
      </c>
      <c r="I6" s="718" t="s">
        <v>694</v>
      </c>
    </row>
    <row r="7" spans="1:22" x14ac:dyDescent="0.25">
      <c r="A7" s="777" t="str">
        <f>'1.1 Institutional Profile'!$B$5</f>
        <v>Little Big Horn College</v>
      </c>
      <c r="B7" s="777" t="str">
        <f>'7.2 Fac Prof Dev Service'!$C$20</f>
        <v>do not complete</v>
      </c>
      <c r="C7" s="777" t="str">
        <f>'7.2 Fac Prof Dev Service'!$C$21</f>
        <v>do not complete</v>
      </c>
      <c r="D7" s="777" t="str">
        <f>'7.2 Fac Prof Dev Service'!$C$22</f>
        <v>do not complete</v>
      </c>
      <c r="E7" s="777" t="str">
        <f>'7.2 Fac Prof Dev Service'!$C$23</f>
        <v>do not complete</v>
      </c>
      <c r="F7" s="777" t="str">
        <f>'7.2 Fac Prof Dev Service'!$C$24</f>
        <v>do not complete</v>
      </c>
      <c r="G7" s="777" t="str">
        <f>'7.2 Fac Prof Dev Service'!$C$25</f>
        <v>do not complete</v>
      </c>
      <c r="H7" s="777" t="str">
        <f>'7.2 Fac Prof Dev Service'!$C$26</f>
        <v>do not complete</v>
      </c>
      <c r="I7" s="777" t="str">
        <f>'7.2 Fac Prof Dev Service'!$C$27</f>
        <v>do not complete</v>
      </c>
    </row>
    <row r="9" spans="1:22" s="719" customFormat="1" ht="90" x14ac:dyDescent="0.25">
      <c r="B9" s="718" t="s">
        <v>697</v>
      </c>
      <c r="C9" s="718" t="s">
        <v>698</v>
      </c>
      <c r="D9" s="718" t="s">
        <v>699</v>
      </c>
    </row>
    <row r="10" spans="1:22" x14ac:dyDescent="0.25">
      <c r="A10" s="778" t="str">
        <f>'1.1 Institutional Profile'!$B$5</f>
        <v>Little Big Horn College</v>
      </c>
      <c r="B10" s="701" t="str">
        <f>'7.2 Fac Prof Dev Service'!$C$30</f>
        <v>do not complete</v>
      </c>
      <c r="C10" s="701" t="str">
        <f>'7.2 Fac Prof Dev Service'!$C$31</f>
        <v>do not complete</v>
      </c>
      <c r="D10" s="701" t="str">
        <f>'7.2 Fac Prof Dev Service'!$B$32</f>
        <v>do not complete</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5084F-4D99-41C7-AD64-E84F4D02F1BF}">
  <sheetPr>
    <tabColor rgb="FFFF0000"/>
  </sheetPr>
  <dimension ref="A1:BU15"/>
  <sheetViews>
    <sheetView workbookViewId="0">
      <selection activeCell="A4" sqref="A4:XFD23"/>
    </sheetView>
  </sheetViews>
  <sheetFormatPr defaultColWidth="8.625" defaultRowHeight="15" x14ac:dyDescent="0.25"/>
  <cols>
    <col min="1" max="16384" width="8.625" style="698"/>
  </cols>
  <sheetData>
    <row r="1" spans="1:73" x14ac:dyDescent="0.25">
      <c r="A1" s="698" t="s">
        <v>540</v>
      </c>
    </row>
    <row r="2" spans="1:73" s="719" customFormat="1" ht="90" x14ac:dyDescent="0.25">
      <c r="A2" s="718"/>
      <c r="B2" s="718" t="s">
        <v>920</v>
      </c>
      <c r="C2" s="718" t="s">
        <v>921</v>
      </c>
      <c r="D2" s="718" t="s">
        <v>922</v>
      </c>
      <c r="E2" s="718" t="s">
        <v>923</v>
      </c>
      <c r="F2" s="718" t="s">
        <v>924</v>
      </c>
      <c r="G2" s="718" t="s">
        <v>925</v>
      </c>
      <c r="H2" s="718" t="s">
        <v>926</v>
      </c>
      <c r="I2" s="718" t="s">
        <v>927</v>
      </c>
      <c r="J2" s="718" t="s">
        <v>928</v>
      </c>
      <c r="K2" s="718" t="s">
        <v>929</v>
      </c>
      <c r="L2" s="718" t="s">
        <v>930</v>
      </c>
      <c r="M2" s="718" t="s">
        <v>931</v>
      </c>
      <c r="N2" s="718" t="s">
        <v>932</v>
      </c>
      <c r="O2" s="718" t="s">
        <v>933</v>
      </c>
      <c r="P2" s="718" t="s">
        <v>934</v>
      </c>
      <c r="Q2" s="718" t="s">
        <v>935</v>
      </c>
      <c r="R2" s="718" t="s">
        <v>936</v>
      </c>
      <c r="S2" s="718" t="s">
        <v>937</v>
      </c>
      <c r="T2" s="718" t="s">
        <v>938</v>
      </c>
      <c r="U2" s="718" t="s">
        <v>939</v>
      </c>
      <c r="V2" s="718" t="s">
        <v>940</v>
      </c>
      <c r="W2" s="718" t="s">
        <v>941</v>
      </c>
      <c r="X2" s="718" t="s">
        <v>942</v>
      </c>
      <c r="Y2" s="718" t="s">
        <v>943</v>
      </c>
    </row>
    <row r="3" spans="1:73" x14ac:dyDescent="0.25">
      <c r="A3" s="701" t="str">
        <f>'1.1 Institutional Profile'!$B$5</f>
        <v>Little Big Horn College</v>
      </c>
      <c r="B3" s="701">
        <f>'8.1 Students with Disabilities '!B8</f>
        <v>3</v>
      </c>
      <c r="C3" s="701">
        <f>'8.1 Students with Disabilities '!C8</f>
        <v>2</v>
      </c>
      <c r="D3" s="701">
        <f>'8.1 Students with Disabilities '!D8</f>
        <v>0</v>
      </c>
      <c r="E3" s="701">
        <f>'8.1 Students with Disabilities '!E8</f>
        <v>4</v>
      </c>
      <c r="F3" s="701">
        <f>'8.1 Students with Disabilities '!F8</f>
        <v>1</v>
      </c>
      <c r="G3" s="701">
        <f>'8.1 Students with Disabilities '!G8</f>
        <v>0</v>
      </c>
      <c r="H3" s="701">
        <f>'8.1 Students with Disabilities '!B9</f>
        <v>0</v>
      </c>
      <c r="I3" s="701">
        <f>'8.1 Students with Disabilities '!C9</f>
        <v>0</v>
      </c>
      <c r="J3" s="701">
        <f>'8.1 Students with Disabilities '!D9</f>
        <v>0</v>
      </c>
      <c r="K3" s="701">
        <f>'8.1 Students with Disabilities '!E9</f>
        <v>0</v>
      </c>
      <c r="L3" s="701">
        <f>'8.1 Students with Disabilities '!F9</f>
        <v>0</v>
      </c>
      <c r="M3" s="701">
        <f>'8.1 Students with Disabilities '!G9</f>
        <v>0</v>
      </c>
      <c r="N3" s="701">
        <f>'8.1 Students with Disabilities '!B10</f>
        <v>0</v>
      </c>
      <c r="O3" s="701">
        <f>'8.1 Students with Disabilities '!C10</f>
        <v>0</v>
      </c>
      <c r="P3" s="701">
        <f>'8.1 Students with Disabilities '!D10</f>
        <v>0</v>
      </c>
      <c r="Q3" s="701">
        <f>'8.1 Students with Disabilities '!E10</f>
        <v>0</v>
      </c>
      <c r="R3" s="701">
        <f>'8.1 Students with Disabilities '!F10</f>
        <v>0</v>
      </c>
      <c r="S3" s="701">
        <f>'8.1 Students with Disabilities '!G10</f>
        <v>0</v>
      </c>
      <c r="T3" s="701">
        <f>'8.1 Students with Disabilities '!B11</f>
        <v>0</v>
      </c>
      <c r="U3" s="701">
        <f>'8.1 Students with Disabilities '!C11</f>
        <v>0</v>
      </c>
      <c r="V3" s="701">
        <f>'8.1 Students with Disabilities '!D11</f>
        <v>0</v>
      </c>
      <c r="W3" s="701">
        <f>'8.1 Students with Disabilities '!E11</f>
        <v>0</v>
      </c>
      <c r="X3" s="701">
        <f>'8.1 Students with Disabilities '!F11</f>
        <v>0</v>
      </c>
      <c r="Y3" s="701">
        <f>'8.1 Students with Disabilities '!G11</f>
        <v>0</v>
      </c>
    </row>
    <row r="5" spans="1:73" x14ac:dyDescent="0.25">
      <c r="A5" s="698" t="s">
        <v>944</v>
      </c>
    </row>
    <row r="6" spans="1:73" s="719" customFormat="1" ht="45" x14ac:dyDescent="0.25">
      <c r="A6" s="718"/>
      <c r="B6" s="718" t="s">
        <v>628</v>
      </c>
      <c r="C6" s="718" t="s">
        <v>629</v>
      </c>
      <c r="D6" s="718" t="s">
        <v>630</v>
      </c>
      <c r="E6" s="718" t="s">
        <v>631</v>
      </c>
      <c r="F6" s="718" t="s">
        <v>632</v>
      </c>
      <c r="G6" s="718" t="s">
        <v>633</v>
      </c>
    </row>
    <row r="7" spans="1:73" x14ac:dyDescent="0.25">
      <c r="A7" s="701" t="str">
        <f>'1.1 Institutional Profile'!$B$5</f>
        <v>Little Big Horn College</v>
      </c>
      <c r="B7" s="701">
        <f>'8.1 Students with Disabilities '!B12</f>
        <v>0</v>
      </c>
      <c r="C7" s="701">
        <f>'8.1 Students with Disabilities '!C12</f>
        <v>0</v>
      </c>
      <c r="D7" s="701">
        <f>'8.1 Students with Disabilities '!D12</f>
        <v>0</v>
      </c>
      <c r="E7" s="701">
        <f>'8.1 Students with Disabilities '!E12</f>
        <v>0</v>
      </c>
      <c r="F7" s="701">
        <f>'8.1 Students with Disabilities '!F12</f>
        <v>0</v>
      </c>
      <c r="G7" s="701">
        <f>'8.1 Students with Disabilities '!G12</f>
        <v>0</v>
      </c>
    </row>
    <row r="9" spans="1:73" x14ac:dyDescent="0.25">
      <c r="A9" s="698" t="s">
        <v>945</v>
      </c>
    </row>
    <row r="10" spans="1:73" s="719" customFormat="1" ht="135" x14ac:dyDescent="0.25">
      <c r="A10" s="718"/>
      <c r="B10" s="718" t="s">
        <v>946</v>
      </c>
      <c r="C10" s="718" t="s">
        <v>947</v>
      </c>
      <c r="D10" s="718" t="s">
        <v>948</v>
      </c>
      <c r="E10" s="718" t="s">
        <v>949</v>
      </c>
      <c r="F10" s="718" t="s">
        <v>950</v>
      </c>
      <c r="G10" s="718" t="s">
        <v>951</v>
      </c>
      <c r="H10" s="718" t="s">
        <v>952</v>
      </c>
      <c r="I10" s="718" t="s">
        <v>953</v>
      </c>
      <c r="J10" s="718" t="s">
        <v>954</v>
      </c>
      <c r="K10" s="718" t="s">
        <v>955</v>
      </c>
      <c r="L10" s="718" t="s">
        <v>956</v>
      </c>
      <c r="M10" s="718" t="s">
        <v>957</v>
      </c>
      <c r="N10" s="718" t="s">
        <v>958</v>
      </c>
      <c r="O10" s="718" t="s">
        <v>959</v>
      </c>
      <c r="P10" s="718" t="s">
        <v>960</v>
      </c>
      <c r="Q10" s="718" t="s">
        <v>961</v>
      </c>
      <c r="R10" s="718" t="s">
        <v>962</v>
      </c>
      <c r="S10" s="718" t="s">
        <v>963</v>
      </c>
      <c r="T10" s="718" t="s">
        <v>964</v>
      </c>
      <c r="U10" s="718" t="s">
        <v>965</v>
      </c>
      <c r="V10" s="718" t="s">
        <v>966</v>
      </c>
      <c r="W10" s="718" t="s">
        <v>967</v>
      </c>
      <c r="X10" s="718" t="s">
        <v>968</v>
      </c>
      <c r="Y10" s="718" t="s">
        <v>969</v>
      </c>
      <c r="Z10" s="718" t="s">
        <v>970</v>
      </c>
      <c r="AA10" s="718" t="s">
        <v>971</v>
      </c>
      <c r="AB10" s="718" t="s">
        <v>972</v>
      </c>
      <c r="AC10" s="718" t="s">
        <v>973</v>
      </c>
      <c r="AD10" s="718" t="s">
        <v>974</v>
      </c>
      <c r="AE10" s="718" t="s">
        <v>975</v>
      </c>
      <c r="AF10" s="718" t="s">
        <v>976</v>
      </c>
      <c r="AG10" s="718" t="s">
        <v>977</v>
      </c>
      <c r="AH10" s="718" t="s">
        <v>978</v>
      </c>
      <c r="AI10" s="718" t="s">
        <v>979</v>
      </c>
      <c r="AJ10" s="718" t="s">
        <v>980</v>
      </c>
      <c r="AK10" s="718" t="s">
        <v>981</v>
      </c>
      <c r="AL10" s="718" t="s">
        <v>982</v>
      </c>
      <c r="AM10" s="718" t="s">
        <v>983</v>
      </c>
      <c r="AN10" s="718" t="s">
        <v>984</v>
      </c>
      <c r="AO10" s="718" t="s">
        <v>985</v>
      </c>
      <c r="AP10" s="718" t="s">
        <v>986</v>
      </c>
      <c r="AQ10" s="718" t="s">
        <v>987</v>
      </c>
      <c r="AR10" s="718" t="s">
        <v>988</v>
      </c>
      <c r="AS10" s="718" t="s">
        <v>989</v>
      </c>
      <c r="AT10" s="718" t="s">
        <v>990</v>
      </c>
      <c r="AU10" s="718" t="s">
        <v>991</v>
      </c>
      <c r="AV10" s="718" t="s">
        <v>992</v>
      </c>
      <c r="AW10" s="718" t="s">
        <v>993</v>
      </c>
      <c r="AX10" s="718" t="s">
        <v>994</v>
      </c>
      <c r="AY10" s="718" t="s">
        <v>995</v>
      </c>
      <c r="AZ10" s="718" t="s">
        <v>996</v>
      </c>
      <c r="BA10" s="718" t="s">
        <v>997</v>
      </c>
      <c r="BB10" s="718" t="s">
        <v>998</v>
      </c>
      <c r="BC10" s="718" t="s">
        <v>999</v>
      </c>
      <c r="BD10" s="718" t="s">
        <v>1000</v>
      </c>
      <c r="BE10" s="718" t="s">
        <v>1001</v>
      </c>
      <c r="BF10" s="718" t="s">
        <v>1002</v>
      </c>
      <c r="BG10" s="718" t="s">
        <v>1003</v>
      </c>
      <c r="BH10" s="718" t="s">
        <v>1004</v>
      </c>
      <c r="BI10" s="718" t="s">
        <v>1005</v>
      </c>
      <c r="BJ10" s="718" t="s">
        <v>1006</v>
      </c>
      <c r="BK10" s="718" t="s">
        <v>1007</v>
      </c>
      <c r="BL10" s="718" t="s">
        <v>1008</v>
      </c>
      <c r="BM10" s="718" t="s">
        <v>1009</v>
      </c>
      <c r="BN10" s="718" t="s">
        <v>1010</v>
      </c>
      <c r="BO10" s="718" t="s">
        <v>1011</v>
      </c>
      <c r="BP10" s="718" t="s">
        <v>1012</v>
      </c>
      <c r="BQ10" s="718" t="s">
        <v>1013</v>
      </c>
      <c r="BR10" s="718" t="s">
        <v>1014</v>
      </c>
      <c r="BS10" s="718" t="s">
        <v>1015</v>
      </c>
      <c r="BT10" s="718" t="s">
        <v>1016</v>
      </c>
      <c r="BU10" s="718" t="s">
        <v>1017</v>
      </c>
    </row>
    <row r="11" spans="1:73" x14ac:dyDescent="0.25">
      <c r="A11" s="701" t="str">
        <f>'1.1 Institutional Profile'!$B$5</f>
        <v>Little Big Horn College</v>
      </c>
      <c r="B11" s="701">
        <f>'8.1 Students with Disabilities '!$B$18</f>
        <v>0</v>
      </c>
      <c r="C11" s="701">
        <f>'8.1 Students with Disabilities '!$D$18</f>
        <v>0</v>
      </c>
      <c r="D11" s="701">
        <f>'8.1 Students with Disabilities '!$F$18</f>
        <v>0</v>
      </c>
      <c r="E11" s="701">
        <f>'8.1 Students with Disabilities '!$H$18</f>
        <v>0</v>
      </c>
      <c r="F11" s="701">
        <f>'8.1 Students with Disabilities '!$J$18</f>
        <v>0</v>
      </c>
      <c r="G11" s="701">
        <f>'8.1 Students with Disabilities '!$L$18</f>
        <v>0</v>
      </c>
      <c r="H11" s="701">
        <f>'8.1 Students with Disabilities '!$B$19</f>
        <v>0</v>
      </c>
      <c r="I11" s="701">
        <f>'8.1 Students with Disabilities '!$D$19</f>
        <v>0</v>
      </c>
      <c r="J11" s="701">
        <f>'8.1 Students with Disabilities '!$F$19</f>
        <v>0</v>
      </c>
      <c r="K11" s="701">
        <f>'8.1 Students with Disabilities '!$H$19</f>
        <v>0</v>
      </c>
      <c r="L11" s="701">
        <f>'8.1 Students with Disabilities '!$J$19</f>
        <v>0</v>
      </c>
      <c r="M11" s="701">
        <f>'8.1 Students with Disabilities '!$L$19</f>
        <v>0</v>
      </c>
      <c r="N11" s="701">
        <f>'8.1 Students with Disabilities '!$B$20</f>
        <v>0</v>
      </c>
      <c r="O11" s="701">
        <f>'8.1 Students with Disabilities '!$D$20</f>
        <v>0</v>
      </c>
      <c r="P11" s="701">
        <f>'8.1 Students with Disabilities '!$F$20</f>
        <v>0</v>
      </c>
      <c r="Q11" s="701">
        <f>'8.1 Students with Disabilities '!$H$20</f>
        <v>0</v>
      </c>
      <c r="R11" s="701">
        <f>'8.1 Students with Disabilities '!$J$20</f>
        <v>0</v>
      </c>
      <c r="S11" s="701">
        <f>'8.1 Students with Disabilities '!$L$20</f>
        <v>0</v>
      </c>
      <c r="T11" s="701">
        <f>'8.1 Students with Disabilities '!$B$21</f>
        <v>0</v>
      </c>
      <c r="U11" s="701">
        <f>'8.1 Students with Disabilities '!$D$21</f>
        <v>0</v>
      </c>
      <c r="V11" s="701">
        <f>'8.1 Students with Disabilities '!$F$21</f>
        <v>0</v>
      </c>
      <c r="W11" s="701">
        <f>'8.1 Students with Disabilities '!$H$21</f>
        <v>0</v>
      </c>
      <c r="X11" s="701">
        <f>'8.1 Students with Disabilities '!$J$21</f>
        <v>0</v>
      </c>
      <c r="Y11" s="701">
        <f>'8.1 Students with Disabilities '!$L$21</f>
        <v>0</v>
      </c>
      <c r="Z11" s="701">
        <f>'8.1 Students with Disabilities '!$B$22</f>
        <v>0</v>
      </c>
      <c r="AA11" s="701">
        <f>'8.1 Students with Disabilities '!$D$22</f>
        <v>0</v>
      </c>
      <c r="AB11" s="701">
        <f>'8.1 Students with Disabilities '!$F$22</f>
        <v>0</v>
      </c>
      <c r="AC11" s="701">
        <f>'8.1 Students with Disabilities '!$H$22</f>
        <v>0</v>
      </c>
      <c r="AD11" s="701">
        <f>'8.1 Students with Disabilities '!$J$22</f>
        <v>0</v>
      </c>
      <c r="AE11" s="701">
        <f>'8.1 Students with Disabilities '!$L$22</f>
        <v>0</v>
      </c>
      <c r="AF11" s="701">
        <f>'8.1 Students with Disabilities '!$B$23</f>
        <v>0</v>
      </c>
      <c r="AG11" s="701">
        <f>'8.1 Students with Disabilities '!$D$23</f>
        <v>0</v>
      </c>
      <c r="AH11" s="701">
        <f>'8.1 Students with Disabilities '!$F$23</f>
        <v>0</v>
      </c>
      <c r="AI11" s="701">
        <f>'8.1 Students with Disabilities '!$H$23</f>
        <v>0</v>
      </c>
      <c r="AJ11" s="701">
        <f>'8.1 Students with Disabilities '!$J$23</f>
        <v>0</v>
      </c>
      <c r="AK11" s="701">
        <f>'8.1 Students with Disabilities '!$L$23</f>
        <v>0</v>
      </c>
      <c r="AL11" s="701">
        <f>'8.1 Students with Disabilities '!$C$18</f>
        <v>0</v>
      </c>
      <c r="AM11" s="701">
        <f>'8.1 Students with Disabilities '!$E$18</f>
        <v>0</v>
      </c>
      <c r="AN11" s="701">
        <f>'8.1 Students with Disabilities '!$G$18</f>
        <v>0</v>
      </c>
      <c r="AO11" s="701">
        <f>'8.1 Students with Disabilities '!$I$18</f>
        <v>0</v>
      </c>
      <c r="AP11" s="701">
        <f>'8.1 Students with Disabilities '!$K$18</f>
        <v>0</v>
      </c>
      <c r="AQ11" s="701">
        <f>'8.1 Students with Disabilities '!$M$18</f>
        <v>0</v>
      </c>
      <c r="AR11" s="701">
        <f>'8.1 Students with Disabilities '!$C$19</f>
        <v>0</v>
      </c>
      <c r="AS11" s="701">
        <f>'8.1 Students with Disabilities '!$E$19</f>
        <v>0</v>
      </c>
      <c r="AT11" s="701">
        <f>'8.1 Students with Disabilities '!$G$19</f>
        <v>0</v>
      </c>
      <c r="AU11" s="701">
        <f>'8.1 Students with Disabilities '!$I$19</f>
        <v>0</v>
      </c>
      <c r="AV11" s="701">
        <f>'8.1 Students with Disabilities '!$K$19</f>
        <v>0</v>
      </c>
      <c r="AW11" s="701">
        <f>'8.1 Students with Disabilities '!$M$19</f>
        <v>0</v>
      </c>
      <c r="AX11" s="701">
        <f>'8.1 Students with Disabilities '!$C$20</f>
        <v>0</v>
      </c>
      <c r="AY11" s="701">
        <f>'8.1 Students with Disabilities '!$E$20</f>
        <v>0</v>
      </c>
      <c r="AZ11" s="701">
        <f>'8.1 Students with Disabilities '!$G$20</f>
        <v>0</v>
      </c>
      <c r="BA11" s="701">
        <f>'8.1 Students with Disabilities '!$I$20</f>
        <v>0</v>
      </c>
      <c r="BB11" s="701">
        <f>'8.1 Students with Disabilities '!$K$20</f>
        <v>0</v>
      </c>
      <c r="BC11" s="701">
        <f>'8.1 Students with Disabilities '!$M$20</f>
        <v>0</v>
      </c>
      <c r="BD11" s="701">
        <f>'8.1 Students with Disabilities '!$C$21</f>
        <v>0</v>
      </c>
      <c r="BE11" s="701">
        <f>'8.1 Students with Disabilities '!$E$21</f>
        <v>0</v>
      </c>
      <c r="BF11" s="701">
        <f>'8.1 Students with Disabilities '!$G$21</f>
        <v>0</v>
      </c>
      <c r="BG11" s="701">
        <f>'8.1 Students with Disabilities '!$I$21</f>
        <v>0</v>
      </c>
      <c r="BH11" s="701">
        <f>'8.1 Students with Disabilities '!$K$21</f>
        <v>0</v>
      </c>
      <c r="BI11" s="701">
        <f>'8.1 Students with Disabilities '!$M$21</f>
        <v>0</v>
      </c>
      <c r="BJ11" s="701">
        <f>'8.1 Students with Disabilities '!$C$22</f>
        <v>0</v>
      </c>
      <c r="BK11" s="701">
        <f>'8.1 Students with Disabilities '!$E$22</f>
        <v>0</v>
      </c>
      <c r="BL11" s="701">
        <f>'8.1 Students with Disabilities '!$G$22</f>
        <v>0</v>
      </c>
      <c r="BM11" s="701">
        <f>'8.1 Students with Disabilities '!$I$22</f>
        <v>0</v>
      </c>
      <c r="BN11" s="701">
        <f>'8.1 Students with Disabilities '!$K$22</f>
        <v>0</v>
      </c>
      <c r="BO11" s="701">
        <f>'8.1 Students with Disabilities '!$M$22</f>
        <v>0</v>
      </c>
      <c r="BP11" s="701">
        <f>'8.1 Students with Disabilities '!$C$23</f>
        <v>0</v>
      </c>
      <c r="BQ11" s="701">
        <f>'8.1 Students with Disabilities '!$E$23</f>
        <v>0</v>
      </c>
      <c r="BR11" s="701">
        <f>'8.1 Students with Disabilities '!$G$23</f>
        <v>0</v>
      </c>
      <c r="BS11" s="701">
        <f>'8.1 Students with Disabilities '!$I$23</f>
        <v>0</v>
      </c>
      <c r="BT11" s="701">
        <f>'8.1 Students with Disabilities '!$K$23</f>
        <v>0</v>
      </c>
      <c r="BU11" s="701">
        <f>'8.1 Students with Disabilities '!$M$23</f>
        <v>0</v>
      </c>
    </row>
    <row r="13" spans="1:73" x14ac:dyDescent="0.25">
      <c r="A13" s="698" t="s">
        <v>1018</v>
      </c>
    </row>
    <row r="14" spans="1:73" s="719" customFormat="1" ht="45" x14ac:dyDescent="0.25">
      <c r="A14" s="718"/>
      <c r="B14" s="718" t="s">
        <v>628</v>
      </c>
      <c r="C14" s="718" t="s">
        <v>629</v>
      </c>
      <c r="D14" s="718" t="s">
        <v>630</v>
      </c>
      <c r="E14" s="718" t="s">
        <v>631</v>
      </c>
      <c r="F14" s="718" t="s">
        <v>632</v>
      </c>
      <c r="G14" s="718" t="s">
        <v>633</v>
      </c>
    </row>
    <row r="15" spans="1:73" x14ac:dyDescent="0.25">
      <c r="A15" s="701" t="str">
        <f>'1.1 Institutional Profile'!$B$5</f>
        <v>Little Big Horn College</v>
      </c>
      <c r="B15" s="701">
        <f>'8.1 Students with Disabilities '!B28</f>
        <v>0</v>
      </c>
      <c r="C15" s="701">
        <f>'8.1 Students with Disabilities '!C28</f>
        <v>0</v>
      </c>
      <c r="D15" s="701">
        <f>'8.1 Students with Disabilities '!D28</f>
        <v>0</v>
      </c>
      <c r="E15" s="701">
        <f>'8.1 Students with Disabilities '!E28</f>
        <v>0</v>
      </c>
      <c r="F15" s="701">
        <f>'8.1 Students with Disabilities '!F28</f>
        <v>0</v>
      </c>
      <c r="G15" s="701">
        <f>'8.1 Students with Disabilities '!G28</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625" defaultRowHeight="15" customHeight="1" x14ac:dyDescent="0.2"/>
  <cols>
    <col min="1" max="1" width="7.5" customWidth="1"/>
    <col min="2" max="2" width="12.75" customWidth="1"/>
    <col min="3" max="13" width="8.625" customWidth="1"/>
    <col min="14" max="14" width="7.5" customWidth="1"/>
    <col min="15" max="26" width="8" customWidth="1"/>
  </cols>
  <sheetData>
    <row r="1" spans="1:26" ht="14.25" customHeight="1" x14ac:dyDescent="0.25">
      <c r="A1" s="866" t="s">
        <v>6</v>
      </c>
      <c r="B1" s="832"/>
      <c r="C1" s="851"/>
      <c r="D1" s="867" t="str">
        <f>'1.1 Institutional Profile'!$B$5</f>
        <v>Little Big Horn College</v>
      </c>
      <c r="E1" s="832"/>
      <c r="F1" s="832"/>
      <c r="G1" s="832"/>
      <c r="H1" s="832"/>
      <c r="I1" s="832"/>
      <c r="J1" s="832"/>
      <c r="K1" s="832"/>
      <c r="L1" s="832"/>
      <c r="M1" s="853"/>
      <c r="N1" s="118"/>
      <c r="O1" s="4"/>
      <c r="P1" s="4"/>
      <c r="Q1" s="4"/>
      <c r="R1" s="4"/>
      <c r="S1" s="4"/>
      <c r="T1" s="4"/>
      <c r="U1" s="4"/>
      <c r="V1" s="4"/>
      <c r="W1" s="4"/>
      <c r="X1" s="4"/>
      <c r="Y1" s="4"/>
      <c r="Z1" s="4"/>
    </row>
    <row r="2" spans="1:26" ht="14.25" customHeight="1" x14ac:dyDescent="0.25">
      <c r="A2" s="119" t="s">
        <v>63</v>
      </c>
      <c r="B2" s="120"/>
      <c r="C2" s="120"/>
      <c r="D2" s="120"/>
      <c r="E2" s="120"/>
      <c r="F2" s="120"/>
      <c r="G2" s="120"/>
      <c r="H2" s="120"/>
      <c r="I2" s="120"/>
      <c r="J2" s="120"/>
      <c r="K2" s="120"/>
      <c r="L2" s="120"/>
      <c r="M2" s="120"/>
      <c r="N2" s="121"/>
      <c r="O2" s="4"/>
      <c r="P2" s="4"/>
      <c r="Q2" s="4"/>
      <c r="R2" s="4"/>
      <c r="S2" s="4"/>
      <c r="T2" s="4"/>
      <c r="U2" s="4"/>
      <c r="V2" s="4"/>
      <c r="W2" s="4"/>
      <c r="X2" s="4"/>
      <c r="Y2" s="4"/>
      <c r="Z2" s="4"/>
    </row>
    <row r="3" spans="1:26" ht="42.75" customHeight="1" x14ac:dyDescent="0.25">
      <c r="A3" s="868" t="s">
        <v>116</v>
      </c>
      <c r="B3" s="832"/>
      <c r="C3" s="832"/>
      <c r="D3" s="832"/>
      <c r="E3" s="832"/>
      <c r="F3" s="832"/>
      <c r="G3" s="832"/>
      <c r="H3" s="832"/>
      <c r="I3" s="832"/>
      <c r="J3" s="832"/>
      <c r="K3" s="832"/>
      <c r="L3" s="832"/>
      <c r="M3" s="832"/>
      <c r="N3" s="851"/>
      <c r="O3" s="95"/>
      <c r="P3" s="95"/>
      <c r="Q3" s="95"/>
      <c r="R3" s="95"/>
      <c r="S3" s="95"/>
      <c r="T3" s="95"/>
      <c r="U3" s="95"/>
      <c r="V3" s="95"/>
      <c r="W3" s="95"/>
      <c r="X3" s="95"/>
      <c r="Y3" s="95"/>
      <c r="Z3" s="95"/>
    </row>
    <row r="4" spans="1:26" ht="14.25" customHeight="1" x14ac:dyDescent="0.25">
      <c r="A4" s="122"/>
      <c r="B4" s="123"/>
      <c r="C4" s="124"/>
      <c r="D4" s="124"/>
      <c r="E4" s="124"/>
      <c r="F4" s="124"/>
      <c r="G4" s="124"/>
      <c r="H4" s="124"/>
      <c r="I4" s="869" t="s">
        <v>117</v>
      </c>
      <c r="J4" s="840"/>
      <c r="K4" s="840"/>
      <c r="L4" s="840"/>
      <c r="M4" s="840"/>
      <c r="N4" s="845"/>
      <c r="O4" s="4"/>
      <c r="P4" s="4"/>
      <c r="Q4" s="4"/>
      <c r="R4" s="4"/>
      <c r="S4" s="4"/>
      <c r="T4" s="4"/>
      <c r="U4" s="4"/>
      <c r="V4" s="4"/>
      <c r="W4" s="4"/>
      <c r="X4" s="4"/>
      <c r="Y4" s="4"/>
      <c r="Z4" s="4"/>
    </row>
    <row r="5" spans="1:26" ht="14.25" customHeight="1" x14ac:dyDescent="0.25">
      <c r="A5" s="872" t="s">
        <v>118</v>
      </c>
      <c r="B5" s="815"/>
      <c r="C5" s="815"/>
      <c r="D5" s="815"/>
      <c r="E5" s="815"/>
      <c r="F5" s="815"/>
      <c r="G5" s="815"/>
      <c r="H5" s="856"/>
      <c r="I5" s="870"/>
      <c r="J5" s="791"/>
      <c r="K5" s="791"/>
      <c r="L5" s="791"/>
      <c r="M5" s="791"/>
      <c r="N5" s="871"/>
      <c r="O5" s="4"/>
      <c r="P5" s="4"/>
      <c r="Q5" s="4"/>
      <c r="R5" s="4"/>
      <c r="S5" s="4"/>
      <c r="T5" s="4"/>
      <c r="U5" s="4"/>
      <c r="V5" s="4"/>
      <c r="W5" s="4"/>
      <c r="X5" s="4"/>
      <c r="Y5" s="4"/>
      <c r="Z5" s="4"/>
    </row>
    <row r="6" spans="1:26" ht="15.75" customHeight="1" x14ac:dyDescent="0.25">
      <c r="A6" s="873" t="s">
        <v>119</v>
      </c>
      <c r="B6" s="800"/>
      <c r="C6" s="800"/>
      <c r="D6" s="800"/>
      <c r="E6" s="800"/>
      <c r="F6" s="800"/>
      <c r="G6" s="800"/>
      <c r="H6" s="862"/>
      <c r="I6" s="863" t="s">
        <v>37</v>
      </c>
      <c r="J6" s="800"/>
      <c r="K6" s="800"/>
      <c r="L6" s="800"/>
      <c r="M6" s="800"/>
      <c r="N6" s="864"/>
      <c r="O6" s="4"/>
      <c r="P6" s="4"/>
      <c r="Q6" s="4"/>
      <c r="R6" s="4"/>
      <c r="S6" s="4"/>
      <c r="T6" s="4"/>
      <c r="U6" s="4"/>
      <c r="V6" s="4"/>
      <c r="W6" s="4"/>
      <c r="X6" s="4"/>
      <c r="Y6" s="4"/>
      <c r="Z6" s="4"/>
    </row>
    <row r="7" spans="1:26" ht="15" customHeight="1" x14ac:dyDescent="0.25">
      <c r="A7" s="874" t="s">
        <v>120</v>
      </c>
      <c r="B7" s="800"/>
      <c r="C7" s="800"/>
      <c r="D7" s="800"/>
      <c r="E7" s="801"/>
      <c r="F7" s="125" t="s">
        <v>121</v>
      </c>
      <c r="G7" s="875" t="s">
        <v>122</v>
      </c>
      <c r="H7" s="862"/>
      <c r="I7" s="863" t="s">
        <v>123</v>
      </c>
      <c r="J7" s="800"/>
      <c r="K7" s="800"/>
      <c r="L7" s="800"/>
      <c r="M7" s="800"/>
      <c r="N7" s="864"/>
      <c r="O7" s="4"/>
      <c r="P7" s="4"/>
      <c r="Q7" s="4"/>
      <c r="R7" s="4"/>
      <c r="S7" s="4"/>
      <c r="T7" s="4"/>
      <c r="U7" s="4"/>
      <c r="V7" s="4"/>
      <c r="W7" s="4"/>
      <c r="X7" s="4"/>
      <c r="Y7" s="4"/>
      <c r="Z7" s="4"/>
    </row>
    <row r="8" spans="1:26" ht="15" customHeight="1" x14ac:dyDescent="0.25">
      <c r="A8" s="876" t="s">
        <v>124</v>
      </c>
      <c r="B8" s="800"/>
      <c r="C8" s="800"/>
      <c r="D8" s="800"/>
      <c r="E8" s="801"/>
      <c r="F8" s="126">
        <v>1</v>
      </c>
      <c r="G8" s="861">
        <f>F8/(SUM('4.2a Fall Enrollment'!E$230:G$230,'4.2a Fall Enrollment'!K$230:M$230))</f>
        <v>5.0000000000000001E-3</v>
      </c>
      <c r="H8" s="862"/>
      <c r="I8" s="863" t="s">
        <v>125</v>
      </c>
      <c r="J8" s="800"/>
      <c r="K8" s="800"/>
      <c r="L8" s="800"/>
      <c r="M8" s="800"/>
      <c r="N8" s="864"/>
      <c r="O8" s="4"/>
      <c r="P8" s="4"/>
      <c r="Q8" s="4"/>
      <c r="R8" s="4"/>
      <c r="S8" s="4"/>
      <c r="T8" s="4"/>
      <c r="U8" s="4"/>
      <c r="V8" s="4"/>
      <c r="W8" s="4"/>
      <c r="X8" s="4"/>
      <c r="Y8" s="4"/>
      <c r="Z8" s="4"/>
    </row>
    <row r="9" spans="1:26" ht="15" customHeight="1" x14ac:dyDescent="0.25">
      <c r="A9" s="865" t="s">
        <v>126</v>
      </c>
      <c r="B9" s="800"/>
      <c r="C9" s="800"/>
      <c r="D9" s="800"/>
      <c r="E9" s="801"/>
      <c r="F9" s="126">
        <v>1</v>
      </c>
      <c r="G9" s="861">
        <f>F9/(SUM('4.2a Fall Enrollment'!E$230:G$230,'4.2a Fall Enrollment'!K$230:M$230))</f>
        <v>5.0000000000000001E-3</v>
      </c>
      <c r="H9" s="862"/>
      <c r="I9" s="863" t="s">
        <v>127</v>
      </c>
      <c r="J9" s="800"/>
      <c r="K9" s="800"/>
      <c r="L9" s="800"/>
      <c r="M9" s="800"/>
      <c r="N9" s="864"/>
      <c r="O9" s="4"/>
      <c r="P9" s="4"/>
      <c r="Q9" s="4"/>
      <c r="R9" s="4"/>
      <c r="S9" s="4"/>
      <c r="T9" s="4"/>
      <c r="U9" s="4"/>
      <c r="V9" s="4"/>
      <c r="W9" s="4"/>
      <c r="X9" s="4"/>
      <c r="Y9" s="4"/>
      <c r="Z9" s="4"/>
    </row>
    <row r="10" spans="1:26" ht="15" customHeight="1" x14ac:dyDescent="0.25">
      <c r="A10" s="865" t="s">
        <v>128</v>
      </c>
      <c r="B10" s="800"/>
      <c r="C10" s="800"/>
      <c r="D10" s="800"/>
      <c r="E10" s="801"/>
      <c r="F10" s="126">
        <v>186</v>
      </c>
      <c r="G10" s="861">
        <f>F10/(SUM('4.2a Fall Enrollment'!E$230:G$230,'4.2a Fall Enrollment'!K$230:M$230))</f>
        <v>0.93</v>
      </c>
      <c r="H10" s="862"/>
      <c r="I10" s="863" t="s">
        <v>129</v>
      </c>
      <c r="J10" s="800"/>
      <c r="K10" s="800"/>
      <c r="L10" s="800"/>
      <c r="M10" s="800"/>
      <c r="N10" s="864"/>
      <c r="O10" s="4"/>
      <c r="P10" s="4"/>
      <c r="Q10" s="4"/>
      <c r="R10" s="4"/>
      <c r="S10" s="4"/>
      <c r="T10" s="4"/>
      <c r="U10" s="4"/>
      <c r="V10" s="4"/>
      <c r="W10" s="4"/>
      <c r="X10" s="4"/>
      <c r="Y10" s="4"/>
      <c r="Z10" s="4"/>
    </row>
    <row r="11" spans="1:26" ht="15" customHeight="1" x14ac:dyDescent="0.25">
      <c r="A11" s="865" t="s">
        <v>130</v>
      </c>
      <c r="B11" s="800"/>
      <c r="C11" s="800"/>
      <c r="D11" s="800"/>
      <c r="E11" s="801"/>
      <c r="F11" s="126">
        <v>1</v>
      </c>
      <c r="G11" s="861">
        <f>F11/(SUM('4.2a Fall Enrollment'!E$230:G$230,'4.2a Fall Enrollment'!K$230:M$230))</f>
        <v>5.0000000000000001E-3</v>
      </c>
      <c r="H11" s="862"/>
      <c r="I11" s="863"/>
      <c r="J11" s="800"/>
      <c r="K11" s="800"/>
      <c r="L11" s="800"/>
      <c r="M11" s="800"/>
      <c r="N11" s="864"/>
      <c r="O11" s="4"/>
      <c r="P11" s="4"/>
      <c r="Q11" s="4"/>
      <c r="R11" s="4"/>
      <c r="S11" s="4"/>
      <c r="T11" s="4"/>
      <c r="U11" s="4"/>
      <c r="V11" s="4"/>
      <c r="W11" s="4"/>
      <c r="X11" s="4"/>
      <c r="Y11" s="4"/>
      <c r="Z11" s="4"/>
    </row>
    <row r="12" spans="1:26" ht="15" customHeight="1" x14ac:dyDescent="0.25">
      <c r="A12" s="865" t="s">
        <v>131</v>
      </c>
      <c r="B12" s="800"/>
      <c r="C12" s="800"/>
      <c r="D12" s="800"/>
      <c r="E12" s="801"/>
      <c r="F12" s="126">
        <v>1</v>
      </c>
      <c r="G12" s="861">
        <f>F12/(SUM('4.2a Fall Enrollment'!E$230:G$230,'4.2a Fall Enrollment'!K$230:M$230))</f>
        <v>5.0000000000000001E-3</v>
      </c>
      <c r="H12" s="862"/>
      <c r="I12" s="863"/>
      <c r="J12" s="800"/>
      <c r="K12" s="800"/>
      <c r="L12" s="800"/>
      <c r="M12" s="800"/>
      <c r="N12" s="864"/>
      <c r="O12" s="4"/>
      <c r="P12" s="4"/>
      <c r="Q12" s="4"/>
      <c r="R12" s="4"/>
      <c r="S12" s="4"/>
      <c r="T12" s="4"/>
      <c r="U12" s="4"/>
      <c r="V12" s="4"/>
      <c r="W12" s="4"/>
      <c r="X12" s="4"/>
      <c r="Y12" s="4"/>
      <c r="Z12" s="4"/>
    </row>
    <row r="13" spans="1:26" ht="14.25" customHeight="1" x14ac:dyDescent="0.25">
      <c r="A13" s="865" t="s">
        <v>132</v>
      </c>
      <c r="B13" s="800"/>
      <c r="C13" s="800"/>
      <c r="D13" s="800"/>
      <c r="E13" s="801"/>
      <c r="F13" s="126">
        <v>1</v>
      </c>
      <c r="G13" s="861">
        <f>F13/(SUM('4.2a Fall Enrollment'!E$230:G$230,'4.2a Fall Enrollment'!K$230:M$230))</f>
        <v>5.0000000000000001E-3</v>
      </c>
      <c r="H13" s="862"/>
      <c r="I13" s="863"/>
      <c r="J13" s="800"/>
      <c r="K13" s="800"/>
      <c r="L13" s="800"/>
      <c r="M13" s="800"/>
      <c r="N13" s="864"/>
      <c r="O13" s="4"/>
      <c r="P13" s="4"/>
      <c r="Q13" s="4"/>
      <c r="R13" s="4"/>
      <c r="S13" s="4"/>
      <c r="T13" s="4"/>
      <c r="U13" s="4"/>
      <c r="V13" s="4"/>
      <c r="W13" s="4"/>
      <c r="X13" s="4"/>
      <c r="Y13" s="4"/>
      <c r="Z13" s="4"/>
    </row>
    <row r="14" spans="1:26" ht="14.25" customHeight="1" x14ac:dyDescent="0.25">
      <c r="A14" s="865" t="s">
        <v>133</v>
      </c>
      <c r="B14" s="800"/>
      <c r="C14" s="800"/>
      <c r="D14" s="800"/>
      <c r="E14" s="801"/>
      <c r="F14" s="126">
        <v>1</v>
      </c>
      <c r="G14" s="861">
        <f>F14/(SUM('4.2a Fall Enrollment'!E$230:G$230,'4.2a Fall Enrollment'!K$230:M$230))</f>
        <v>5.0000000000000001E-3</v>
      </c>
      <c r="H14" s="862"/>
      <c r="I14" s="863"/>
      <c r="J14" s="800"/>
      <c r="K14" s="800"/>
      <c r="L14" s="800"/>
      <c r="M14" s="800"/>
      <c r="N14" s="864"/>
      <c r="O14" s="4"/>
      <c r="P14" s="4"/>
      <c r="Q14" s="4"/>
      <c r="R14" s="4"/>
      <c r="S14" s="4"/>
      <c r="T14" s="4"/>
      <c r="U14" s="4"/>
      <c r="V14" s="4"/>
      <c r="W14" s="4"/>
      <c r="X14" s="4"/>
      <c r="Y14" s="4"/>
      <c r="Z14" s="4"/>
    </row>
    <row r="15" spans="1:26" ht="14.25" customHeight="1" x14ac:dyDescent="0.25">
      <c r="A15" s="865" t="s">
        <v>134</v>
      </c>
      <c r="B15" s="800"/>
      <c r="C15" s="800"/>
      <c r="D15" s="800"/>
      <c r="E15" s="801"/>
      <c r="F15" s="126">
        <v>1</v>
      </c>
      <c r="G15" s="861">
        <f>F15/(SUM('4.2a Fall Enrollment'!E$230:G$230,'4.2a Fall Enrollment'!K$230:M$230))</f>
        <v>5.0000000000000001E-3</v>
      </c>
      <c r="H15" s="862"/>
      <c r="I15" s="863"/>
      <c r="J15" s="800"/>
      <c r="K15" s="800"/>
      <c r="L15" s="800"/>
      <c r="M15" s="800"/>
      <c r="N15" s="864"/>
      <c r="O15" s="4"/>
      <c r="P15" s="4"/>
      <c r="Q15" s="4"/>
      <c r="R15" s="4"/>
      <c r="S15" s="4"/>
      <c r="T15" s="4"/>
      <c r="U15" s="4"/>
      <c r="V15" s="4"/>
      <c r="W15" s="4"/>
      <c r="X15" s="4"/>
      <c r="Y15" s="4"/>
      <c r="Z15" s="4"/>
    </row>
    <row r="16" spans="1:26" ht="14.25" customHeight="1" x14ac:dyDescent="0.25">
      <c r="A16" s="865"/>
      <c r="B16" s="800"/>
      <c r="C16" s="800"/>
      <c r="D16" s="800"/>
      <c r="E16" s="801"/>
      <c r="F16" s="126"/>
      <c r="G16" s="861">
        <f>F16/(SUM('4.2a Fall Enrollment'!E$230:G$230,'4.2a Fall Enrollment'!K$230:M$230))</f>
        <v>0</v>
      </c>
      <c r="H16" s="862"/>
      <c r="I16" s="863"/>
      <c r="J16" s="800"/>
      <c r="K16" s="800"/>
      <c r="L16" s="800"/>
      <c r="M16" s="800"/>
      <c r="N16" s="864"/>
      <c r="O16" s="4"/>
      <c r="P16" s="4"/>
      <c r="Q16" s="4"/>
      <c r="R16" s="4"/>
      <c r="S16" s="4"/>
      <c r="T16" s="4"/>
      <c r="U16" s="4"/>
      <c r="V16" s="4"/>
      <c r="W16" s="4"/>
      <c r="X16" s="4"/>
      <c r="Y16" s="4"/>
      <c r="Z16" s="4"/>
    </row>
    <row r="17" spans="1:26" ht="14.25" customHeight="1" x14ac:dyDescent="0.25">
      <c r="A17" s="865"/>
      <c r="B17" s="800"/>
      <c r="C17" s="800"/>
      <c r="D17" s="800"/>
      <c r="E17" s="801"/>
      <c r="F17" s="126"/>
      <c r="G17" s="861">
        <f>F17/(SUM('4.2a Fall Enrollment'!E$230:G$230,'4.2a Fall Enrollment'!K$230:M$230))</f>
        <v>0</v>
      </c>
      <c r="H17" s="862"/>
      <c r="I17" s="863"/>
      <c r="J17" s="800"/>
      <c r="K17" s="800"/>
      <c r="L17" s="800"/>
      <c r="M17" s="800"/>
      <c r="N17" s="864"/>
      <c r="O17" s="4"/>
      <c r="P17" s="4"/>
      <c r="Q17" s="4"/>
      <c r="R17" s="4"/>
      <c r="S17" s="4"/>
      <c r="T17" s="4"/>
      <c r="U17" s="4"/>
      <c r="V17" s="4"/>
      <c r="W17" s="4"/>
      <c r="X17" s="4"/>
      <c r="Y17" s="4"/>
      <c r="Z17" s="4"/>
    </row>
    <row r="18" spans="1:26" ht="14.25" customHeight="1" x14ac:dyDescent="0.25">
      <c r="A18" s="865"/>
      <c r="B18" s="800"/>
      <c r="C18" s="800"/>
      <c r="D18" s="800"/>
      <c r="E18" s="801"/>
      <c r="F18" s="126"/>
      <c r="G18" s="861">
        <f>F18/(SUM('4.2a Fall Enrollment'!E$230:G$230,'4.2a Fall Enrollment'!K$230:M$230))</f>
        <v>0</v>
      </c>
      <c r="H18" s="862"/>
      <c r="I18" s="863"/>
      <c r="J18" s="800"/>
      <c r="K18" s="800"/>
      <c r="L18" s="800"/>
      <c r="M18" s="800"/>
      <c r="N18" s="864"/>
      <c r="O18" s="4"/>
      <c r="P18" s="4"/>
      <c r="Q18" s="4"/>
      <c r="R18" s="4"/>
      <c r="S18" s="4"/>
      <c r="T18" s="4"/>
      <c r="U18" s="4"/>
      <c r="V18" s="4"/>
      <c r="W18" s="4"/>
      <c r="X18" s="4"/>
      <c r="Y18" s="4"/>
      <c r="Z18" s="4"/>
    </row>
    <row r="19" spans="1:26" ht="14.25" customHeight="1" x14ac:dyDescent="0.25">
      <c r="A19" s="865"/>
      <c r="B19" s="800"/>
      <c r="C19" s="800"/>
      <c r="D19" s="800"/>
      <c r="E19" s="801"/>
      <c r="F19" s="126"/>
      <c r="G19" s="861">
        <f>F19/(SUM('4.2a Fall Enrollment'!E$230:G$230,'4.2a Fall Enrollment'!K$230:M$230))</f>
        <v>0</v>
      </c>
      <c r="H19" s="862"/>
      <c r="I19" s="863"/>
      <c r="J19" s="800"/>
      <c r="K19" s="800"/>
      <c r="L19" s="800"/>
      <c r="M19" s="800"/>
      <c r="N19" s="864"/>
      <c r="O19" s="4"/>
      <c r="P19" s="4"/>
      <c r="Q19" s="4"/>
      <c r="R19" s="4"/>
      <c r="S19" s="4"/>
      <c r="T19" s="4"/>
      <c r="U19" s="4"/>
      <c r="V19" s="4"/>
      <c r="W19" s="4"/>
      <c r="X19" s="4"/>
      <c r="Y19" s="4"/>
      <c r="Z19" s="4"/>
    </row>
    <row r="20" spans="1:26" ht="14.25" customHeight="1" x14ac:dyDescent="0.25">
      <c r="A20" s="865"/>
      <c r="B20" s="800"/>
      <c r="C20" s="800"/>
      <c r="D20" s="800"/>
      <c r="E20" s="801"/>
      <c r="F20" s="126"/>
      <c r="G20" s="861">
        <f>F20/(SUM('4.2a Fall Enrollment'!E$230:G$230,'4.2a Fall Enrollment'!K$230:M$230))</f>
        <v>0</v>
      </c>
      <c r="H20" s="862"/>
      <c r="I20" s="863"/>
      <c r="J20" s="800"/>
      <c r="K20" s="800"/>
      <c r="L20" s="800"/>
      <c r="M20" s="800"/>
      <c r="N20" s="864"/>
      <c r="O20" s="4"/>
      <c r="P20" s="4"/>
      <c r="Q20" s="4"/>
      <c r="R20" s="4"/>
      <c r="S20" s="4"/>
      <c r="T20" s="4"/>
      <c r="U20" s="4"/>
      <c r="V20" s="4"/>
      <c r="W20" s="4"/>
      <c r="X20" s="4"/>
      <c r="Y20" s="4"/>
      <c r="Z20" s="4"/>
    </row>
    <row r="21" spans="1:26" ht="14.25" customHeight="1" x14ac:dyDescent="0.25">
      <c r="A21" s="865"/>
      <c r="B21" s="800"/>
      <c r="C21" s="800"/>
      <c r="D21" s="800"/>
      <c r="E21" s="801"/>
      <c r="F21" s="126"/>
      <c r="G21" s="861">
        <f>F21/(SUM('4.2a Fall Enrollment'!E$230:G$230,'4.2a Fall Enrollment'!K$230:M$230))</f>
        <v>0</v>
      </c>
      <c r="H21" s="862"/>
      <c r="I21" s="863"/>
      <c r="J21" s="800"/>
      <c r="K21" s="800"/>
      <c r="L21" s="800"/>
      <c r="M21" s="800"/>
      <c r="N21" s="864"/>
      <c r="O21" s="4"/>
      <c r="P21" s="4"/>
      <c r="Q21" s="4"/>
      <c r="R21" s="4"/>
      <c r="S21" s="4"/>
      <c r="T21" s="4"/>
      <c r="U21" s="4"/>
      <c r="V21" s="4"/>
      <c r="W21" s="4"/>
      <c r="X21" s="4"/>
      <c r="Y21" s="4"/>
      <c r="Z21" s="4"/>
    </row>
    <row r="22" spans="1:26" ht="14.25" customHeight="1" x14ac:dyDescent="0.25">
      <c r="A22" s="865"/>
      <c r="B22" s="800"/>
      <c r="C22" s="800"/>
      <c r="D22" s="800"/>
      <c r="E22" s="801"/>
      <c r="F22" s="126"/>
      <c r="G22" s="861">
        <f>F22/(SUM('4.2a Fall Enrollment'!E$230:G$230,'4.2a Fall Enrollment'!K$230:M$230))</f>
        <v>0</v>
      </c>
      <c r="H22" s="862"/>
      <c r="I22" s="863"/>
      <c r="J22" s="800"/>
      <c r="K22" s="800"/>
      <c r="L22" s="800"/>
      <c r="M22" s="800"/>
      <c r="N22" s="864"/>
      <c r="O22" s="4"/>
      <c r="P22" s="4"/>
      <c r="Q22" s="4"/>
      <c r="R22" s="4"/>
      <c r="S22" s="4"/>
      <c r="T22" s="4"/>
      <c r="U22" s="4"/>
      <c r="V22" s="4"/>
      <c r="W22" s="4"/>
      <c r="X22" s="4"/>
      <c r="Y22" s="4"/>
      <c r="Z22" s="4"/>
    </row>
    <row r="23" spans="1:26" ht="14.25" customHeight="1" x14ac:dyDescent="0.25">
      <c r="A23" s="865"/>
      <c r="B23" s="800"/>
      <c r="C23" s="800"/>
      <c r="D23" s="800"/>
      <c r="E23" s="801"/>
      <c r="F23" s="126"/>
      <c r="G23" s="861">
        <f>F23/(SUM('4.2a Fall Enrollment'!E$230:G$230,'4.2a Fall Enrollment'!K$230:M$230))</f>
        <v>0</v>
      </c>
      <c r="H23" s="862"/>
      <c r="I23" s="863"/>
      <c r="J23" s="800"/>
      <c r="K23" s="800"/>
      <c r="L23" s="800"/>
      <c r="M23" s="800"/>
      <c r="N23" s="864"/>
      <c r="O23" s="4"/>
      <c r="P23" s="4"/>
      <c r="Q23" s="4"/>
      <c r="R23" s="4"/>
      <c r="S23" s="4"/>
      <c r="T23" s="4"/>
      <c r="U23" s="4"/>
      <c r="V23" s="4"/>
      <c r="W23" s="4"/>
      <c r="X23" s="4"/>
      <c r="Y23" s="4"/>
      <c r="Z23" s="4"/>
    </row>
    <row r="24" spans="1:26" ht="14.25" customHeight="1" x14ac:dyDescent="0.25">
      <c r="A24" s="865"/>
      <c r="B24" s="800"/>
      <c r="C24" s="800"/>
      <c r="D24" s="800"/>
      <c r="E24" s="801"/>
      <c r="F24" s="126"/>
      <c r="G24" s="861">
        <f>F24/(SUM('4.2a Fall Enrollment'!E$230:G$230,'4.2a Fall Enrollment'!K$230:M$230))</f>
        <v>0</v>
      </c>
      <c r="H24" s="862"/>
      <c r="I24" s="863"/>
      <c r="J24" s="800"/>
      <c r="K24" s="800"/>
      <c r="L24" s="800"/>
      <c r="M24" s="800"/>
      <c r="N24" s="864"/>
      <c r="O24" s="4"/>
      <c r="P24" s="4"/>
      <c r="Q24" s="4"/>
      <c r="R24" s="4"/>
      <c r="S24" s="4"/>
      <c r="T24" s="4"/>
      <c r="U24" s="4"/>
      <c r="V24" s="4"/>
      <c r="W24" s="4"/>
      <c r="X24" s="4"/>
      <c r="Y24" s="4"/>
      <c r="Z24" s="4"/>
    </row>
    <row r="25" spans="1:26" ht="14.25" customHeight="1" x14ac:dyDescent="0.25">
      <c r="A25" s="865"/>
      <c r="B25" s="800"/>
      <c r="C25" s="800"/>
      <c r="D25" s="800"/>
      <c r="E25" s="801"/>
      <c r="F25" s="126"/>
      <c r="G25" s="861">
        <f>F25/(SUM('4.2a Fall Enrollment'!E$230:G$230,'4.2a Fall Enrollment'!K$230:M$230))</f>
        <v>0</v>
      </c>
      <c r="H25" s="862"/>
      <c r="I25" s="863"/>
      <c r="J25" s="800"/>
      <c r="K25" s="800"/>
      <c r="L25" s="800"/>
      <c r="M25" s="800"/>
      <c r="N25" s="864"/>
      <c r="O25" s="4"/>
      <c r="P25" s="4"/>
      <c r="Q25" s="4"/>
      <c r="R25" s="4"/>
      <c r="S25" s="4"/>
      <c r="T25" s="4"/>
      <c r="U25" s="4"/>
      <c r="V25" s="4"/>
      <c r="W25" s="4"/>
      <c r="X25" s="4"/>
      <c r="Y25" s="4"/>
      <c r="Z25" s="4"/>
    </row>
    <row r="26" spans="1:26" ht="14.25" customHeight="1" x14ac:dyDescent="0.25">
      <c r="A26" s="865"/>
      <c r="B26" s="800"/>
      <c r="C26" s="800"/>
      <c r="D26" s="800"/>
      <c r="E26" s="801"/>
      <c r="F26" s="126"/>
      <c r="G26" s="861">
        <f>F26/(SUM('4.2a Fall Enrollment'!E$230:G$230,'4.2a Fall Enrollment'!K$230:M$230))</f>
        <v>0</v>
      </c>
      <c r="H26" s="862"/>
      <c r="I26" s="863"/>
      <c r="J26" s="800"/>
      <c r="K26" s="800"/>
      <c r="L26" s="800"/>
      <c r="M26" s="800"/>
      <c r="N26" s="864"/>
      <c r="O26" s="4"/>
      <c r="P26" s="4"/>
      <c r="Q26" s="4"/>
      <c r="R26" s="4"/>
      <c r="S26" s="4"/>
      <c r="T26" s="4"/>
      <c r="U26" s="4"/>
      <c r="V26" s="4"/>
      <c r="W26" s="4"/>
      <c r="X26" s="4"/>
      <c r="Y26" s="4"/>
      <c r="Z26" s="4"/>
    </row>
    <row r="27" spans="1:26" ht="14.25" customHeight="1" x14ac:dyDescent="0.25">
      <c r="A27" s="865"/>
      <c r="B27" s="800"/>
      <c r="C27" s="800"/>
      <c r="D27" s="800"/>
      <c r="E27" s="801"/>
      <c r="F27" s="126"/>
      <c r="G27" s="861">
        <f>F27/(SUM('4.2a Fall Enrollment'!E$230:G$230,'4.2a Fall Enrollment'!K$230:M$230))</f>
        <v>0</v>
      </c>
      <c r="H27" s="862"/>
      <c r="I27" s="863"/>
      <c r="J27" s="800"/>
      <c r="K27" s="800"/>
      <c r="L27" s="800"/>
      <c r="M27" s="800"/>
      <c r="N27" s="864"/>
      <c r="O27" s="4"/>
      <c r="P27" s="4"/>
      <c r="Q27" s="4"/>
      <c r="R27" s="4"/>
      <c r="S27" s="4"/>
      <c r="T27" s="4"/>
      <c r="U27" s="4"/>
      <c r="V27" s="4"/>
      <c r="W27" s="4"/>
      <c r="X27" s="4"/>
      <c r="Y27" s="4"/>
      <c r="Z27" s="4"/>
    </row>
    <row r="28" spans="1:26" ht="14.25" customHeight="1" x14ac:dyDescent="0.25">
      <c r="A28" s="865"/>
      <c r="B28" s="800"/>
      <c r="C28" s="800"/>
      <c r="D28" s="800"/>
      <c r="E28" s="801"/>
      <c r="F28" s="126"/>
      <c r="G28" s="861">
        <f>F28/(SUM('4.2a Fall Enrollment'!E$230:G$230,'4.2a Fall Enrollment'!K$230:M$230))</f>
        <v>0</v>
      </c>
      <c r="H28" s="862"/>
      <c r="I28" s="863"/>
      <c r="J28" s="800"/>
      <c r="K28" s="800"/>
      <c r="L28" s="800"/>
      <c r="M28" s="800"/>
      <c r="N28" s="864"/>
      <c r="O28" s="4"/>
      <c r="P28" s="4"/>
      <c r="Q28" s="4"/>
      <c r="R28" s="4"/>
      <c r="S28" s="4"/>
      <c r="T28" s="4"/>
      <c r="U28" s="4"/>
      <c r="V28" s="4"/>
      <c r="W28" s="4"/>
      <c r="X28" s="4"/>
      <c r="Y28" s="4"/>
      <c r="Z28" s="4"/>
    </row>
    <row r="29" spans="1:26" ht="14.25" customHeight="1" x14ac:dyDescent="0.25">
      <c r="A29" s="865"/>
      <c r="B29" s="800"/>
      <c r="C29" s="800"/>
      <c r="D29" s="800"/>
      <c r="E29" s="801"/>
      <c r="F29" s="126"/>
      <c r="G29" s="861">
        <f>F29/(SUM('4.2a Fall Enrollment'!E$230:G$230,'4.2a Fall Enrollment'!K$230:M$230))</f>
        <v>0</v>
      </c>
      <c r="H29" s="862"/>
      <c r="I29" s="863"/>
      <c r="J29" s="800"/>
      <c r="K29" s="800"/>
      <c r="L29" s="800"/>
      <c r="M29" s="800"/>
      <c r="N29" s="864"/>
      <c r="O29" s="4"/>
      <c r="P29" s="4"/>
      <c r="Q29" s="4"/>
      <c r="R29" s="4"/>
      <c r="S29" s="4"/>
      <c r="T29" s="4"/>
      <c r="U29" s="4"/>
      <c r="V29" s="4"/>
      <c r="W29" s="4"/>
      <c r="X29" s="4"/>
      <c r="Y29" s="4"/>
      <c r="Z29" s="4"/>
    </row>
    <row r="30" spans="1:26" ht="14.25" customHeight="1" x14ac:dyDescent="0.25">
      <c r="A30" s="865"/>
      <c r="B30" s="800"/>
      <c r="C30" s="800"/>
      <c r="D30" s="800"/>
      <c r="E30" s="801"/>
      <c r="F30" s="126"/>
      <c r="G30" s="861">
        <f>F30/(SUM('4.2a Fall Enrollment'!E$230:G$230,'4.2a Fall Enrollment'!K$230:M$230))</f>
        <v>0</v>
      </c>
      <c r="H30" s="862"/>
      <c r="I30" s="863"/>
      <c r="J30" s="800"/>
      <c r="K30" s="800"/>
      <c r="L30" s="800"/>
      <c r="M30" s="800"/>
      <c r="N30" s="864"/>
      <c r="O30" s="4"/>
      <c r="P30" s="4"/>
      <c r="Q30" s="4"/>
      <c r="R30" s="4"/>
      <c r="S30" s="4"/>
      <c r="T30" s="4"/>
      <c r="U30" s="4"/>
      <c r="V30" s="4"/>
      <c r="W30" s="4"/>
      <c r="X30" s="4"/>
      <c r="Y30" s="4"/>
      <c r="Z30" s="4"/>
    </row>
    <row r="31" spans="1:26" ht="14.25" customHeight="1" x14ac:dyDescent="0.25">
      <c r="A31" s="865"/>
      <c r="B31" s="800"/>
      <c r="C31" s="800"/>
      <c r="D31" s="800"/>
      <c r="E31" s="801"/>
      <c r="F31" s="126"/>
      <c r="G31" s="861">
        <f>F31/(SUM('4.2a Fall Enrollment'!E$230:G$230,'4.2a Fall Enrollment'!K$230:M$230))</f>
        <v>0</v>
      </c>
      <c r="H31" s="862"/>
      <c r="I31" s="863"/>
      <c r="J31" s="800"/>
      <c r="K31" s="800"/>
      <c r="L31" s="800"/>
      <c r="M31" s="800"/>
      <c r="N31" s="864"/>
      <c r="O31" s="4"/>
      <c r="P31" s="4"/>
      <c r="Q31" s="4"/>
      <c r="R31" s="4"/>
      <c r="S31" s="4"/>
      <c r="T31" s="4"/>
      <c r="U31" s="4"/>
      <c r="V31" s="4"/>
      <c r="W31" s="4"/>
      <c r="X31" s="4"/>
      <c r="Y31" s="4"/>
      <c r="Z31" s="4"/>
    </row>
    <row r="32" spans="1:26" ht="14.25" customHeight="1" x14ac:dyDescent="0.25">
      <c r="A32" s="865"/>
      <c r="B32" s="800"/>
      <c r="C32" s="800"/>
      <c r="D32" s="800"/>
      <c r="E32" s="801"/>
      <c r="F32" s="126"/>
      <c r="G32" s="861">
        <f>F32/(SUM('4.2a Fall Enrollment'!E$230:G$230,'4.2a Fall Enrollment'!K$230:M$230))</f>
        <v>0</v>
      </c>
      <c r="H32" s="862"/>
      <c r="I32" s="863"/>
      <c r="J32" s="800"/>
      <c r="K32" s="800"/>
      <c r="L32" s="800"/>
      <c r="M32" s="800"/>
      <c r="N32" s="864"/>
      <c r="O32" s="4"/>
      <c r="P32" s="4"/>
      <c r="Q32" s="4"/>
      <c r="R32" s="4"/>
      <c r="S32" s="4"/>
      <c r="T32" s="4"/>
      <c r="U32" s="4"/>
      <c r="V32" s="4"/>
      <c r="W32" s="4"/>
      <c r="X32" s="4"/>
      <c r="Y32" s="4"/>
      <c r="Z32" s="4"/>
    </row>
    <row r="33" spans="1:26" ht="14.25" customHeight="1" x14ac:dyDescent="0.25">
      <c r="A33" s="865"/>
      <c r="B33" s="800"/>
      <c r="C33" s="800"/>
      <c r="D33" s="800"/>
      <c r="E33" s="801"/>
      <c r="F33" s="126"/>
      <c r="G33" s="861">
        <f>F33/(SUM('4.2a Fall Enrollment'!E$230:G$230,'4.2a Fall Enrollment'!K$230:M$230))</f>
        <v>0</v>
      </c>
      <c r="H33" s="862"/>
      <c r="I33" s="863"/>
      <c r="J33" s="800"/>
      <c r="K33" s="800"/>
      <c r="L33" s="800"/>
      <c r="M33" s="800"/>
      <c r="N33" s="864"/>
      <c r="O33" s="4"/>
      <c r="P33" s="4"/>
      <c r="Q33" s="4"/>
      <c r="R33" s="4"/>
      <c r="S33" s="4"/>
      <c r="T33" s="4"/>
      <c r="U33" s="4"/>
      <c r="V33" s="4"/>
      <c r="W33" s="4"/>
      <c r="X33" s="4"/>
      <c r="Y33" s="4"/>
      <c r="Z33" s="4"/>
    </row>
    <row r="34" spans="1:26" ht="14.25" customHeight="1" x14ac:dyDescent="0.25">
      <c r="A34" s="865"/>
      <c r="B34" s="800"/>
      <c r="C34" s="800"/>
      <c r="D34" s="800"/>
      <c r="E34" s="801"/>
      <c r="F34" s="126"/>
      <c r="G34" s="861">
        <f>F34/(SUM('4.2a Fall Enrollment'!E$230:G$230,'4.2a Fall Enrollment'!K$230:M$230))</f>
        <v>0</v>
      </c>
      <c r="H34" s="862"/>
      <c r="I34" s="863"/>
      <c r="J34" s="800"/>
      <c r="K34" s="800"/>
      <c r="L34" s="800"/>
      <c r="M34" s="800"/>
      <c r="N34" s="864"/>
      <c r="O34" s="4"/>
      <c r="P34" s="4"/>
      <c r="Q34" s="4"/>
      <c r="R34" s="4"/>
      <c r="S34" s="4"/>
      <c r="T34" s="4"/>
      <c r="U34" s="4"/>
      <c r="V34" s="4"/>
      <c r="W34" s="4"/>
      <c r="X34" s="4"/>
      <c r="Y34" s="4"/>
      <c r="Z34" s="4"/>
    </row>
    <row r="35" spans="1:26" ht="14.25" customHeight="1" x14ac:dyDescent="0.25">
      <c r="A35" s="865"/>
      <c r="B35" s="800"/>
      <c r="C35" s="800"/>
      <c r="D35" s="800"/>
      <c r="E35" s="801"/>
      <c r="F35" s="126"/>
      <c r="G35" s="861">
        <f>F35/(SUM('4.2a Fall Enrollment'!E$230:G$230,'4.2a Fall Enrollment'!K$230:M$230))</f>
        <v>0</v>
      </c>
      <c r="H35" s="862"/>
      <c r="I35" s="863"/>
      <c r="J35" s="800"/>
      <c r="K35" s="800"/>
      <c r="L35" s="800"/>
      <c r="M35" s="800"/>
      <c r="N35" s="864"/>
      <c r="O35" s="4"/>
      <c r="P35" s="4"/>
      <c r="Q35" s="4"/>
      <c r="R35" s="4"/>
      <c r="S35" s="4"/>
      <c r="T35" s="4"/>
      <c r="U35" s="4"/>
      <c r="V35" s="4"/>
      <c r="W35" s="4"/>
      <c r="X35" s="4"/>
      <c r="Y35" s="4"/>
      <c r="Z35" s="4"/>
    </row>
    <row r="36" spans="1:26" ht="14.25" customHeight="1" x14ac:dyDescent="0.25">
      <c r="A36" s="865"/>
      <c r="B36" s="800"/>
      <c r="C36" s="800"/>
      <c r="D36" s="800"/>
      <c r="E36" s="801"/>
      <c r="F36" s="126"/>
      <c r="G36" s="861">
        <f>F36/(SUM('4.2a Fall Enrollment'!E$230:G$230,'4.2a Fall Enrollment'!K$230:M$230))</f>
        <v>0</v>
      </c>
      <c r="H36" s="862"/>
      <c r="I36" s="863"/>
      <c r="J36" s="800"/>
      <c r="K36" s="800"/>
      <c r="L36" s="800"/>
      <c r="M36" s="800"/>
      <c r="N36" s="864"/>
      <c r="O36" s="4"/>
      <c r="P36" s="4"/>
      <c r="Q36" s="4"/>
      <c r="R36" s="4"/>
      <c r="S36" s="4"/>
      <c r="T36" s="4"/>
      <c r="U36" s="4"/>
      <c r="V36" s="4"/>
      <c r="W36" s="4"/>
      <c r="X36" s="4"/>
      <c r="Y36" s="4"/>
      <c r="Z36" s="4"/>
    </row>
    <row r="37" spans="1:26" ht="14.25" customHeight="1" x14ac:dyDescent="0.25">
      <c r="A37" s="865"/>
      <c r="B37" s="800"/>
      <c r="C37" s="800"/>
      <c r="D37" s="800"/>
      <c r="E37" s="801"/>
      <c r="F37" s="126"/>
      <c r="G37" s="861">
        <f>F37/(SUM('4.2a Fall Enrollment'!E$230:G$230,'4.2a Fall Enrollment'!K$230:M$230))</f>
        <v>0</v>
      </c>
      <c r="H37" s="862"/>
      <c r="I37" s="863"/>
      <c r="J37" s="800"/>
      <c r="K37" s="800"/>
      <c r="L37" s="800"/>
      <c r="M37" s="800"/>
      <c r="N37" s="864"/>
      <c r="O37" s="4"/>
      <c r="P37" s="4"/>
      <c r="Q37" s="4"/>
      <c r="R37" s="4"/>
      <c r="S37" s="4"/>
      <c r="T37" s="4"/>
      <c r="U37" s="4"/>
      <c r="V37" s="4"/>
      <c r="W37" s="4"/>
      <c r="X37" s="4"/>
      <c r="Y37" s="4"/>
      <c r="Z37" s="4"/>
    </row>
    <row r="38" spans="1:26" ht="14.25" customHeight="1" x14ac:dyDescent="0.25">
      <c r="A38" s="865"/>
      <c r="B38" s="800"/>
      <c r="C38" s="800"/>
      <c r="D38" s="800"/>
      <c r="E38" s="801"/>
      <c r="F38" s="126"/>
      <c r="G38" s="861">
        <f>F38/(SUM('4.2a Fall Enrollment'!E$230:G$230,'4.2a Fall Enrollment'!K$230:M$230))</f>
        <v>0</v>
      </c>
      <c r="H38" s="862"/>
      <c r="I38" s="863"/>
      <c r="J38" s="800"/>
      <c r="K38" s="800"/>
      <c r="L38" s="800"/>
      <c r="M38" s="800"/>
      <c r="N38" s="864"/>
      <c r="O38" s="4"/>
      <c r="P38" s="4"/>
      <c r="Q38" s="4"/>
      <c r="R38" s="4"/>
      <c r="S38" s="4"/>
      <c r="T38" s="4"/>
      <c r="U38" s="4"/>
      <c r="V38" s="4"/>
      <c r="W38" s="4"/>
      <c r="X38" s="4"/>
      <c r="Y38" s="4"/>
      <c r="Z38" s="4"/>
    </row>
    <row r="39" spans="1:26" ht="14.25" customHeight="1" x14ac:dyDescent="0.25">
      <c r="A39" s="865"/>
      <c r="B39" s="800"/>
      <c r="C39" s="800"/>
      <c r="D39" s="800"/>
      <c r="E39" s="801"/>
      <c r="F39" s="126"/>
      <c r="G39" s="861">
        <f>F39/(SUM('4.2a Fall Enrollment'!E$230:G$230,'4.2a Fall Enrollment'!K$230:M$230))</f>
        <v>0</v>
      </c>
      <c r="H39" s="862"/>
      <c r="I39" s="863"/>
      <c r="J39" s="800"/>
      <c r="K39" s="800"/>
      <c r="L39" s="800"/>
      <c r="M39" s="800"/>
      <c r="N39" s="864"/>
      <c r="O39" s="4"/>
      <c r="P39" s="4"/>
      <c r="Q39" s="4"/>
      <c r="R39" s="4"/>
      <c r="S39" s="4"/>
      <c r="T39" s="4"/>
      <c r="U39" s="4"/>
      <c r="V39" s="4"/>
      <c r="W39" s="4"/>
      <c r="X39" s="4"/>
      <c r="Y39" s="4"/>
      <c r="Z39" s="4"/>
    </row>
    <row r="40" spans="1:26" ht="14.25" customHeight="1" x14ac:dyDescent="0.25">
      <c r="A40" s="865"/>
      <c r="B40" s="800"/>
      <c r="C40" s="800"/>
      <c r="D40" s="800"/>
      <c r="E40" s="801"/>
      <c r="F40" s="126"/>
      <c r="G40" s="861">
        <f>F40/(SUM('4.2a Fall Enrollment'!E$230:G$230,'4.2a Fall Enrollment'!K$230:M$230))</f>
        <v>0</v>
      </c>
      <c r="H40" s="862"/>
      <c r="I40" s="863"/>
      <c r="J40" s="800"/>
      <c r="K40" s="800"/>
      <c r="L40" s="800"/>
      <c r="M40" s="800"/>
      <c r="N40" s="864"/>
      <c r="O40" s="4"/>
      <c r="P40" s="4"/>
      <c r="Q40" s="4"/>
      <c r="R40" s="4"/>
      <c r="S40" s="4"/>
      <c r="T40" s="4"/>
      <c r="U40" s="4"/>
      <c r="V40" s="4"/>
      <c r="W40" s="4"/>
      <c r="X40" s="4"/>
      <c r="Y40" s="4"/>
      <c r="Z40" s="4"/>
    </row>
    <row r="41" spans="1:26" ht="14.25" customHeight="1" x14ac:dyDescent="0.25">
      <c r="A41" s="865"/>
      <c r="B41" s="800"/>
      <c r="C41" s="800"/>
      <c r="D41" s="800"/>
      <c r="E41" s="801"/>
      <c r="F41" s="126"/>
      <c r="G41" s="861">
        <f>F41/(SUM('4.2a Fall Enrollment'!E$230:G$230,'4.2a Fall Enrollment'!K$230:M$230))</f>
        <v>0</v>
      </c>
      <c r="H41" s="862"/>
      <c r="I41" s="863"/>
      <c r="J41" s="800"/>
      <c r="K41" s="800"/>
      <c r="L41" s="800"/>
      <c r="M41" s="800"/>
      <c r="N41" s="864"/>
      <c r="O41" s="4"/>
      <c r="P41" s="4"/>
      <c r="Q41" s="4"/>
      <c r="R41" s="4"/>
      <c r="S41" s="4"/>
      <c r="T41" s="4"/>
      <c r="U41" s="4"/>
      <c r="V41" s="4"/>
      <c r="W41" s="4"/>
      <c r="X41" s="4"/>
      <c r="Y41" s="4"/>
      <c r="Z41" s="4"/>
    </row>
    <row r="42" spans="1:26" ht="14.25" customHeight="1" x14ac:dyDescent="0.25">
      <c r="A42" s="865"/>
      <c r="B42" s="800"/>
      <c r="C42" s="800"/>
      <c r="D42" s="800"/>
      <c r="E42" s="801"/>
      <c r="F42" s="126"/>
      <c r="G42" s="861">
        <f>F42/(SUM('4.2a Fall Enrollment'!E$230:G$230,'4.2a Fall Enrollment'!K$230:M$230))</f>
        <v>0</v>
      </c>
      <c r="H42" s="862"/>
      <c r="I42" s="863"/>
      <c r="J42" s="800"/>
      <c r="K42" s="800"/>
      <c r="L42" s="800"/>
      <c r="M42" s="800"/>
      <c r="N42" s="864"/>
      <c r="O42" s="4"/>
      <c r="P42" s="4"/>
      <c r="Q42" s="4"/>
      <c r="R42" s="4"/>
      <c r="S42" s="4"/>
      <c r="T42" s="4"/>
      <c r="U42" s="4"/>
      <c r="V42" s="4"/>
      <c r="W42" s="4"/>
      <c r="X42" s="4"/>
      <c r="Y42" s="4"/>
      <c r="Z42" s="4"/>
    </row>
    <row r="43" spans="1:26" ht="14.25" customHeight="1" x14ac:dyDescent="0.25">
      <c r="A43" s="865"/>
      <c r="B43" s="800"/>
      <c r="C43" s="800"/>
      <c r="D43" s="800"/>
      <c r="E43" s="801"/>
      <c r="F43" s="126"/>
      <c r="G43" s="861">
        <f>F43/(SUM('4.2a Fall Enrollment'!E$230:G$230,'4.2a Fall Enrollment'!K$230:M$230))</f>
        <v>0</v>
      </c>
      <c r="H43" s="862"/>
      <c r="I43" s="863"/>
      <c r="J43" s="800"/>
      <c r="K43" s="800"/>
      <c r="L43" s="800"/>
      <c r="M43" s="800"/>
      <c r="N43" s="864"/>
      <c r="O43" s="4"/>
      <c r="P43" s="4"/>
      <c r="Q43" s="4"/>
      <c r="R43" s="4"/>
      <c r="S43" s="4"/>
      <c r="T43" s="4"/>
      <c r="U43" s="4"/>
      <c r="V43" s="4"/>
      <c r="W43" s="4"/>
      <c r="X43" s="4"/>
      <c r="Y43" s="4"/>
      <c r="Z43" s="4"/>
    </row>
    <row r="44" spans="1:26" ht="14.25" customHeight="1" x14ac:dyDescent="0.25">
      <c r="A44" s="865"/>
      <c r="B44" s="800"/>
      <c r="C44" s="800"/>
      <c r="D44" s="800"/>
      <c r="E44" s="801"/>
      <c r="F44" s="126"/>
      <c r="G44" s="861">
        <f>F44/(SUM('4.2a Fall Enrollment'!E$230:G$230,'4.2a Fall Enrollment'!K$230:M$230))</f>
        <v>0</v>
      </c>
      <c r="H44" s="862"/>
      <c r="I44" s="863"/>
      <c r="J44" s="800"/>
      <c r="K44" s="800"/>
      <c r="L44" s="800"/>
      <c r="M44" s="800"/>
      <c r="N44" s="864"/>
      <c r="O44" s="4"/>
      <c r="P44" s="4"/>
      <c r="Q44" s="4"/>
      <c r="R44" s="4"/>
      <c r="S44" s="4"/>
      <c r="T44" s="4"/>
      <c r="U44" s="4"/>
      <c r="V44" s="4"/>
      <c r="W44" s="4"/>
      <c r="X44" s="4"/>
      <c r="Y44" s="4"/>
      <c r="Z44" s="4"/>
    </row>
    <row r="45" spans="1:26" ht="14.25" customHeight="1" x14ac:dyDescent="0.25">
      <c r="A45" s="865"/>
      <c r="B45" s="800"/>
      <c r="C45" s="800"/>
      <c r="D45" s="800"/>
      <c r="E45" s="801"/>
      <c r="F45" s="126"/>
      <c r="G45" s="861">
        <f>F45/(SUM('4.2a Fall Enrollment'!E$230:G$230,'4.2a Fall Enrollment'!K$230:M$230))</f>
        <v>0</v>
      </c>
      <c r="H45" s="862"/>
      <c r="I45" s="863"/>
      <c r="J45" s="800"/>
      <c r="K45" s="800"/>
      <c r="L45" s="800"/>
      <c r="M45" s="800"/>
      <c r="N45" s="864"/>
      <c r="O45" s="4"/>
      <c r="P45" s="4"/>
      <c r="Q45" s="4"/>
      <c r="R45" s="4"/>
      <c r="S45" s="4"/>
      <c r="T45" s="4"/>
      <c r="U45" s="4"/>
      <c r="V45" s="4"/>
      <c r="W45" s="4"/>
      <c r="X45" s="4"/>
      <c r="Y45" s="4"/>
      <c r="Z45" s="4"/>
    </row>
    <row r="46" spans="1:26" ht="14.25" customHeight="1" x14ac:dyDescent="0.25">
      <c r="A46" s="865"/>
      <c r="B46" s="800"/>
      <c r="C46" s="800"/>
      <c r="D46" s="800"/>
      <c r="E46" s="801"/>
      <c r="F46" s="126"/>
      <c r="G46" s="861">
        <f>F46/(SUM('4.2a Fall Enrollment'!E$230:G$230,'4.2a Fall Enrollment'!K$230:M$230))</f>
        <v>0</v>
      </c>
      <c r="H46" s="862"/>
      <c r="I46" s="863"/>
      <c r="J46" s="800"/>
      <c r="K46" s="800"/>
      <c r="L46" s="800"/>
      <c r="M46" s="800"/>
      <c r="N46" s="864"/>
      <c r="O46" s="4"/>
      <c r="P46" s="4"/>
      <c r="Q46" s="4"/>
      <c r="R46" s="4"/>
      <c r="S46" s="4"/>
      <c r="T46" s="4"/>
      <c r="U46" s="4"/>
      <c r="V46" s="4"/>
      <c r="W46" s="4"/>
      <c r="X46" s="4"/>
      <c r="Y46" s="4"/>
      <c r="Z46" s="4"/>
    </row>
    <row r="47" spans="1:26" ht="14.25" customHeight="1" x14ac:dyDescent="0.25">
      <c r="A47" s="865"/>
      <c r="B47" s="800"/>
      <c r="C47" s="800"/>
      <c r="D47" s="800"/>
      <c r="E47" s="801"/>
      <c r="F47" s="126"/>
      <c r="G47" s="861">
        <f>F47/(SUM('4.2a Fall Enrollment'!E$230:G$230,'4.2a Fall Enrollment'!K$230:M$230))</f>
        <v>0</v>
      </c>
      <c r="H47" s="862"/>
      <c r="I47" s="863"/>
      <c r="J47" s="800"/>
      <c r="K47" s="800"/>
      <c r="L47" s="800"/>
      <c r="M47" s="800"/>
      <c r="N47" s="864"/>
      <c r="O47" s="4"/>
      <c r="P47" s="4"/>
      <c r="Q47" s="4"/>
      <c r="R47" s="4"/>
      <c r="S47" s="4"/>
      <c r="T47" s="4"/>
      <c r="U47" s="4"/>
      <c r="V47" s="4"/>
      <c r="W47" s="4"/>
      <c r="X47" s="4"/>
      <c r="Y47" s="4"/>
      <c r="Z47" s="4"/>
    </row>
    <row r="48" spans="1:26" ht="14.25" customHeight="1" x14ac:dyDescent="0.25">
      <c r="A48" s="865"/>
      <c r="B48" s="800"/>
      <c r="C48" s="800"/>
      <c r="D48" s="800"/>
      <c r="E48" s="801"/>
      <c r="F48" s="126"/>
      <c r="G48" s="861">
        <f>F48/(SUM('4.2a Fall Enrollment'!E$230:G$230,'4.2a Fall Enrollment'!K$230:M$230))</f>
        <v>0</v>
      </c>
      <c r="H48" s="862"/>
      <c r="I48" s="863"/>
      <c r="J48" s="800"/>
      <c r="K48" s="800"/>
      <c r="L48" s="800"/>
      <c r="M48" s="800"/>
      <c r="N48" s="864"/>
      <c r="O48" s="4"/>
      <c r="P48" s="4"/>
      <c r="Q48" s="4"/>
      <c r="R48" s="4"/>
      <c r="S48" s="4"/>
      <c r="T48" s="4"/>
      <c r="U48" s="4"/>
      <c r="V48" s="4"/>
      <c r="W48" s="4"/>
      <c r="X48" s="4"/>
      <c r="Y48" s="4"/>
      <c r="Z48" s="4"/>
    </row>
    <row r="49" spans="1:26" ht="14.25" customHeight="1" x14ac:dyDescent="0.25">
      <c r="A49" s="865"/>
      <c r="B49" s="800"/>
      <c r="C49" s="800"/>
      <c r="D49" s="800"/>
      <c r="E49" s="801"/>
      <c r="F49" s="126"/>
      <c r="G49" s="861">
        <f>F49/(SUM('4.2a Fall Enrollment'!E$230:G$230,'4.2a Fall Enrollment'!K$230:M$230))</f>
        <v>0</v>
      </c>
      <c r="H49" s="862"/>
      <c r="I49" s="863"/>
      <c r="J49" s="800"/>
      <c r="K49" s="800"/>
      <c r="L49" s="800"/>
      <c r="M49" s="800"/>
      <c r="N49" s="864"/>
      <c r="O49" s="4"/>
      <c r="P49" s="4"/>
      <c r="Q49" s="4"/>
      <c r="R49" s="4"/>
      <c r="S49" s="4"/>
      <c r="T49" s="4"/>
      <c r="U49" s="4"/>
      <c r="V49" s="4"/>
      <c r="W49" s="4"/>
      <c r="X49" s="4"/>
      <c r="Y49" s="4"/>
      <c r="Z49" s="4"/>
    </row>
    <row r="50" spans="1:26" ht="14.25" customHeight="1" x14ac:dyDescent="0.25">
      <c r="A50" s="865"/>
      <c r="B50" s="800"/>
      <c r="C50" s="800"/>
      <c r="D50" s="800"/>
      <c r="E50" s="801"/>
      <c r="F50" s="126"/>
      <c r="G50" s="861">
        <f>F50/(SUM('4.2a Fall Enrollment'!E$230:G$230,'4.2a Fall Enrollment'!K$230:M$230))</f>
        <v>0</v>
      </c>
      <c r="H50" s="862"/>
      <c r="I50" s="863"/>
      <c r="J50" s="800"/>
      <c r="K50" s="800"/>
      <c r="L50" s="800"/>
      <c r="M50" s="800"/>
      <c r="N50" s="864"/>
      <c r="O50" s="4"/>
      <c r="P50" s="4"/>
      <c r="Q50" s="4"/>
      <c r="R50" s="4"/>
      <c r="S50" s="4"/>
      <c r="T50" s="4"/>
      <c r="U50" s="4"/>
      <c r="V50" s="4"/>
      <c r="W50" s="4"/>
      <c r="X50" s="4"/>
      <c r="Y50" s="4"/>
      <c r="Z50" s="4"/>
    </row>
    <row r="51" spans="1:26" ht="14.25" customHeight="1" x14ac:dyDescent="0.25">
      <c r="A51" s="865"/>
      <c r="B51" s="800"/>
      <c r="C51" s="800"/>
      <c r="D51" s="800"/>
      <c r="E51" s="801"/>
      <c r="F51" s="126"/>
      <c r="G51" s="861">
        <f>F51/(SUM('4.2a Fall Enrollment'!E$230:G$230,'4.2a Fall Enrollment'!K$230:M$230))</f>
        <v>0</v>
      </c>
      <c r="H51" s="862"/>
      <c r="I51" s="863"/>
      <c r="J51" s="800"/>
      <c r="K51" s="800"/>
      <c r="L51" s="800"/>
      <c r="M51" s="800"/>
      <c r="N51" s="864"/>
      <c r="O51" s="4"/>
      <c r="P51" s="4"/>
      <c r="Q51" s="4"/>
      <c r="R51" s="4"/>
      <c r="S51" s="4"/>
      <c r="T51" s="4"/>
      <c r="U51" s="4"/>
      <c r="V51" s="4"/>
      <c r="W51" s="4"/>
      <c r="X51" s="4"/>
      <c r="Y51" s="4"/>
      <c r="Z51" s="4"/>
    </row>
    <row r="52" spans="1:26" ht="14.25" customHeight="1" x14ac:dyDescent="0.25">
      <c r="A52" s="865"/>
      <c r="B52" s="800"/>
      <c r="C52" s="800"/>
      <c r="D52" s="800"/>
      <c r="E52" s="801"/>
      <c r="F52" s="126"/>
      <c r="G52" s="861">
        <f>F52/(SUM('4.2a Fall Enrollment'!E$230:G$230,'4.2a Fall Enrollment'!K$230:M$230))</f>
        <v>0</v>
      </c>
      <c r="H52" s="862"/>
      <c r="I52" s="863"/>
      <c r="J52" s="800"/>
      <c r="K52" s="800"/>
      <c r="L52" s="800"/>
      <c r="M52" s="800"/>
      <c r="N52" s="864"/>
      <c r="O52" s="4"/>
      <c r="P52" s="4"/>
      <c r="Q52" s="4"/>
      <c r="R52" s="4"/>
      <c r="S52" s="4"/>
      <c r="T52" s="4"/>
      <c r="U52" s="4"/>
      <c r="V52" s="4"/>
      <c r="W52" s="4"/>
      <c r="X52" s="4"/>
      <c r="Y52" s="4"/>
      <c r="Z52" s="4"/>
    </row>
    <row r="53" spans="1:26" ht="14.25" customHeight="1" x14ac:dyDescent="0.25">
      <c r="A53" s="865"/>
      <c r="B53" s="800"/>
      <c r="C53" s="800"/>
      <c r="D53" s="800"/>
      <c r="E53" s="801"/>
      <c r="F53" s="126"/>
      <c r="G53" s="861">
        <f>F53/(SUM('4.2a Fall Enrollment'!E$230:G$230,'4.2a Fall Enrollment'!K$230:M$230))</f>
        <v>0</v>
      </c>
      <c r="H53" s="862"/>
      <c r="I53" s="863"/>
      <c r="J53" s="800"/>
      <c r="K53" s="800"/>
      <c r="L53" s="800"/>
      <c r="M53" s="800"/>
      <c r="N53" s="864"/>
      <c r="O53" s="4"/>
      <c r="P53" s="4"/>
      <c r="Q53" s="4"/>
      <c r="R53" s="4"/>
      <c r="S53" s="4"/>
      <c r="T53" s="4"/>
      <c r="U53" s="4"/>
      <c r="V53" s="4"/>
      <c r="W53" s="4"/>
      <c r="X53" s="4"/>
      <c r="Y53" s="4"/>
      <c r="Z53" s="4"/>
    </row>
    <row r="54" spans="1:26" ht="14.25" customHeight="1" x14ac:dyDescent="0.25">
      <c r="A54" s="865"/>
      <c r="B54" s="800"/>
      <c r="C54" s="800"/>
      <c r="D54" s="800"/>
      <c r="E54" s="801"/>
      <c r="F54" s="126"/>
      <c r="G54" s="861">
        <f>F54/(SUM('4.2a Fall Enrollment'!E$230:G$230,'4.2a Fall Enrollment'!K$230:M$230))</f>
        <v>0</v>
      </c>
      <c r="H54" s="862"/>
      <c r="I54" s="863"/>
      <c r="J54" s="800"/>
      <c r="K54" s="800"/>
      <c r="L54" s="800"/>
      <c r="M54" s="800"/>
      <c r="N54" s="864"/>
      <c r="O54" s="4"/>
      <c r="P54" s="4"/>
      <c r="Q54" s="4"/>
      <c r="R54" s="4"/>
      <c r="S54" s="4"/>
      <c r="T54" s="4"/>
      <c r="U54" s="4"/>
      <c r="V54" s="4"/>
      <c r="W54" s="4"/>
      <c r="X54" s="4"/>
      <c r="Y54" s="4"/>
      <c r="Z54" s="4"/>
    </row>
    <row r="55" spans="1:26" ht="14.25" customHeight="1" x14ac:dyDescent="0.25">
      <c r="A55" s="865"/>
      <c r="B55" s="800"/>
      <c r="C55" s="800"/>
      <c r="D55" s="800"/>
      <c r="E55" s="801"/>
      <c r="F55" s="126"/>
      <c r="G55" s="861">
        <f>F55/(SUM('4.2a Fall Enrollment'!E$230:G$230,'4.2a Fall Enrollment'!K$230:M$230))</f>
        <v>0</v>
      </c>
      <c r="H55" s="862"/>
      <c r="I55" s="863"/>
      <c r="J55" s="800"/>
      <c r="K55" s="800"/>
      <c r="L55" s="800"/>
      <c r="M55" s="800"/>
      <c r="N55" s="864"/>
      <c r="O55" s="4"/>
      <c r="P55" s="4"/>
      <c r="Q55" s="4"/>
      <c r="R55" s="4"/>
      <c r="S55" s="4"/>
      <c r="T55" s="4"/>
      <c r="U55" s="4"/>
      <c r="V55" s="4"/>
      <c r="W55" s="4"/>
      <c r="X55" s="4"/>
      <c r="Y55" s="4"/>
      <c r="Z55" s="4"/>
    </row>
    <row r="56" spans="1:26" ht="14.25" customHeight="1" x14ac:dyDescent="0.25">
      <c r="A56" s="865"/>
      <c r="B56" s="800"/>
      <c r="C56" s="800"/>
      <c r="D56" s="800"/>
      <c r="E56" s="801"/>
      <c r="F56" s="126"/>
      <c r="G56" s="861">
        <f>F56/(SUM('4.2a Fall Enrollment'!E$230:G$230,'4.2a Fall Enrollment'!K$230:M$230))</f>
        <v>0</v>
      </c>
      <c r="H56" s="862"/>
      <c r="I56" s="863"/>
      <c r="J56" s="800"/>
      <c r="K56" s="800"/>
      <c r="L56" s="800"/>
      <c r="M56" s="800"/>
      <c r="N56" s="864"/>
      <c r="O56" s="4"/>
      <c r="P56" s="4"/>
      <c r="Q56" s="4"/>
      <c r="R56" s="4"/>
      <c r="S56" s="4"/>
      <c r="T56" s="4"/>
      <c r="U56" s="4"/>
      <c r="V56" s="4"/>
      <c r="W56" s="4"/>
      <c r="X56" s="4"/>
      <c r="Y56" s="4"/>
      <c r="Z56" s="4"/>
    </row>
    <row r="57" spans="1:26" ht="14.25" customHeight="1" x14ac:dyDescent="0.25">
      <c r="A57" s="865"/>
      <c r="B57" s="800"/>
      <c r="C57" s="800"/>
      <c r="D57" s="800"/>
      <c r="E57" s="801"/>
      <c r="F57" s="126"/>
      <c r="G57" s="861">
        <f>F57/(SUM('4.2a Fall Enrollment'!E$230:G$230,'4.2a Fall Enrollment'!K$230:M$230))</f>
        <v>0</v>
      </c>
      <c r="H57" s="862"/>
      <c r="I57" s="863"/>
      <c r="J57" s="800"/>
      <c r="K57" s="800"/>
      <c r="L57" s="800"/>
      <c r="M57" s="800"/>
      <c r="N57" s="864"/>
      <c r="O57" s="4"/>
      <c r="P57" s="4"/>
      <c r="Q57" s="4"/>
      <c r="R57" s="4"/>
      <c r="S57" s="4"/>
      <c r="T57" s="4"/>
      <c r="U57" s="4"/>
      <c r="V57" s="4"/>
      <c r="W57" s="4"/>
      <c r="X57" s="4"/>
      <c r="Y57" s="4"/>
      <c r="Z57" s="4"/>
    </row>
    <row r="58" spans="1:26" ht="14.25" customHeight="1" x14ac:dyDescent="0.25">
      <c r="A58" s="865"/>
      <c r="B58" s="800"/>
      <c r="C58" s="800"/>
      <c r="D58" s="800"/>
      <c r="E58" s="801"/>
      <c r="F58" s="126"/>
      <c r="G58" s="861">
        <f>F58/(SUM('4.2a Fall Enrollment'!E$230:G$230,'4.2a Fall Enrollment'!K$230:M$230))</f>
        <v>0</v>
      </c>
      <c r="H58" s="862"/>
      <c r="I58" s="863"/>
      <c r="J58" s="800"/>
      <c r="K58" s="800"/>
      <c r="L58" s="800"/>
      <c r="M58" s="800"/>
      <c r="N58" s="864"/>
      <c r="O58" s="4"/>
      <c r="P58" s="4"/>
      <c r="Q58" s="4"/>
      <c r="R58" s="4"/>
      <c r="S58" s="4"/>
      <c r="T58" s="4"/>
      <c r="U58" s="4"/>
      <c r="V58" s="4"/>
      <c r="W58" s="4"/>
      <c r="X58" s="4"/>
      <c r="Y58" s="4"/>
      <c r="Z58" s="4"/>
    </row>
    <row r="59" spans="1:26" ht="14.25" customHeight="1" x14ac:dyDescent="0.25">
      <c r="A59" s="865"/>
      <c r="B59" s="800"/>
      <c r="C59" s="800"/>
      <c r="D59" s="800"/>
      <c r="E59" s="801"/>
      <c r="F59" s="126"/>
      <c r="G59" s="861">
        <f>F59/(SUM('4.2a Fall Enrollment'!E$230:G$230,'4.2a Fall Enrollment'!K$230:M$230))</f>
        <v>0</v>
      </c>
      <c r="H59" s="862"/>
      <c r="I59" s="863"/>
      <c r="J59" s="800"/>
      <c r="K59" s="800"/>
      <c r="L59" s="800"/>
      <c r="M59" s="800"/>
      <c r="N59" s="864"/>
      <c r="O59" s="4"/>
      <c r="P59" s="4"/>
      <c r="Q59" s="4"/>
      <c r="R59" s="4"/>
      <c r="S59" s="4"/>
      <c r="T59" s="4"/>
      <c r="U59" s="4"/>
      <c r="V59" s="4"/>
      <c r="W59" s="4"/>
      <c r="X59" s="4"/>
      <c r="Y59" s="4"/>
      <c r="Z59" s="4"/>
    </row>
    <row r="60" spans="1:26" ht="14.25" customHeight="1" x14ac:dyDescent="0.25">
      <c r="A60" s="865"/>
      <c r="B60" s="800"/>
      <c r="C60" s="800"/>
      <c r="D60" s="800"/>
      <c r="E60" s="801"/>
      <c r="F60" s="126"/>
      <c r="G60" s="861">
        <f>F60/(SUM('4.2a Fall Enrollment'!E$230:G$230,'4.2a Fall Enrollment'!K$230:M$230))</f>
        <v>0</v>
      </c>
      <c r="H60" s="862"/>
      <c r="I60" s="863"/>
      <c r="J60" s="800"/>
      <c r="K60" s="800"/>
      <c r="L60" s="800"/>
      <c r="M60" s="800"/>
      <c r="N60" s="864"/>
      <c r="O60" s="4"/>
      <c r="P60" s="4"/>
      <c r="Q60" s="4"/>
      <c r="R60" s="4"/>
      <c r="S60" s="4"/>
      <c r="T60" s="4"/>
      <c r="U60" s="4"/>
      <c r="V60" s="4"/>
      <c r="W60" s="4"/>
      <c r="X60" s="4"/>
      <c r="Y60" s="4"/>
      <c r="Z60" s="4"/>
    </row>
    <row r="61" spans="1:26" ht="14.25" customHeight="1" x14ac:dyDescent="0.25">
      <c r="A61" s="865"/>
      <c r="B61" s="800"/>
      <c r="C61" s="800"/>
      <c r="D61" s="800"/>
      <c r="E61" s="801"/>
      <c r="F61" s="126"/>
      <c r="G61" s="861">
        <f>F61/(SUM('4.2a Fall Enrollment'!E$230:G$230,'4.2a Fall Enrollment'!K$230:M$230))</f>
        <v>0</v>
      </c>
      <c r="H61" s="862"/>
      <c r="I61" s="863"/>
      <c r="J61" s="800"/>
      <c r="K61" s="800"/>
      <c r="L61" s="800"/>
      <c r="M61" s="800"/>
      <c r="N61" s="864"/>
      <c r="O61" s="4"/>
      <c r="P61" s="4"/>
      <c r="Q61" s="4"/>
      <c r="R61" s="4"/>
      <c r="S61" s="4"/>
      <c r="T61" s="4"/>
      <c r="U61" s="4"/>
      <c r="V61" s="4"/>
      <c r="W61" s="4"/>
      <c r="X61" s="4"/>
      <c r="Y61" s="4"/>
      <c r="Z61" s="4"/>
    </row>
    <row r="62" spans="1:26" ht="14.25" customHeight="1" x14ac:dyDescent="0.25">
      <c r="A62" s="865"/>
      <c r="B62" s="800"/>
      <c r="C62" s="800"/>
      <c r="D62" s="800"/>
      <c r="E62" s="801"/>
      <c r="F62" s="126"/>
      <c r="G62" s="861">
        <f>F62/(SUM('4.2a Fall Enrollment'!E$230:G$230,'4.2a Fall Enrollment'!K$230:M$230))</f>
        <v>0</v>
      </c>
      <c r="H62" s="862"/>
      <c r="I62" s="863"/>
      <c r="J62" s="800"/>
      <c r="K62" s="800"/>
      <c r="L62" s="800"/>
      <c r="M62" s="800"/>
      <c r="N62" s="864"/>
      <c r="O62" s="4"/>
      <c r="P62" s="4"/>
      <c r="Q62" s="4"/>
      <c r="R62" s="4"/>
      <c r="S62" s="4"/>
      <c r="T62" s="4"/>
      <c r="U62" s="4"/>
      <c r="V62" s="4"/>
      <c r="W62" s="4"/>
      <c r="X62" s="4"/>
      <c r="Y62" s="4"/>
      <c r="Z62" s="4"/>
    </row>
    <row r="63" spans="1:26" ht="14.25" customHeight="1" x14ac:dyDescent="0.25">
      <c r="A63" s="865"/>
      <c r="B63" s="800"/>
      <c r="C63" s="800"/>
      <c r="D63" s="800"/>
      <c r="E63" s="801"/>
      <c r="F63" s="126"/>
      <c r="G63" s="861">
        <f>F63/(SUM('4.2a Fall Enrollment'!E$230:G$230,'4.2a Fall Enrollment'!K$230:M$230))</f>
        <v>0</v>
      </c>
      <c r="H63" s="862"/>
      <c r="I63" s="863"/>
      <c r="J63" s="800"/>
      <c r="K63" s="800"/>
      <c r="L63" s="800"/>
      <c r="M63" s="800"/>
      <c r="N63" s="864"/>
      <c r="O63" s="4"/>
      <c r="P63" s="4"/>
      <c r="Q63" s="4"/>
      <c r="R63" s="4"/>
      <c r="S63" s="4"/>
      <c r="T63" s="4"/>
      <c r="U63" s="4"/>
      <c r="V63" s="4"/>
      <c r="W63" s="4"/>
      <c r="X63" s="4"/>
      <c r="Y63" s="4"/>
      <c r="Z63" s="4"/>
    </row>
    <row r="64" spans="1:26" ht="14.25" customHeight="1" x14ac:dyDescent="0.25">
      <c r="A64" s="865"/>
      <c r="B64" s="800"/>
      <c r="C64" s="800"/>
      <c r="D64" s="800"/>
      <c r="E64" s="801"/>
      <c r="F64" s="126"/>
      <c r="G64" s="861">
        <f>F64/(SUM('4.2a Fall Enrollment'!E$230:G$230,'4.2a Fall Enrollment'!K$230:M$230))</f>
        <v>0</v>
      </c>
      <c r="H64" s="862"/>
      <c r="I64" s="863"/>
      <c r="J64" s="800"/>
      <c r="K64" s="800"/>
      <c r="L64" s="800"/>
      <c r="M64" s="800"/>
      <c r="N64" s="864"/>
      <c r="O64" s="4"/>
      <c r="P64" s="4"/>
      <c r="Q64" s="4"/>
      <c r="R64" s="4"/>
      <c r="S64" s="4"/>
      <c r="T64" s="4"/>
      <c r="U64" s="4"/>
      <c r="V64" s="4"/>
      <c r="W64" s="4"/>
      <c r="X64" s="4"/>
      <c r="Y64" s="4"/>
      <c r="Z64" s="4"/>
    </row>
    <row r="65" spans="1:26" ht="14.25" customHeight="1" x14ac:dyDescent="0.25">
      <c r="A65" s="865"/>
      <c r="B65" s="800"/>
      <c r="C65" s="800"/>
      <c r="D65" s="800"/>
      <c r="E65" s="801"/>
      <c r="F65" s="126"/>
      <c r="G65" s="861">
        <f>F65/(SUM('4.2a Fall Enrollment'!E$230:G$230,'4.2a Fall Enrollment'!K$230:M$230))</f>
        <v>0</v>
      </c>
      <c r="H65" s="862"/>
      <c r="I65" s="863"/>
      <c r="J65" s="800"/>
      <c r="K65" s="800"/>
      <c r="L65" s="800"/>
      <c r="M65" s="800"/>
      <c r="N65" s="864"/>
      <c r="O65" s="4"/>
      <c r="P65" s="4"/>
      <c r="Q65" s="4"/>
      <c r="R65" s="4"/>
      <c r="S65" s="4"/>
      <c r="T65" s="4"/>
      <c r="U65" s="4"/>
      <c r="V65" s="4"/>
      <c r="W65" s="4"/>
      <c r="X65" s="4"/>
      <c r="Y65" s="4"/>
      <c r="Z65" s="4"/>
    </row>
    <row r="66" spans="1:26" ht="14.25" customHeight="1" x14ac:dyDescent="0.25">
      <c r="A66" s="865"/>
      <c r="B66" s="800"/>
      <c r="C66" s="800"/>
      <c r="D66" s="800"/>
      <c r="E66" s="801"/>
      <c r="F66" s="126"/>
      <c r="G66" s="861">
        <f>F66/(SUM('4.2a Fall Enrollment'!E$230:G$230,'4.2a Fall Enrollment'!K$230:M$230))</f>
        <v>0</v>
      </c>
      <c r="H66" s="862"/>
      <c r="I66" s="863"/>
      <c r="J66" s="800"/>
      <c r="K66" s="800"/>
      <c r="L66" s="800"/>
      <c r="M66" s="800"/>
      <c r="N66" s="864"/>
      <c r="O66" s="4"/>
      <c r="P66" s="4"/>
      <c r="Q66" s="4"/>
      <c r="R66" s="4"/>
      <c r="S66" s="4"/>
      <c r="T66" s="4"/>
      <c r="U66" s="4"/>
      <c r="V66" s="4"/>
      <c r="W66" s="4"/>
      <c r="X66" s="4"/>
      <c r="Y66" s="4"/>
      <c r="Z66" s="4"/>
    </row>
    <row r="67" spans="1:26" ht="14.25" customHeight="1" x14ac:dyDescent="0.25">
      <c r="A67" s="865"/>
      <c r="B67" s="800"/>
      <c r="C67" s="800"/>
      <c r="D67" s="800"/>
      <c r="E67" s="801"/>
      <c r="F67" s="126"/>
      <c r="G67" s="861">
        <f>F67/(SUM('4.2a Fall Enrollment'!E$230:G$230,'4.2a Fall Enrollment'!K$230:M$230))</f>
        <v>0</v>
      </c>
      <c r="H67" s="862"/>
      <c r="I67" s="863"/>
      <c r="J67" s="800"/>
      <c r="K67" s="800"/>
      <c r="L67" s="800"/>
      <c r="M67" s="800"/>
      <c r="N67" s="864"/>
      <c r="O67" s="4"/>
      <c r="P67" s="4"/>
      <c r="Q67" s="4"/>
      <c r="R67" s="4"/>
      <c r="S67" s="4"/>
      <c r="T67" s="4"/>
      <c r="U67" s="4"/>
      <c r="V67" s="4"/>
      <c r="W67" s="4"/>
      <c r="X67" s="4"/>
      <c r="Y67" s="4"/>
      <c r="Z67" s="4"/>
    </row>
    <row r="68" spans="1:26" ht="14.25" customHeight="1" x14ac:dyDescent="0.25">
      <c r="A68" s="865"/>
      <c r="B68" s="800"/>
      <c r="C68" s="800"/>
      <c r="D68" s="800"/>
      <c r="E68" s="801"/>
      <c r="F68" s="126"/>
      <c r="G68" s="861">
        <f>F68/(SUM('4.2a Fall Enrollment'!E$230:G$230,'4.2a Fall Enrollment'!K$230:M$230))</f>
        <v>0</v>
      </c>
      <c r="H68" s="862"/>
      <c r="I68" s="863"/>
      <c r="J68" s="800"/>
      <c r="K68" s="800"/>
      <c r="L68" s="800"/>
      <c r="M68" s="800"/>
      <c r="N68" s="864"/>
      <c r="O68" s="4"/>
      <c r="P68" s="4"/>
      <c r="Q68" s="4"/>
      <c r="R68" s="4"/>
      <c r="S68" s="4"/>
      <c r="T68" s="4"/>
      <c r="U68" s="4"/>
      <c r="V68" s="4"/>
      <c r="W68" s="4"/>
      <c r="X68" s="4"/>
      <c r="Y68" s="4"/>
      <c r="Z68" s="4"/>
    </row>
    <row r="69" spans="1:26" ht="14.25" customHeight="1" x14ac:dyDescent="0.25">
      <c r="A69" s="865"/>
      <c r="B69" s="800"/>
      <c r="C69" s="800"/>
      <c r="D69" s="800"/>
      <c r="E69" s="801"/>
      <c r="F69" s="126"/>
      <c r="G69" s="861">
        <f>F69/(SUM('4.2a Fall Enrollment'!E$230:G$230,'4.2a Fall Enrollment'!K$230:M$230))</f>
        <v>0</v>
      </c>
      <c r="H69" s="862"/>
      <c r="I69" s="863"/>
      <c r="J69" s="800"/>
      <c r="K69" s="800"/>
      <c r="L69" s="800"/>
      <c r="M69" s="800"/>
      <c r="N69" s="864"/>
      <c r="O69" s="4"/>
      <c r="P69" s="4"/>
      <c r="Q69" s="4"/>
      <c r="R69" s="4"/>
      <c r="S69" s="4"/>
      <c r="T69" s="4"/>
      <c r="U69" s="4"/>
      <c r="V69" s="4"/>
      <c r="W69" s="4"/>
      <c r="X69" s="4"/>
      <c r="Y69" s="4"/>
      <c r="Z69" s="4"/>
    </row>
    <row r="70" spans="1:26" ht="14.25" customHeight="1" x14ac:dyDescent="0.25">
      <c r="A70" s="865"/>
      <c r="B70" s="800"/>
      <c r="C70" s="800"/>
      <c r="D70" s="800"/>
      <c r="E70" s="801"/>
      <c r="F70" s="126"/>
      <c r="G70" s="861">
        <f>F70/(SUM('4.2a Fall Enrollment'!E$230:G$230,'4.2a Fall Enrollment'!K$230:M$230))</f>
        <v>0</v>
      </c>
      <c r="H70" s="862"/>
      <c r="I70" s="863"/>
      <c r="J70" s="800"/>
      <c r="K70" s="800"/>
      <c r="L70" s="800"/>
      <c r="M70" s="800"/>
      <c r="N70" s="864"/>
      <c r="O70" s="4"/>
      <c r="P70" s="4"/>
      <c r="Q70" s="4"/>
      <c r="R70" s="4"/>
      <c r="S70" s="4"/>
      <c r="T70" s="4"/>
      <c r="U70" s="4"/>
      <c r="V70" s="4"/>
      <c r="W70" s="4"/>
      <c r="X70" s="4"/>
      <c r="Y70" s="4"/>
      <c r="Z70" s="4"/>
    </row>
    <row r="71" spans="1:26" ht="14.25" customHeight="1" x14ac:dyDescent="0.25">
      <c r="A71" s="865"/>
      <c r="B71" s="800"/>
      <c r="C71" s="800"/>
      <c r="D71" s="800"/>
      <c r="E71" s="801"/>
      <c r="F71" s="126"/>
      <c r="G71" s="861">
        <f>F71/(SUM('4.2a Fall Enrollment'!E$230:G$230,'4.2a Fall Enrollment'!K$230:M$230))</f>
        <v>0</v>
      </c>
      <c r="H71" s="862"/>
      <c r="I71" s="863"/>
      <c r="J71" s="800"/>
      <c r="K71" s="800"/>
      <c r="L71" s="800"/>
      <c r="M71" s="800"/>
      <c r="N71" s="864"/>
      <c r="O71" s="4"/>
      <c r="P71" s="4"/>
      <c r="Q71" s="4"/>
      <c r="R71" s="4"/>
      <c r="S71" s="4"/>
      <c r="T71" s="4"/>
      <c r="U71" s="4"/>
      <c r="V71" s="4"/>
      <c r="W71" s="4"/>
      <c r="X71" s="4"/>
      <c r="Y71" s="4"/>
      <c r="Z71" s="4"/>
    </row>
    <row r="72" spans="1:26" ht="14.25" customHeight="1" x14ac:dyDescent="0.25">
      <c r="A72" s="865"/>
      <c r="B72" s="800"/>
      <c r="C72" s="800"/>
      <c r="D72" s="800"/>
      <c r="E72" s="801"/>
      <c r="F72" s="126"/>
      <c r="G72" s="861">
        <f>F72/(SUM('4.2a Fall Enrollment'!E$230:G$230,'4.2a Fall Enrollment'!K$230:M$230))</f>
        <v>0</v>
      </c>
      <c r="H72" s="862"/>
      <c r="I72" s="863"/>
      <c r="J72" s="800"/>
      <c r="K72" s="800"/>
      <c r="L72" s="800"/>
      <c r="M72" s="800"/>
      <c r="N72" s="864"/>
      <c r="O72" s="4"/>
      <c r="P72" s="4"/>
      <c r="Q72" s="4"/>
      <c r="R72" s="4"/>
      <c r="S72" s="4"/>
      <c r="T72" s="4"/>
      <c r="U72" s="4"/>
      <c r="V72" s="4"/>
      <c r="W72" s="4"/>
      <c r="X72" s="4"/>
      <c r="Y72" s="4"/>
      <c r="Z72" s="4"/>
    </row>
    <row r="73" spans="1:26" ht="14.25" customHeight="1" x14ac:dyDescent="0.25">
      <c r="A73" s="865"/>
      <c r="B73" s="800"/>
      <c r="C73" s="800"/>
      <c r="D73" s="800"/>
      <c r="E73" s="801"/>
      <c r="F73" s="126"/>
      <c r="G73" s="861">
        <f>F73/(SUM('4.2a Fall Enrollment'!E$230:G$230,'4.2a Fall Enrollment'!K$230:M$230))</f>
        <v>0</v>
      </c>
      <c r="H73" s="862"/>
      <c r="I73" s="863"/>
      <c r="J73" s="800"/>
      <c r="K73" s="800"/>
      <c r="L73" s="800"/>
      <c r="M73" s="800"/>
      <c r="N73" s="864"/>
      <c r="O73" s="4"/>
      <c r="P73" s="4"/>
      <c r="Q73" s="4"/>
      <c r="R73" s="4"/>
      <c r="S73" s="4"/>
      <c r="T73" s="4"/>
      <c r="U73" s="4"/>
      <c r="V73" s="4"/>
      <c r="W73" s="4"/>
      <c r="X73" s="4"/>
      <c r="Y73" s="4"/>
      <c r="Z73" s="4"/>
    </row>
    <row r="74" spans="1:26" ht="14.25" customHeight="1" x14ac:dyDescent="0.25">
      <c r="A74" s="865"/>
      <c r="B74" s="800"/>
      <c r="C74" s="800"/>
      <c r="D74" s="800"/>
      <c r="E74" s="801"/>
      <c r="F74" s="126"/>
      <c r="G74" s="861">
        <f>F74/(SUM('4.2a Fall Enrollment'!E$230:G$230,'4.2a Fall Enrollment'!K$230:M$230))</f>
        <v>0</v>
      </c>
      <c r="H74" s="862"/>
      <c r="I74" s="863"/>
      <c r="J74" s="800"/>
      <c r="K74" s="800"/>
      <c r="L74" s="800"/>
      <c r="M74" s="800"/>
      <c r="N74" s="864"/>
      <c r="O74" s="4"/>
      <c r="P74" s="4"/>
      <c r="Q74" s="4"/>
      <c r="R74" s="4"/>
      <c r="S74" s="4"/>
      <c r="T74" s="4"/>
      <c r="U74" s="4"/>
      <c r="V74" s="4"/>
      <c r="W74" s="4"/>
      <c r="X74" s="4"/>
      <c r="Y74" s="4"/>
      <c r="Z74" s="4"/>
    </row>
    <row r="75" spans="1:26" ht="14.25" customHeight="1" x14ac:dyDescent="0.25">
      <c r="A75" s="865"/>
      <c r="B75" s="800"/>
      <c r="C75" s="800"/>
      <c r="D75" s="800"/>
      <c r="E75" s="801"/>
      <c r="F75" s="126"/>
      <c r="G75" s="861">
        <f>F75/(SUM('4.2a Fall Enrollment'!E$230:G$230,'4.2a Fall Enrollment'!K$230:M$230))</f>
        <v>0</v>
      </c>
      <c r="H75" s="862"/>
      <c r="I75" s="863"/>
      <c r="J75" s="800"/>
      <c r="K75" s="800"/>
      <c r="L75" s="800"/>
      <c r="M75" s="800"/>
      <c r="N75" s="864"/>
      <c r="O75" s="4"/>
      <c r="P75" s="4"/>
      <c r="Q75" s="4"/>
      <c r="R75" s="4"/>
      <c r="S75" s="4"/>
      <c r="T75" s="4"/>
      <c r="U75" s="4"/>
      <c r="V75" s="4"/>
      <c r="W75" s="4"/>
      <c r="X75" s="4"/>
      <c r="Y75" s="4"/>
      <c r="Z75" s="4"/>
    </row>
    <row r="76" spans="1:26" ht="14.25" customHeight="1" x14ac:dyDescent="0.25">
      <c r="A76" s="865"/>
      <c r="B76" s="800"/>
      <c r="C76" s="800"/>
      <c r="D76" s="800"/>
      <c r="E76" s="801"/>
      <c r="F76" s="126"/>
      <c r="G76" s="861">
        <f>F76/(SUM('4.2a Fall Enrollment'!E$230:G$230,'4.2a Fall Enrollment'!K$230:M$230))</f>
        <v>0</v>
      </c>
      <c r="H76" s="862"/>
      <c r="I76" s="863"/>
      <c r="J76" s="800"/>
      <c r="K76" s="800"/>
      <c r="L76" s="800"/>
      <c r="M76" s="800"/>
      <c r="N76" s="864"/>
      <c r="O76" s="4"/>
      <c r="P76" s="4"/>
      <c r="Q76" s="4"/>
      <c r="R76" s="4"/>
      <c r="S76" s="4"/>
      <c r="T76" s="4"/>
      <c r="U76" s="4"/>
      <c r="V76" s="4"/>
      <c r="W76" s="4"/>
      <c r="X76" s="4"/>
      <c r="Y76" s="4"/>
      <c r="Z76" s="4"/>
    </row>
    <row r="77" spans="1:26" ht="14.25" customHeight="1" x14ac:dyDescent="0.25">
      <c r="A77" s="865"/>
      <c r="B77" s="800"/>
      <c r="C77" s="800"/>
      <c r="D77" s="800"/>
      <c r="E77" s="801"/>
      <c r="F77" s="126"/>
      <c r="G77" s="861">
        <f>F77/(SUM('4.2a Fall Enrollment'!E$230:G$230,'4.2a Fall Enrollment'!K$230:M$230))</f>
        <v>0</v>
      </c>
      <c r="H77" s="862"/>
      <c r="I77" s="863"/>
      <c r="J77" s="800"/>
      <c r="K77" s="800"/>
      <c r="L77" s="800"/>
      <c r="M77" s="800"/>
      <c r="N77" s="864"/>
      <c r="O77" s="4"/>
      <c r="P77" s="4"/>
      <c r="Q77" s="4"/>
      <c r="R77" s="4"/>
      <c r="S77" s="4"/>
      <c r="T77" s="4"/>
      <c r="U77" s="4"/>
      <c r="V77" s="4"/>
      <c r="W77" s="4"/>
      <c r="X77" s="4"/>
      <c r="Y77" s="4"/>
      <c r="Z77" s="4"/>
    </row>
    <row r="78" spans="1:26" ht="14.25" customHeight="1" x14ac:dyDescent="0.25">
      <c r="A78" s="865"/>
      <c r="B78" s="800"/>
      <c r="C78" s="800"/>
      <c r="D78" s="800"/>
      <c r="E78" s="801"/>
      <c r="F78" s="126"/>
      <c r="G78" s="861">
        <f>F78/(SUM('4.2a Fall Enrollment'!E$230:G$230,'4.2a Fall Enrollment'!K$230:M$230))</f>
        <v>0</v>
      </c>
      <c r="H78" s="862"/>
      <c r="I78" s="863"/>
      <c r="J78" s="800"/>
      <c r="K78" s="800"/>
      <c r="L78" s="800"/>
      <c r="M78" s="800"/>
      <c r="N78" s="864"/>
      <c r="O78" s="4"/>
      <c r="P78" s="4"/>
      <c r="Q78" s="4"/>
      <c r="R78" s="4"/>
      <c r="S78" s="4"/>
      <c r="T78" s="4"/>
      <c r="U78" s="4"/>
      <c r="V78" s="4"/>
      <c r="W78" s="4"/>
      <c r="X78" s="4"/>
      <c r="Y78" s="4"/>
      <c r="Z78" s="4"/>
    </row>
    <row r="79" spans="1:26" ht="14.25" customHeight="1" x14ac:dyDescent="0.25">
      <c r="A79" s="865"/>
      <c r="B79" s="800"/>
      <c r="C79" s="800"/>
      <c r="D79" s="800"/>
      <c r="E79" s="801"/>
      <c r="F79" s="126"/>
      <c r="G79" s="861">
        <f>F79/(SUM('4.2a Fall Enrollment'!E$230:G$230,'4.2a Fall Enrollment'!K$230:M$230))</f>
        <v>0</v>
      </c>
      <c r="H79" s="862"/>
      <c r="I79" s="863"/>
      <c r="J79" s="800"/>
      <c r="K79" s="800"/>
      <c r="L79" s="800"/>
      <c r="M79" s="800"/>
      <c r="N79" s="864"/>
      <c r="O79" s="4"/>
      <c r="P79" s="4"/>
      <c r="Q79" s="4"/>
      <c r="R79" s="4"/>
      <c r="S79" s="4"/>
      <c r="T79" s="4"/>
      <c r="U79" s="4"/>
      <c r="V79" s="4"/>
      <c r="W79" s="4"/>
      <c r="X79" s="4"/>
      <c r="Y79" s="4"/>
      <c r="Z79" s="4"/>
    </row>
    <row r="80" spans="1:26" ht="14.25" customHeight="1" x14ac:dyDescent="0.25">
      <c r="A80" s="865"/>
      <c r="B80" s="800"/>
      <c r="C80" s="800"/>
      <c r="D80" s="800"/>
      <c r="E80" s="801"/>
      <c r="F80" s="126"/>
      <c r="G80" s="861">
        <f>F80/(SUM('4.2a Fall Enrollment'!E$230:G$230,'4.2a Fall Enrollment'!K$230:M$230))</f>
        <v>0</v>
      </c>
      <c r="H80" s="862"/>
      <c r="I80" s="863"/>
      <c r="J80" s="800"/>
      <c r="K80" s="800"/>
      <c r="L80" s="800"/>
      <c r="M80" s="800"/>
      <c r="N80" s="864"/>
      <c r="O80" s="4"/>
      <c r="P80" s="4"/>
      <c r="Q80" s="4"/>
      <c r="R80" s="4"/>
      <c r="S80" s="4"/>
      <c r="T80" s="4"/>
      <c r="U80" s="4"/>
      <c r="V80" s="4"/>
      <c r="W80" s="4"/>
      <c r="X80" s="4"/>
      <c r="Y80" s="4"/>
      <c r="Z80" s="4"/>
    </row>
    <row r="81" spans="1:26" ht="14.25" customHeight="1" x14ac:dyDescent="0.25">
      <c r="A81" s="865"/>
      <c r="B81" s="800"/>
      <c r="C81" s="800"/>
      <c r="D81" s="800"/>
      <c r="E81" s="801"/>
      <c r="F81" s="126"/>
      <c r="G81" s="861">
        <f>F81/(SUM('4.2a Fall Enrollment'!E$230:G$230,'4.2a Fall Enrollment'!K$230:M$230))</f>
        <v>0</v>
      </c>
      <c r="H81" s="862"/>
      <c r="I81" s="863"/>
      <c r="J81" s="800"/>
      <c r="K81" s="800"/>
      <c r="L81" s="800"/>
      <c r="M81" s="800"/>
      <c r="N81" s="864"/>
      <c r="O81" s="4"/>
      <c r="P81" s="4"/>
      <c r="Q81" s="4"/>
      <c r="R81" s="4"/>
      <c r="S81" s="4"/>
      <c r="T81" s="4"/>
      <c r="U81" s="4"/>
      <c r="V81" s="4"/>
      <c r="W81" s="4"/>
      <c r="X81" s="4"/>
      <c r="Y81" s="4"/>
      <c r="Z81" s="4"/>
    </row>
    <row r="82" spans="1:26" ht="14.25" customHeight="1" x14ac:dyDescent="0.25">
      <c r="A82" s="865"/>
      <c r="B82" s="800"/>
      <c r="C82" s="800"/>
      <c r="D82" s="800"/>
      <c r="E82" s="801"/>
      <c r="F82" s="126"/>
      <c r="G82" s="861">
        <f>F82/(SUM('4.2a Fall Enrollment'!E$230:G$230,'4.2a Fall Enrollment'!K$230:M$230))</f>
        <v>0</v>
      </c>
      <c r="H82" s="862"/>
      <c r="I82" s="863"/>
      <c r="J82" s="800"/>
      <c r="K82" s="800"/>
      <c r="L82" s="800"/>
      <c r="M82" s="800"/>
      <c r="N82" s="864"/>
      <c r="O82" s="4"/>
      <c r="P82" s="4"/>
      <c r="Q82" s="4"/>
      <c r="R82" s="4"/>
      <c r="S82" s="4"/>
      <c r="T82" s="4"/>
      <c r="U82" s="4"/>
      <c r="V82" s="4"/>
      <c r="W82" s="4"/>
      <c r="X82" s="4"/>
      <c r="Y82" s="4"/>
      <c r="Z82" s="4"/>
    </row>
    <row r="83" spans="1:26" ht="14.25" customHeight="1" x14ac:dyDescent="0.25">
      <c r="A83" s="865"/>
      <c r="B83" s="800"/>
      <c r="C83" s="800"/>
      <c r="D83" s="800"/>
      <c r="E83" s="801"/>
      <c r="F83" s="126"/>
      <c r="G83" s="861">
        <f>F83/(SUM('4.2a Fall Enrollment'!E$230:G$230,'4.2a Fall Enrollment'!K$230:M$230))</f>
        <v>0</v>
      </c>
      <c r="H83" s="862"/>
      <c r="I83" s="863"/>
      <c r="J83" s="800"/>
      <c r="K83" s="800"/>
      <c r="L83" s="800"/>
      <c r="M83" s="800"/>
      <c r="N83" s="864"/>
      <c r="O83" s="4"/>
      <c r="P83" s="4"/>
      <c r="Q83" s="4"/>
      <c r="R83" s="4"/>
      <c r="S83" s="4"/>
      <c r="T83" s="4"/>
      <c r="U83" s="4"/>
      <c r="V83" s="4"/>
      <c r="W83" s="4"/>
      <c r="X83" s="4"/>
      <c r="Y83" s="4"/>
      <c r="Z83" s="4"/>
    </row>
    <row r="84" spans="1:26" ht="14.25" customHeight="1" x14ac:dyDescent="0.25">
      <c r="A84" s="865"/>
      <c r="B84" s="800"/>
      <c r="C84" s="800"/>
      <c r="D84" s="800"/>
      <c r="E84" s="801"/>
      <c r="F84" s="126"/>
      <c r="G84" s="861">
        <f>F84/(SUM('4.2a Fall Enrollment'!E$230:G$230,'4.2a Fall Enrollment'!K$230:M$230))</f>
        <v>0</v>
      </c>
      <c r="H84" s="862"/>
      <c r="I84" s="863"/>
      <c r="J84" s="800"/>
      <c r="K84" s="800"/>
      <c r="L84" s="800"/>
      <c r="M84" s="800"/>
      <c r="N84" s="864"/>
      <c r="O84" s="4"/>
      <c r="P84" s="4"/>
      <c r="Q84" s="4"/>
      <c r="R84" s="4"/>
      <c r="S84" s="4"/>
      <c r="T84" s="4"/>
      <c r="U84" s="4"/>
      <c r="V84" s="4"/>
      <c r="W84" s="4"/>
      <c r="X84" s="4"/>
      <c r="Y84" s="4"/>
      <c r="Z84" s="4"/>
    </row>
    <row r="85" spans="1:26" ht="14.25" customHeight="1" x14ac:dyDescent="0.25">
      <c r="A85" s="865"/>
      <c r="B85" s="800"/>
      <c r="C85" s="800"/>
      <c r="D85" s="800"/>
      <c r="E85" s="801"/>
      <c r="F85" s="126"/>
      <c r="G85" s="861">
        <f>F85/(SUM('4.2a Fall Enrollment'!E$230:G$230,'4.2a Fall Enrollment'!K$230:M$230))</f>
        <v>0</v>
      </c>
      <c r="H85" s="862"/>
      <c r="I85" s="863"/>
      <c r="J85" s="800"/>
      <c r="K85" s="800"/>
      <c r="L85" s="800"/>
      <c r="M85" s="800"/>
      <c r="N85" s="864"/>
      <c r="O85" s="4"/>
      <c r="P85" s="4"/>
      <c r="Q85" s="4"/>
      <c r="R85" s="4"/>
      <c r="S85" s="4"/>
      <c r="T85" s="4"/>
      <c r="U85" s="4"/>
      <c r="V85" s="4"/>
      <c r="W85" s="4"/>
      <c r="X85" s="4"/>
      <c r="Y85" s="4"/>
      <c r="Z85" s="4"/>
    </row>
    <row r="86" spans="1:26" ht="14.25" customHeight="1" x14ac:dyDescent="0.25">
      <c r="A86" s="865"/>
      <c r="B86" s="800"/>
      <c r="C86" s="800"/>
      <c r="D86" s="800"/>
      <c r="E86" s="801"/>
      <c r="F86" s="126"/>
      <c r="G86" s="861">
        <f>F86/(SUM('4.2a Fall Enrollment'!E$230:G$230,'4.2a Fall Enrollment'!K$230:M$230))</f>
        <v>0</v>
      </c>
      <c r="H86" s="862"/>
      <c r="I86" s="863"/>
      <c r="J86" s="800"/>
      <c r="K86" s="800"/>
      <c r="L86" s="800"/>
      <c r="M86" s="800"/>
      <c r="N86" s="864"/>
      <c r="O86" s="4"/>
      <c r="P86" s="4"/>
      <c r="Q86" s="4"/>
      <c r="R86" s="4"/>
      <c r="S86" s="4"/>
      <c r="T86" s="4"/>
      <c r="U86" s="4"/>
      <c r="V86" s="4"/>
      <c r="W86" s="4"/>
      <c r="X86" s="4"/>
      <c r="Y86" s="4"/>
      <c r="Z86" s="4"/>
    </row>
    <row r="87" spans="1:26" ht="14.25" customHeight="1" x14ac:dyDescent="0.25">
      <c r="A87" s="865"/>
      <c r="B87" s="800"/>
      <c r="C87" s="800"/>
      <c r="D87" s="800"/>
      <c r="E87" s="801"/>
      <c r="F87" s="126"/>
      <c r="G87" s="861">
        <f>F87/(SUM('4.2a Fall Enrollment'!E$230:G$230,'4.2a Fall Enrollment'!K$230:M$230))</f>
        <v>0</v>
      </c>
      <c r="H87" s="862"/>
      <c r="I87" s="863"/>
      <c r="J87" s="800"/>
      <c r="K87" s="800"/>
      <c r="L87" s="800"/>
      <c r="M87" s="800"/>
      <c r="N87" s="864"/>
      <c r="O87" s="4"/>
      <c r="P87" s="4"/>
      <c r="Q87" s="4"/>
      <c r="R87" s="4"/>
      <c r="S87" s="4"/>
      <c r="T87" s="4"/>
      <c r="U87" s="4"/>
      <c r="V87" s="4"/>
      <c r="W87" s="4"/>
      <c r="X87" s="4"/>
      <c r="Y87" s="4"/>
      <c r="Z87" s="4"/>
    </row>
    <row r="88" spans="1:26" ht="14.25" customHeight="1" x14ac:dyDescent="0.25">
      <c r="A88" s="865"/>
      <c r="B88" s="800"/>
      <c r="C88" s="800"/>
      <c r="D88" s="800"/>
      <c r="E88" s="801"/>
      <c r="F88" s="126"/>
      <c r="G88" s="861">
        <f>F88/(SUM('4.2a Fall Enrollment'!E$230:G$230,'4.2a Fall Enrollment'!K$230:M$230))</f>
        <v>0</v>
      </c>
      <c r="H88" s="862"/>
      <c r="I88" s="863"/>
      <c r="J88" s="800"/>
      <c r="K88" s="800"/>
      <c r="L88" s="800"/>
      <c r="M88" s="800"/>
      <c r="N88" s="864"/>
      <c r="O88" s="4"/>
      <c r="P88" s="4"/>
      <c r="Q88" s="4"/>
      <c r="R88" s="4"/>
      <c r="S88" s="4"/>
      <c r="T88" s="4"/>
      <c r="U88" s="4"/>
      <c r="V88" s="4"/>
      <c r="W88" s="4"/>
      <c r="X88" s="4"/>
      <c r="Y88" s="4"/>
      <c r="Z88" s="4"/>
    </row>
    <row r="89" spans="1:26" ht="14.25" customHeight="1" x14ac:dyDescent="0.25">
      <c r="A89" s="865"/>
      <c r="B89" s="800"/>
      <c r="C89" s="800"/>
      <c r="D89" s="800"/>
      <c r="E89" s="801"/>
      <c r="F89" s="126"/>
      <c r="G89" s="861">
        <f>F89/(SUM('4.2a Fall Enrollment'!E$230:G$230,'4.2a Fall Enrollment'!K$230:M$230))</f>
        <v>0</v>
      </c>
      <c r="H89" s="862"/>
      <c r="I89" s="863"/>
      <c r="J89" s="800"/>
      <c r="K89" s="800"/>
      <c r="L89" s="800"/>
      <c r="M89" s="800"/>
      <c r="N89" s="864"/>
      <c r="O89" s="4"/>
      <c r="P89" s="4"/>
      <c r="Q89" s="4"/>
      <c r="R89" s="4"/>
      <c r="S89" s="4"/>
      <c r="T89" s="4"/>
      <c r="U89" s="4"/>
      <c r="V89" s="4"/>
      <c r="W89" s="4"/>
      <c r="X89" s="4"/>
      <c r="Y89" s="4"/>
      <c r="Z89" s="4"/>
    </row>
    <row r="90" spans="1:26" ht="14.25" customHeight="1" x14ac:dyDescent="0.25">
      <c r="A90" s="865"/>
      <c r="B90" s="800"/>
      <c r="C90" s="800"/>
      <c r="D90" s="800"/>
      <c r="E90" s="801"/>
      <c r="F90" s="126"/>
      <c r="G90" s="861">
        <f>F90/(SUM('4.2a Fall Enrollment'!E$230:G$230,'4.2a Fall Enrollment'!K$230:M$230))</f>
        <v>0</v>
      </c>
      <c r="H90" s="862"/>
      <c r="I90" s="863"/>
      <c r="J90" s="800"/>
      <c r="K90" s="800"/>
      <c r="L90" s="800"/>
      <c r="M90" s="800"/>
      <c r="N90" s="864"/>
      <c r="O90" s="4"/>
      <c r="P90" s="4"/>
      <c r="Q90" s="4"/>
      <c r="R90" s="4"/>
      <c r="S90" s="4"/>
      <c r="T90" s="4"/>
      <c r="U90" s="4"/>
      <c r="V90" s="4"/>
      <c r="W90" s="4"/>
      <c r="X90" s="4"/>
      <c r="Y90" s="4"/>
      <c r="Z90" s="4"/>
    </row>
    <row r="91" spans="1:26" ht="14.25" customHeight="1" x14ac:dyDescent="0.25">
      <c r="A91" s="865"/>
      <c r="B91" s="800"/>
      <c r="C91" s="800"/>
      <c r="D91" s="800"/>
      <c r="E91" s="801"/>
      <c r="F91" s="126"/>
      <c r="G91" s="861">
        <f>F91/(SUM('4.2a Fall Enrollment'!E$230:G$230,'4.2a Fall Enrollment'!K$230:M$230))</f>
        <v>0</v>
      </c>
      <c r="H91" s="862"/>
      <c r="I91" s="863"/>
      <c r="J91" s="800"/>
      <c r="K91" s="800"/>
      <c r="L91" s="800"/>
      <c r="M91" s="800"/>
      <c r="N91" s="864"/>
      <c r="O91" s="4"/>
      <c r="P91" s="4"/>
      <c r="Q91" s="4"/>
      <c r="R91" s="4"/>
      <c r="S91" s="4"/>
      <c r="T91" s="4"/>
      <c r="U91" s="4"/>
      <c r="V91" s="4"/>
      <c r="W91" s="4"/>
      <c r="X91" s="4"/>
      <c r="Y91" s="4"/>
      <c r="Z91" s="4"/>
    </row>
    <row r="92" spans="1:26" ht="14.25" customHeight="1" x14ac:dyDescent="0.25">
      <c r="A92" s="865"/>
      <c r="B92" s="800"/>
      <c r="C92" s="800"/>
      <c r="D92" s="800"/>
      <c r="E92" s="801"/>
      <c r="F92" s="126"/>
      <c r="G92" s="861">
        <f>F92/(SUM('4.2a Fall Enrollment'!E$230:G$230,'4.2a Fall Enrollment'!K$230:M$230))</f>
        <v>0</v>
      </c>
      <c r="H92" s="862"/>
      <c r="I92" s="863"/>
      <c r="J92" s="800"/>
      <c r="K92" s="800"/>
      <c r="L92" s="800"/>
      <c r="M92" s="800"/>
      <c r="N92" s="864"/>
      <c r="O92" s="4"/>
      <c r="P92" s="4"/>
      <c r="Q92" s="4"/>
      <c r="R92" s="4"/>
      <c r="S92" s="4"/>
      <c r="T92" s="4"/>
      <c r="U92" s="4"/>
      <c r="V92" s="4"/>
      <c r="W92" s="4"/>
      <c r="X92" s="4"/>
      <c r="Y92" s="4"/>
      <c r="Z92" s="4"/>
    </row>
    <row r="93" spans="1:26" ht="14.25" customHeight="1" x14ac:dyDescent="0.25">
      <c r="A93" s="865"/>
      <c r="B93" s="800"/>
      <c r="C93" s="800"/>
      <c r="D93" s="800"/>
      <c r="E93" s="801"/>
      <c r="F93" s="126"/>
      <c r="G93" s="861">
        <f>F93/(SUM('4.2a Fall Enrollment'!E$230:G$230,'4.2a Fall Enrollment'!K$230:M$230))</f>
        <v>0</v>
      </c>
      <c r="H93" s="862"/>
      <c r="I93" s="863"/>
      <c r="J93" s="800"/>
      <c r="K93" s="800"/>
      <c r="L93" s="800"/>
      <c r="M93" s="800"/>
      <c r="N93" s="864"/>
      <c r="O93" s="4"/>
      <c r="P93" s="4"/>
      <c r="Q93" s="4"/>
      <c r="R93" s="4"/>
      <c r="S93" s="4"/>
      <c r="T93" s="4"/>
      <c r="U93" s="4"/>
      <c r="V93" s="4"/>
      <c r="W93" s="4"/>
      <c r="X93" s="4"/>
      <c r="Y93" s="4"/>
      <c r="Z93" s="4"/>
    </row>
    <row r="94" spans="1:26" ht="14.25" customHeight="1" x14ac:dyDescent="0.25">
      <c r="A94" s="865"/>
      <c r="B94" s="800"/>
      <c r="C94" s="800"/>
      <c r="D94" s="800"/>
      <c r="E94" s="801"/>
      <c r="F94" s="126"/>
      <c r="G94" s="861">
        <f>F94/(SUM('4.2a Fall Enrollment'!E$230:G$230,'4.2a Fall Enrollment'!K$230:M$230))</f>
        <v>0</v>
      </c>
      <c r="H94" s="862"/>
      <c r="I94" s="863"/>
      <c r="J94" s="800"/>
      <c r="K94" s="800"/>
      <c r="L94" s="800"/>
      <c r="M94" s="800"/>
      <c r="N94" s="864"/>
      <c r="O94" s="4"/>
      <c r="P94" s="4"/>
      <c r="Q94" s="4"/>
      <c r="R94" s="4"/>
      <c r="S94" s="4"/>
      <c r="T94" s="4"/>
      <c r="U94" s="4"/>
      <c r="V94" s="4"/>
      <c r="W94" s="4"/>
      <c r="X94" s="4"/>
      <c r="Y94" s="4"/>
      <c r="Z94" s="4"/>
    </row>
    <row r="95" spans="1:26" ht="14.25" customHeight="1" x14ac:dyDescent="0.25">
      <c r="A95" s="865"/>
      <c r="B95" s="800"/>
      <c r="C95" s="800"/>
      <c r="D95" s="800"/>
      <c r="E95" s="801"/>
      <c r="F95" s="126"/>
      <c r="G95" s="861">
        <f>F95/(SUM('4.2a Fall Enrollment'!E$230:G$230,'4.2a Fall Enrollment'!K$230:M$230))</f>
        <v>0</v>
      </c>
      <c r="H95" s="862"/>
      <c r="I95" s="863"/>
      <c r="J95" s="800"/>
      <c r="K95" s="800"/>
      <c r="L95" s="800"/>
      <c r="M95" s="800"/>
      <c r="N95" s="864"/>
      <c r="O95" s="4"/>
      <c r="P95" s="4"/>
      <c r="Q95" s="4"/>
      <c r="R95" s="4"/>
      <c r="S95" s="4"/>
      <c r="T95" s="4"/>
      <c r="U95" s="4"/>
      <c r="V95" s="4"/>
      <c r="W95" s="4"/>
      <c r="X95" s="4"/>
      <c r="Y95" s="4"/>
      <c r="Z95" s="4"/>
    </row>
    <row r="96" spans="1:26" ht="14.25" customHeight="1" x14ac:dyDescent="0.25">
      <c r="A96" s="865"/>
      <c r="B96" s="800"/>
      <c r="C96" s="800"/>
      <c r="D96" s="800"/>
      <c r="E96" s="801"/>
      <c r="F96" s="126"/>
      <c r="G96" s="861">
        <f>F96/(SUM('4.2a Fall Enrollment'!E$230:G$230,'4.2a Fall Enrollment'!K$230:M$230))</f>
        <v>0</v>
      </c>
      <c r="H96" s="862"/>
      <c r="I96" s="863"/>
      <c r="J96" s="800"/>
      <c r="K96" s="800"/>
      <c r="L96" s="800"/>
      <c r="M96" s="800"/>
      <c r="N96" s="864"/>
      <c r="O96" s="4"/>
      <c r="P96" s="4"/>
      <c r="Q96" s="4"/>
      <c r="R96" s="4"/>
      <c r="S96" s="4"/>
      <c r="T96" s="4"/>
      <c r="U96" s="4"/>
      <c r="V96" s="4"/>
      <c r="W96" s="4"/>
      <c r="X96" s="4"/>
      <c r="Y96" s="4"/>
      <c r="Z96" s="4"/>
    </row>
    <row r="97" spans="1:26" ht="14.25" customHeight="1" x14ac:dyDescent="0.25">
      <c r="A97" s="865"/>
      <c r="B97" s="800"/>
      <c r="C97" s="800"/>
      <c r="D97" s="800"/>
      <c r="E97" s="801"/>
      <c r="F97" s="126"/>
      <c r="G97" s="861">
        <f>F97/(SUM('4.2a Fall Enrollment'!E$230:G$230,'4.2a Fall Enrollment'!K$230:M$230))</f>
        <v>0</v>
      </c>
      <c r="H97" s="862"/>
      <c r="I97" s="863"/>
      <c r="J97" s="800"/>
      <c r="K97" s="800"/>
      <c r="L97" s="800"/>
      <c r="M97" s="800"/>
      <c r="N97" s="864"/>
      <c r="O97" s="4"/>
      <c r="P97" s="4"/>
      <c r="Q97" s="4"/>
      <c r="R97" s="4"/>
      <c r="S97" s="4"/>
      <c r="T97" s="4"/>
      <c r="U97" s="4"/>
      <c r="V97" s="4"/>
      <c r="W97" s="4"/>
      <c r="X97" s="4"/>
      <c r="Y97" s="4"/>
      <c r="Z97" s="4"/>
    </row>
    <row r="98" spans="1:26" ht="14.25" customHeight="1" x14ac:dyDescent="0.25">
      <c r="A98" s="865"/>
      <c r="B98" s="800"/>
      <c r="C98" s="800"/>
      <c r="D98" s="800"/>
      <c r="E98" s="801"/>
      <c r="F98" s="126"/>
      <c r="G98" s="861">
        <f>F98/(SUM('4.2a Fall Enrollment'!E$230:G$230,'4.2a Fall Enrollment'!K$230:M$230))</f>
        <v>0</v>
      </c>
      <c r="H98" s="862"/>
      <c r="I98" s="863"/>
      <c r="J98" s="800"/>
      <c r="K98" s="800"/>
      <c r="L98" s="800"/>
      <c r="M98" s="800"/>
      <c r="N98" s="864"/>
      <c r="O98" s="4"/>
      <c r="P98" s="4"/>
      <c r="Q98" s="4"/>
      <c r="R98" s="4"/>
      <c r="S98" s="4"/>
      <c r="T98" s="4"/>
      <c r="U98" s="4"/>
      <c r="V98" s="4"/>
      <c r="W98" s="4"/>
      <c r="X98" s="4"/>
      <c r="Y98" s="4"/>
      <c r="Z98" s="4"/>
    </row>
    <row r="99" spans="1:26" ht="14.25" customHeight="1" x14ac:dyDescent="0.25">
      <c r="A99" s="865"/>
      <c r="B99" s="800"/>
      <c r="C99" s="800"/>
      <c r="D99" s="800"/>
      <c r="E99" s="801"/>
      <c r="F99" s="126"/>
      <c r="G99" s="861">
        <f>F99/(SUM('4.2a Fall Enrollment'!E$230:G$230,'4.2a Fall Enrollment'!K$230:M$230))</f>
        <v>0</v>
      </c>
      <c r="H99" s="862"/>
      <c r="I99" s="863"/>
      <c r="J99" s="800"/>
      <c r="K99" s="800"/>
      <c r="L99" s="800"/>
      <c r="M99" s="800"/>
      <c r="N99" s="864"/>
      <c r="O99" s="4"/>
      <c r="P99" s="4"/>
      <c r="Q99" s="4"/>
      <c r="R99" s="4"/>
      <c r="S99" s="4"/>
      <c r="T99" s="4"/>
      <c r="U99" s="4"/>
      <c r="V99" s="4"/>
      <c r="W99" s="4"/>
      <c r="X99" s="4"/>
      <c r="Y99" s="4"/>
      <c r="Z99" s="4"/>
    </row>
    <row r="100" spans="1:26" ht="14.25" customHeight="1" x14ac:dyDescent="0.25">
      <c r="A100" s="865"/>
      <c r="B100" s="800"/>
      <c r="C100" s="800"/>
      <c r="D100" s="800"/>
      <c r="E100" s="801"/>
      <c r="F100" s="126"/>
      <c r="G100" s="861">
        <f>F100/(SUM('4.2a Fall Enrollment'!E$230:G$230,'4.2a Fall Enrollment'!K$230:M$230))</f>
        <v>0</v>
      </c>
      <c r="H100" s="862"/>
      <c r="I100" s="863"/>
      <c r="J100" s="800"/>
      <c r="K100" s="800"/>
      <c r="L100" s="800"/>
      <c r="M100" s="800"/>
      <c r="N100" s="864"/>
      <c r="O100" s="4"/>
      <c r="P100" s="4"/>
      <c r="Q100" s="4"/>
      <c r="R100" s="4"/>
      <c r="S100" s="4"/>
      <c r="T100" s="4"/>
      <c r="U100" s="4"/>
      <c r="V100" s="4"/>
      <c r="W100" s="4"/>
      <c r="X100" s="4"/>
      <c r="Y100" s="4"/>
      <c r="Z100" s="4"/>
    </row>
    <row r="101" spans="1:26" ht="14.25" customHeight="1" x14ac:dyDescent="0.25">
      <c r="A101" s="865"/>
      <c r="B101" s="800"/>
      <c r="C101" s="800"/>
      <c r="D101" s="800"/>
      <c r="E101" s="801"/>
      <c r="F101" s="126"/>
      <c r="G101" s="861">
        <f>F101/(SUM('4.2a Fall Enrollment'!E$230:G$230,'4.2a Fall Enrollment'!K$230:M$230))</f>
        <v>0</v>
      </c>
      <c r="H101" s="862"/>
      <c r="I101" s="863"/>
      <c r="J101" s="800"/>
      <c r="K101" s="800"/>
      <c r="L101" s="800"/>
      <c r="M101" s="800"/>
      <c r="N101" s="864"/>
      <c r="O101" s="4"/>
      <c r="P101" s="4"/>
      <c r="Q101" s="4"/>
      <c r="R101" s="4"/>
      <c r="S101" s="4"/>
      <c r="T101" s="4"/>
      <c r="U101" s="4"/>
      <c r="V101" s="4"/>
      <c r="W101" s="4"/>
      <c r="X101" s="4"/>
      <c r="Y101" s="4"/>
      <c r="Z101" s="4"/>
    </row>
    <row r="102" spans="1:26" ht="14.25" customHeight="1" x14ac:dyDescent="0.25">
      <c r="A102" s="865"/>
      <c r="B102" s="800"/>
      <c r="C102" s="800"/>
      <c r="D102" s="800"/>
      <c r="E102" s="801"/>
      <c r="F102" s="126"/>
      <c r="G102" s="861">
        <f>F102/(SUM('4.2a Fall Enrollment'!E$230:G$230,'4.2a Fall Enrollment'!K$230:M$230))</f>
        <v>0</v>
      </c>
      <c r="H102" s="862"/>
      <c r="I102" s="863"/>
      <c r="J102" s="800"/>
      <c r="K102" s="800"/>
      <c r="L102" s="800"/>
      <c r="M102" s="800"/>
      <c r="N102" s="864"/>
      <c r="O102" s="4"/>
      <c r="P102" s="4"/>
      <c r="Q102" s="4"/>
      <c r="R102" s="4"/>
      <c r="S102" s="4"/>
      <c r="T102" s="4"/>
      <c r="U102" s="4"/>
      <c r="V102" s="4"/>
      <c r="W102" s="4"/>
      <c r="X102" s="4"/>
      <c r="Y102" s="4"/>
      <c r="Z102" s="4"/>
    </row>
    <row r="103" spans="1:26" ht="14.25" customHeight="1" x14ac:dyDescent="0.25">
      <c r="A103" s="865"/>
      <c r="B103" s="800"/>
      <c r="C103" s="800"/>
      <c r="D103" s="800"/>
      <c r="E103" s="801"/>
      <c r="F103" s="126"/>
      <c r="G103" s="861">
        <f>F103/(SUM('4.2a Fall Enrollment'!E$230:G$230,'4.2a Fall Enrollment'!K$230:M$230))</f>
        <v>0</v>
      </c>
      <c r="H103" s="862"/>
      <c r="I103" s="863"/>
      <c r="J103" s="800"/>
      <c r="K103" s="800"/>
      <c r="L103" s="800"/>
      <c r="M103" s="800"/>
      <c r="N103" s="864"/>
      <c r="O103" s="4"/>
      <c r="P103" s="4"/>
      <c r="Q103" s="4"/>
      <c r="R103" s="4"/>
      <c r="S103" s="4"/>
      <c r="T103" s="4"/>
      <c r="U103" s="4"/>
      <c r="V103" s="4"/>
      <c r="W103" s="4"/>
      <c r="X103" s="4"/>
      <c r="Y103" s="4"/>
      <c r="Z103" s="4"/>
    </row>
    <row r="104" spans="1:26" ht="14.25" customHeight="1" x14ac:dyDescent="0.25">
      <c r="A104" s="865"/>
      <c r="B104" s="800"/>
      <c r="C104" s="800"/>
      <c r="D104" s="800"/>
      <c r="E104" s="801"/>
      <c r="F104" s="126"/>
      <c r="G104" s="861">
        <f>F104/(SUM('4.2a Fall Enrollment'!E$230:G$230,'4.2a Fall Enrollment'!K$230:M$230))</f>
        <v>0</v>
      </c>
      <c r="H104" s="862"/>
      <c r="I104" s="863"/>
      <c r="J104" s="800"/>
      <c r="K104" s="800"/>
      <c r="L104" s="800"/>
      <c r="M104" s="800"/>
      <c r="N104" s="864"/>
      <c r="O104" s="4"/>
      <c r="P104" s="4"/>
      <c r="Q104" s="4"/>
      <c r="R104" s="4"/>
      <c r="S104" s="4"/>
      <c r="T104" s="4"/>
      <c r="U104" s="4"/>
      <c r="V104" s="4"/>
      <c r="W104" s="4"/>
      <c r="X104" s="4"/>
      <c r="Y104" s="4"/>
      <c r="Z104" s="4"/>
    </row>
    <row r="105" spans="1:26" ht="14.25" customHeight="1" x14ac:dyDescent="0.25">
      <c r="A105" s="865"/>
      <c r="B105" s="800"/>
      <c r="C105" s="800"/>
      <c r="D105" s="800"/>
      <c r="E105" s="801"/>
      <c r="F105" s="126"/>
      <c r="G105" s="861">
        <f>F105/(SUM('4.2a Fall Enrollment'!E$230:G$230,'4.2a Fall Enrollment'!K$230:M$230))</f>
        <v>0</v>
      </c>
      <c r="H105" s="862"/>
      <c r="I105" s="863"/>
      <c r="J105" s="800"/>
      <c r="K105" s="800"/>
      <c r="L105" s="800"/>
      <c r="M105" s="800"/>
      <c r="N105" s="864"/>
      <c r="O105" s="4"/>
      <c r="P105" s="4"/>
      <c r="Q105" s="4"/>
      <c r="R105" s="4"/>
      <c r="S105" s="4"/>
      <c r="T105" s="4"/>
      <c r="U105" s="4"/>
      <c r="V105" s="4"/>
      <c r="W105" s="4"/>
      <c r="X105" s="4"/>
      <c r="Y105" s="4"/>
      <c r="Z105" s="4"/>
    </row>
    <row r="106" spans="1:26" ht="14.25" customHeight="1" x14ac:dyDescent="0.25">
      <c r="A106" s="865"/>
      <c r="B106" s="800"/>
      <c r="C106" s="800"/>
      <c r="D106" s="800"/>
      <c r="E106" s="801"/>
      <c r="F106" s="126"/>
      <c r="G106" s="861">
        <f>F106/(SUM('4.2a Fall Enrollment'!E$230:G$230,'4.2a Fall Enrollment'!K$230:M$230))</f>
        <v>0</v>
      </c>
      <c r="H106" s="862"/>
      <c r="I106" s="863"/>
      <c r="J106" s="800"/>
      <c r="K106" s="800"/>
      <c r="L106" s="800"/>
      <c r="M106" s="800"/>
      <c r="N106" s="864"/>
      <c r="O106" s="4"/>
      <c r="P106" s="4"/>
      <c r="Q106" s="4"/>
      <c r="R106" s="4"/>
      <c r="S106" s="4"/>
      <c r="T106" s="4"/>
      <c r="U106" s="4"/>
      <c r="V106" s="4"/>
      <c r="W106" s="4"/>
      <c r="X106" s="4"/>
      <c r="Y106" s="4"/>
      <c r="Z106" s="4"/>
    </row>
    <row r="107" spans="1:26" ht="14.25" customHeight="1" x14ac:dyDescent="0.25">
      <c r="A107" s="865"/>
      <c r="B107" s="800"/>
      <c r="C107" s="800"/>
      <c r="D107" s="800"/>
      <c r="E107" s="801"/>
      <c r="F107" s="126"/>
      <c r="G107" s="861">
        <f>F107/(SUM('4.2a Fall Enrollment'!E$230:G$230,'4.2a Fall Enrollment'!K$230:M$230))</f>
        <v>0</v>
      </c>
      <c r="H107" s="862"/>
      <c r="I107" s="863"/>
      <c r="J107" s="800"/>
      <c r="K107" s="800"/>
      <c r="L107" s="800"/>
      <c r="M107" s="800"/>
      <c r="N107" s="864"/>
      <c r="O107" s="4"/>
      <c r="P107" s="4"/>
      <c r="Q107" s="4"/>
      <c r="R107" s="4"/>
      <c r="S107" s="4"/>
      <c r="T107" s="4"/>
      <c r="U107" s="4"/>
      <c r="V107" s="4"/>
      <c r="W107" s="4"/>
      <c r="X107" s="4"/>
      <c r="Y107" s="4"/>
      <c r="Z107" s="4"/>
    </row>
    <row r="108" spans="1:26" ht="14.25" customHeight="1" x14ac:dyDescent="0.25">
      <c r="A108" s="865"/>
      <c r="B108" s="800"/>
      <c r="C108" s="800"/>
      <c r="D108" s="800"/>
      <c r="E108" s="801"/>
      <c r="F108" s="126"/>
      <c r="G108" s="861">
        <f>F108/(SUM('4.2a Fall Enrollment'!E$230:G$230,'4.2a Fall Enrollment'!K$230:M$230))</f>
        <v>0</v>
      </c>
      <c r="H108" s="862"/>
      <c r="I108" s="863"/>
      <c r="J108" s="800"/>
      <c r="K108" s="800"/>
      <c r="L108" s="800"/>
      <c r="M108" s="800"/>
      <c r="N108" s="864"/>
      <c r="O108" s="4"/>
      <c r="P108" s="4"/>
      <c r="Q108" s="4"/>
      <c r="R108" s="4"/>
      <c r="S108" s="4"/>
      <c r="T108" s="4"/>
      <c r="U108" s="4"/>
      <c r="V108" s="4"/>
      <c r="W108" s="4"/>
      <c r="X108" s="4"/>
      <c r="Y108" s="4"/>
      <c r="Z108" s="4"/>
    </row>
    <row r="109" spans="1:26" ht="14.25" customHeight="1" x14ac:dyDescent="0.25">
      <c r="A109" s="865"/>
      <c r="B109" s="800"/>
      <c r="C109" s="800"/>
      <c r="D109" s="800"/>
      <c r="E109" s="801"/>
      <c r="F109" s="126"/>
      <c r="G109" s="861">
        <f>F109/(SUM('4.2a Fall Enrollment'!E$230:G$230,'4.2a Fall Enrollment'!K$230:M$230))</f>
        <v>0</v>
      </c>
      <c r="H109" s="862"/>
      <c r="I109" s="863"/>
      <c r="J109" s="800"/>
      <c r="K109" s="800"/>
      <c r="L109" s="800"/>
      <c r="M109" s="800"/>
      <c r="N109" s="864"/>
      <c r="O109" s="4"/>
      <c r="P109" s="4"/>
      <c r="Q109" s="4"/>
      <c r="R109" s="4"/>
      <c r="S109" s="4"/>
      <c r="T109" s="4"/>
      <c r="U109" s="4"/>
      <c r="V109" s="4"/>
      <c r="W109" s="4"/>
      <c r="X109" s="4"/>
      <c r="Y109" s="4"/>
      <c r="Z109" s="4"/>
    </row>
    <row r="110" spans="1:26" ht="14.25" customHeight="1" x14ac:dyDescent="0.25">
      <c r="A110" s="865"/>
      <c r="B110" s="800"/>
      <c r="C110" s="800"/>
      <c r="D110" s="800"/>
      <c r="E110" s="801"/>
      <c r="F110" s="126"/>
      <c r="G110" s="861">
        <f>F110/(SUM('4.2a Fall Enrollment'!E$230:G$230,'4.2a Fall Enrollment'!K$230:M$230))</f>
        <v>0</v>
      </c>
      <c r="H110" s="862"/>
      <c r="I110" s="863"/>
      <c r="J110" s="800"/>
      <c r="K110" s="800"/>
      <c r="L110" s="800"/>
      <c r="M110" s="800"/>
      <c r="N110" s="864"/>
      <c r="O110" s="4"/>
      <c r="P110" s="4"/>
      <c r="Q110" s="4"/>
      <c r="R110" s="4"/>
      <c r="S110" s="4"/>
      <c r="T110" s="4"/>
      <c r="U110" s="4"/>
      <c r="V110" s="4"/>
      <c r="W110" s="4"/>
      <c r="X110" s="4"/>
      <c r="Y110" s="4"/>
      <c r="Z110" s="4"/>
    </row>
    <row r="111" spans="1:26" ht="14.25" customHeight="1" x14ac:dyDescent="0.25">
      <c r="A111" s="865"/>
      <c r="B111" s="800"/>
      <c r="C111" s="800"/>
      <c r="D111" s="800"/>
      <c r="E111" s="801"/>
      <c r="F111" s="126"/>
      <c r="G111" s="861">
        <f>F111/(SUM('4.2a Fall Enrollment'!E$230:G$230,'4.2a Fall Enrollment'!K$230:M$230))</f>
        <v>0</v>
      </c>
      <c r="H111" s="862"/>
      <c r="I111" s="863"/>
      <c r="J111" s="800"/>
      <c r="K111" s="800"/>
      <c r="L111" s="800"/>
      <c r="M111" s="800"/>
      <c r="N111" s="864"/>
      <c r="O111" s="4"/>
      <c r="P111" s="4"/>
      <c r="Q111" s="4"/>
      <c r="R111" s="4"/>
      <c r="S111" s="4"/>
      <c r="T111" s="4"/>
      <c r="U111" s="4"/>
      <c r="V111" s="4"/>
      <c r="W111" s="4"/>
      <c r="X111" s="4"/>
      <c r="Y111" s="4"/>
      <c r="Z111" s="4"/>
    </row>
    <row r="112" spans="1:26" ht="14.25" customHeight="1" x14ac:dyDescent="0.25">
      <c r="A112" s="865"/>
      <c r="B112" s="800"/>
      <c r="C112" s="800"/>
      <c r="D112" s="800"/>
      <c r="E112" s="801"/>
      <c r="F112" s="126"/>
      <c r="G112" s="861">
        <f>F112/(SUM('4.2a Fall Enrollment'!E$230:G$230,'4.2a Fall Enrollment'!K$230:M$230))</f>
        <v>0</v>
      </c>
      <c r="H112" s="862"/>
      <c r="I112" s="863"/>
      <c r="J112" s="800"/>
      <c r="K112" s="800"/>
      <c r="L112" s="800"/>
      <c r="M112" s="800"/>
      <c r="N112" s="864"/>
      <c r="O112" s="4"/>
      <c r="P112" s="4"/>
      <c r="Q112" s="4"/>
      <c r="R112" s="4"/>
      <c r="S112" s="4"/>
      <c r="T112" s="4"/>
      <c r="U112" s="4"/>
      <c r="V112" s="4"/>
      <c r="W112" s="4"/>
      <c r="X112" s="4"/>
      <c r="Y112" s="4"/>
      <c r="Z112" s="4"/>
    </row>
    <row r="113" spans="1:26" ht="14.25" customHeight="1" x14ac:dyDescent="0.25">
      <c r="A113" s="865"/>
      <c r="B113" s="800"/>
      <c r="C113" s="800"/>
      <c r="D113" s="800"/>
      <c r="E113" s="801"/>
      <c r="F113" s="126"/>
      <c r="G113" s="861">
        <f>F113/(SUM('4.2a Fall Enrollment'!E$230:G$230,'4.2a Fall Enrollment'!K$230:M$230))</f>
        <v>0</v>
      </c>
      <c r="H113" s="862"/>
      <c r="I113" s="863"/>
      <c r="J113" s="800"/>
      <c r="K113" s="800"/>
      <c r="L113" s="800"/>
      <c r="M113" s="800"/>
      <c r="N113" s="864"/>
      <c r="O113" s="4"/>
      <c r="P113" s="4"/>
      <c r="Q113" s="4"/>
      <c r="R113" s="4"/>
      <c r="S113" s="4"/>
      <c r="T113" s="4"/>
      <c r="U113" s="4"/>
      <c r="V113" s="4"/>
      <c r="W113" s="4"/>
      <c r="X113" s="4"/>
      <c r="Y113" s="4"/>
      <c r="Z113" s="4"/>
    </row>
    <row r="114" spans="1:26" ht="14.25" customHeight="1" x14ac:dyDescent="0.25">
      <c r="A114" s="865"/>
      <c r="B114" s="800"/>
      <c r="C114" s="800"/>
      <c r="D114" s="800"/>
      <c r="E114" s="801"/>
      <c r="F114" s="126"/>
      <c r="G114" s="861">
        <f>F114/(SUM('4.2a Fall Enrollment'!E$230:G$230,'4.2a Fall Enrollment'!K$230:M$230))</f>
        <v>0</v>
      </c>
      <c r="H114" s="862"/>
      <c r="I114" s="863"/>
      <c r="J114" s="800"/>
      <c r="K114" s="800"/>
      <c r="L114" s="800"/>
      <c r="M114" s="800"/>
      <c r="N114" s="864"/>
      <c r="O114" s="4"/>
      <c r="P114" s="4"/>
      <c r="Q114" s="4"/>
      <c r="R114" s="4"/>
      <c r="S114" s="4"/>
      <c r="T114" s="4"/>
      <c r="U114" s="4"/>
      <c r="V114" s="4"/>
      <c r="W114" s="4"/>
      <c r="X114" s="4"/>
      <c r="Y114" s="4"/>
      <c r="Z114" s="4"/>
    </row>
    <row r="115" spans="1:26" ht="14.25" customHeight="1" x14ac:dyDescent="0.25">
      <c r="A115" s="865"/>
      <c r="B115" s="800"/>
      <c r="C115" s="800"/>
      <c r="D115" s="800"/>
      <c r="E115" s="801"/>
      <c r="F115" s="126"/>
      <c r="G115" s="861">
        <f>F115/(SUM('4.2a Fall Enrollment'!E$230:G$230,'4.2a Fall Enrollment'!K$230:M$230))</f>
        <v>0</v>
      </c>
      <c r="H115" s="862"/>
      <c r="I115" s="863"/>
      <c r="J115" s="800"/>
      <c r="K115" s="800"/>
      <c r="L115" s="800"/>
      <c r="M115" s="800"/>
      <c r="N115" s="864"/>
      <c r="O115" s="4"/>
      <c r="P115" s="4"/>
      <c r="Q115" s="4"/>
      <c r="R115" s="4"/>
      <c r="S115" s="4"/>
      <c r="T115" s="4"/>
      <c r="U115" s="4"/>
      <c r="V115" s="4"/>
      <c r="W115" s="4"/>
      <c r="X115" s="4"/>
      <c r="Y115" s="4"/>
      <c r="Z115" s="4"/>
    </row>
    <row r="116" spans="1:26" ht="14.25" customHeight="1" x14ac:dyDescent="0.25">
      <c r="A116" s="865"/>
      <c r="B116" s="800"/>
      <c r="C116" s="800"/>
      <c r="D116" s="800"/>
      <c r="E116" s="801"/>
      <c r="F116" s="126"/>
      <c r="G116" s="861">
        <f>F116/(SUM('4.2a Fall Enrollment'!E$230:G$230,'4.2a Fall Enrollment'!K$230:M$230))</f>
        <v>0</v>
      </c>
      <c r="H116" s="862"/>
      <c r="I116" s="863"/>
      <c r="J116" s="800"/>
      <c r="K116" s="800"/>
      <c r="L116" s="800"/>
      <c r="M116" s="800"/>
      <c r="N116" s="864"/>
      <c r="O116" s="4"/>
      <c r="P116" s="4"/>
      <c r="Q116" s="4"/>
      <c r="R116" s="4"/>
      <c r="S116" s="4"/>
      <c r="T116" s="4"/>
      <c r="U116" s="4"/>
      <c r="V116" s="4"/>
      <c r="W116" s="4"/>
      <c r="X116" s="4"/>
      <c r="Y116" s="4"/>
      <c r="Z116" s="4"/>
    </row>
    <row r="117" spans="1:26" ht="14.25" customHeight="1" x14ac:dyDescent="0.25">
      <c r="A117" s="865"/>
      <c r="B117" s="800"/>
      <c r="C117" s="800"/>
      <c r="D117" s="800"/>
      <c r="E117" s="801"/>
      <c r="F117" s="126"/>
      <c r="G117" s="861">
        <f>F117/(SUM('4.2a Fall Enrollment'!E$230:G$230,'4.2a Fall Enrollment'!K$230:M$230))</f>
        <v>0</v>
      </c>
      <c r="H117" s="862"/>
      <c r="I117" s="863"/>
      <c r="J117" s="800"/>
      <c r="K117" s="800"/>
      <c r="L117" s="800"/>
      <c r="M117" s="800"/>
      <c r="N117" s="864"/>
      <c r="O117" s="4"/>
      <c r="P117" s="4"/>
      <c r="Q117" s="4"/>
      <c r="R117" s="4"/>
      <c r="S117" s="4"/>
      <c r="T117" s="4"/>
      <c r="U117" s="4"/>
      <c r="V117" s="4"/>
      <c r="W117" s="4"/>
      <c r="X117" s="4"/>
      <c r="Y117" s="4"/>
      <c r="Z117" s="4"/>
    </row>
    <row r="118" spans="1:26" ht="14.25" customHeight="1" x14ac:dyDescent="0.25">
      <c r="A118" s="865"/>
      <c r="B118" s="800"/>
      <c r="C118" s="800"/>
      <c r="D118" s="800"/>
      <c r="E118" s="801"/>
      <c r="F118" s="126"/>
      <c r="G118" s="861">
        <f>F118/(SUM('4.2a Fall Enrollment'!E$230:G$230,'4.2a Fall Enrollment'!K$230:M$230))</f>
        <v>0</v>
      </c>
      <c r="H118" s="862"/>
      <c r="I118" s="863"/>
      <c r="J118" s="800"/>
      <c r="K118" s="800"/>
      <c r="L118" s="800"/>
      <c r="M118" s="800"/>
      <c r="N118" s="864"/>
      <c r="O118" s="4"/>
      <c r="P118" s="4"/>
      <c r="Q118" s="4"/>
      <c r="R118" s="4"/>
      <c r="S118" s="4"/>
      <c r="T118" s="4"/>
      <c r="U118" s="4"/>
      <c r="V118" s="4"/>
      <c r="W118" s="4"/>
      <c r="X118" s="4"/>
      <c r="Y118" s="4"/>
      <c r="Z118" s="4"/>
    </row>
    <row r="119" spans="1:26" ht="14.25" customHeight="1" x14ac:dyDescent="0.25">
      <c r="A119" s="865"/>
      <c r="B119" s="800"/>
      <c r="C119" s="800"/>
      <c r="D119" s="800"/>
      <c r="E119" s="801"/>
      <c r="F119" s="126"/>
      <c r="G119" s="861">
        <f>F119/(SUM('4.2a Fall Enrollment'!E$230:G$230,'4.2a Fall Enrollment'!K$230:M$230))</f>
        <v>0</v>
      </c>
      <c r="H119" s="862"/>
      <c r="I119" s="863"/>
      <c r="J119" s="800"/>
      <c r="K119" s="800"/>
      <c r="L119" s="800"/>
      <c r="M119" s="800"/>
      <c r="N119" s="864"/>
      <c r="O119" s="4"/>
      <c r="P119" s="4"/>
      <c r="Q119" s="4"/>
      <c r="R119" s="4"/>
      <c r="S119" s="4"/>
      <c r="T119" s="4"/>
      <c r="U119" s="4"/>
      <c r="V119" s="4"/>
      <c r="W119" s="4"/>
      <c r="X119" s="4"/>
      <c r="Y119" s="4"/>
      <c r="Z119" s="4"/>
    </row>
    <row r="120" spans="1:26" ht="14.25" customHeight="1" x14ac:dyDescent="0.25">
      <c r="A120" s="865"/>
      <c r="B120" s="800"/>
      <c r="C120" s="800"/>
      <c r="D120" s="800"/>
      <c r="E120" s="801"/>
      <c r="F120" s="126"/>
      <c r="G120" s="861">
        <f>F120/(SUM('4.2a Fall Enrollment'!E$230:G$230,'4.2a Fall Enrollment'!K$230:M$230))</f>
        <v>0</v>
      </c>
      <c r="H120" s="862"/>
      <c r="I120" s="863"/>
      <c r="J120" s="800"/>
      <c r="K120" s="800"/>
      <c r="L120" s="800"/>
      <c r="M120" s="800"/>
      <c r="N120" s="864"/>
      <c r="O120" s="4"/>
      <c r="P120" s="4"/>
      <c r="Q120" s="4"/>
      <c r="R120" s="4"/>
      <c r="S120" s="4"/>
      <c r="T120" s="4"/>
      <c r="U120" s="4"/>
      <c r="V120" s="4"/>
      <c r="W120" s="4"/>
      <c r="X120" s="4"/>
      <c r="Y120" s="4"/>
      <c r="Z120" s="4"/>
    </row>
    <row r="121" spans="1:26" ht="14.25" customHeight="1" x14ac:dyDescent="0.25">
      <c r="A121" s="865"/>
      <c r="B121" s="800"/>
      <c r="C121" s="800"/>
      <c r="D121" s="800"/>
      <c r="E121" s="801"/>
      <c r="F121" s="126"/>
      <c r="G121" s="861">
        <f>F121/(SUM('4.2a Fall Enrollment'!E$230:G$230,'4.2a Fall Enrollment'!K$230:M$230))</f>
        <v>0</v>
      </c>
      <c r="H121" s="862"/>
      <c r="I121" s="863"/>
      <c r="J121" s="800"/>
      <c r="K121" s="800"/>
      <c r="L121" s="800"/>
      <c r="M121" s="800"/>
      <c r="N121" s="864"/>
      <c r="O121" s="4"/>
      <c r="P121" s="4"/>
      <c r="Q121" s="4"/>
      <c r="R121" s="4"/>
      <c r="S121" s="4"/>
      <c r="T121" s="4"/>
      <c r="U121" s="4"/>
      <c r="V121" s="4"/>
      <c r="W121" s="4"/>
      <c r="X121" s="4"/>
      <c r="Y121" s="4"/>
      <c r="Z121" s="4"/>
    </row>
    <row r="122" spans="1:26" ht="14.25" customHeight="1" x14ac:dyDescent="0.25">
      <c r="A122" s="865"/>
      <c r="B122" s="800"/>
      <c r="C122" s="800"/>
      <c r="D122" s="800"/>
      <c r="E122" s="801"/>
      <c r="F122" s="126"/>
      <c r="G122" s="861">
        <f>F122/(SUM('4.2a Fall Enrollment'!E$230:G$230,'4.2a Fall Enrollment'!K$230:M$230))</f>
        <v>0</v>
      </c>
      <c r="H122" s="862"/>
      <c r="I122" s="863"/>
      <c r="J122" s="800"/>
      <c r="K122" s="800"/>
      <c r="L122" s="800"/>
      <c r="M122" s="800"/>
      <c r="N122" s="864"/>
      <c r="O122" s="4"/>
      <c r="P122" s="4"/>
      <c r="Q122" s="4"/>
      <c r="R122" s="4"/>
      <c r="S122" s="4"/>
      <c r="T122" s="4"/>
      <c r="U122" s="4"/>
      <c r="V122" s="4"/>
      <c r="W122" s="4"/>
      <c r="X122" s="4"/>
      <c r="Y122" s="4"/>
      <c r="Z122" s="4"/>
    </row>
    <row r="123" spans="1:26" ht="14.25" customHeight="1" x14ac:dyDescent="0.25">
      <c r="A123" s="865"/>
      <c r="B123" s="800"/>
      <c r="C123" s="800"/>
      <c r="D123" s="800"/>
      <c r="E123" s="801"/>
      <c r="F123" s="126"/>
      <c r="G123" s="861">
        <f>F123/(SUM('4.2a Fall Enrollment'!E$230:G$230,'4.2a Fall Enrollment'!K$230:M$230))</f>
        <v>0</v>
      </c>
      <c r="H123" s="862"/>
      <c r="I123" s="863"/>
      <c r="J123" s="800"/>
      <c r="K123" s="800"/>
      <c r="L123" s="800"/>
      <c r="M123" s="800"/>
      <c r="N123" s="864"/>
      <c r="O123" s="4"/>
      <c r="P123" s="4"/>
      <c r="Q123" s="4"/>
      <c r="R123" s="4"/>
      <c r="S123" s="4"/>
      <c r="T123" s="4"/>
      <c r="U123" s="4"/>
      <c r="V123" s="4"/>
      <c r="W123" s="4"/>
      <c r="X123" s="4"/>
      <c r="Y123" s="4"/>
      <c r="Z123" s="4"/>
    </row>
    <row r="124" spans="1:26" ht="14.25" customHeight="1" x14ac:dyDescent="0.25">
      <c r="A124" s="865"/>
      <c r="B124" s="800"/>
      <c r="C124" s="800"/>
      <c r="D124" s="800"/>
      <c r="E124" s="801"/>
      <c r="F124" s="126"/>
      <c r="G124" s="861">
        <f>F124/(SUM('4.2a Fall Enrollment'!E$230:G$230,'4.2a Fall Enrollment'!K$230:M$230))</f>
        <v>0</v>
      </c>
      <c r="H124" s="862"/>
      <c r="I124" s="863"/>
      <c r="J124" s="800"/>
      <c r="K124" s="800"/>
      <c r="L124" s="800"/>
      <c r="M124" s="800"/>
      <c r="N124" s="864"/>
      <c r="O124" s="4"/>
      <c r="P124" s="4"/>
      <c r="Q124" s="4"/>
      <c r="R124" s="4"/>
      <c r="S124" s="4"/>
      <c r="T124" s="4"/>
      <c r="U124" s="4"/>
      <c r="V124" s="4"/>
      <c r="W124" s="4"/>
      <c r="X124" s="4"/>
      <c r="Y124" s="4"/>
      <c r="Z124" s="4"/>
    </row>
    <row r="125" spans="1:26" ht="14.25" customHeight="1" x14ac:dyDescent="0.25">
      <c r="A125" s="865"/>
      <c r="B125" s="800"/>
      <c r="C125" s="800"/>
      <c r="D125" s="800"/>
      <c r="E125" s="801"/>
      <c r="F125" s="126"/>
      <c r="G125" s="861">
        <f>F125/(SUM('4.2a Fall Enrollment'!E$230:G$230,'4.2a Fall Enrollment'!K$230:M$230))</f>
        <v>0</v>
      </c>
      <c r="H125" s="862"/>
      <c r="I125" s="863"/>
      <c r="J125" s="800"/>
      <c r="K125" s="800"/>
      <c r="L125" s="800"/>
      <c r="M125" s="800"/>
      <c r="N125" s="864"/>
      <c r="O125" s="4"/>
      <c r="P125" s="4"/>
      <c r="Q125" s="4"/>
      <c r="R125" s="4"/>
      <c r="S125" s="4"/>
      <c r="T125" s="4"/>
      <c r="U125" s="4"/>
      <c r="V125" s="4"/>
      <c r="W125" s="4"/>
      <c r="X125" s="4"/>
      <c r="Y125" s="4"/>
      <c r="Z125" s="4"/>
    </row>
    <row r="126" spans="1:26" ht="14.25" customHeight="1" x14ac:dyDescent="0.25">
      <c r="A126" s="865"/>
      <c r="B126" s="800"/>
      <c r="C126" s="800"/>
      <c r="D126" s="800"/>
      <c r="E126" s="801"/>
      <c r="F126" s="126"/>
      <c r="G126" s="861">
        <f>F126/(SUM('4.2a Fall Enrollment'!E$230:G$230,'4.2a Fall Enrollment'!K$230:M$230))</f>
        <v>0</v>
      </c>
      <c r="H126" s="862"/>
      <c r="I126" s="863"/>
      <c r="J126" s="800"/>
      <c r="K126" s="800"/>
      <c r="L126" s="800"/>
      <c r="M126" s="800"/>
      <c r="N126" s="864"/>
      <c r="O126" s="4"/>
      <c r="P126" s="4"/>
      <c r="Q126" s="4"/>
      <c r="R126" s="4"/>
      <c r="S126" s="4"/>
      <c r="T126" s="4"/>
      <c r="U126" s="4"/>
      <c r="V126" s="4"/>
      <c r="W126" s="4"/>
      <c r="X126" s="4"/>
      <c r="Y126" s="4"/>
      <c r="Z126" s="4"/>
    </row>
    <row r="127" spans="1:26" ht="14.25" customHeight="1" x14ac:dyDescent="0.25">
      <c r="A127" s="865"/>
      <c r="B127" s="800"/>
      <c r="C127" s="800"/>
      <c r="D127" s="800"/>
      <c r="E127" s="801"/>
      <c r="F127" s="126"/>
      <c r="G127" s="861">
        <f>F127/(SUM('4.2a Fall Enrollment'!E$230:G$230,'4.2a Fall Enrollment'!K$230:M$230))</f>
        <v>0</v>
      </c>
      <c r="H127" s="862"/>
      <c r="I127" s="863"/>
      <c r="J127" s="800"/>
      <c r="K127" s="800"/>
      <c r="L127" s="800"/>
      <c r="M127" s="800"/>
      <c r="N127" s="864"/>
      <c r="O127" s="4"/>
      <c r="P127" s="4"/>
      <c r="Q127" s="4"/>
      <c r="R127" s="4"/>
      <c r="S127" s="4"/>
      <c r="T127" s="4"/>
      <c r="U127" s="4"/>
      <c r="V127" s="4"/>
      <c r="W127" s="4"/>
      <c r="X127" s="4"/>
      <c r="Y127" s="4"/>
      <c r="Z127" s="4"/>
    </row>
    <row r="128" spans="1:26" ht="14.25" customHeight="1" x14ac:dyDescent="0.25">
      <c r="A128" s="865"/>
      <c r="B128" s="800"/>
      <c r="C128" s="800"/>
      <c r="D128" s="800"/>
      <c r="E128" s="801"/>
      <c r="F128" s="126"/>
      <c r="G128" s="861">
        <f>F128/(SUM('4.2a Fall Enrollment'!E$230:G$230,'4.2a Fall Enrollment'!K$230:M$230))</f>
        <v>0</v>
      </c>
      <c r="H128" s="862"/>
      <c r="I128" s="863"/>
      <c r="J128" s="800"/>
      <c r="K128" s="800"/>
      <c r="L128" s="800"/>
      <c r="M128" s="800"/>
      <c r="N128" s="864"/>
      <c r="O128" s="4"/>
      <c r="P128" s="4"/>
      <c r="Q128" s="4"/>
      <c r="R128" s="4"/>
      <c r="S128" s="4"/>
      <c r="T128" s="4"/>
      <c r="U128" s="4"/>
      <c r="V128" s="4"/>
      <c r="W128" s="4"/>
      <c r="X128" s="4"/>
      <c r="Y128" s="4"/>
      <c r="Z128" s="4"/>
    </row>
    <row r="129" spans="1:26" ht="14.25" customHeight="1" x14ac:dyDescent="0.25">
      <c r="A129" s="865"/>
      <c r="B129" s="800"/>
      <c r="C129" s="800"/>
      <c r="D129" s="800"/>
      <c r="E129" s="801"/>
      <c r="F129" s="126"/>
      <c r="G129" s="861">
        <f>F129/(SUM('4.2a Fall Enrollment'!E$230:G$230,'4.2a Fall Enrollment'!K$230:M$230))</f>
        <v>0</v>
      </c>
      <c r="H129" s="862"/>
      <c r="I129" s="863"/>
      <c r="J129" s="800"/>
      <c r="K129" s="800"/>
      <c r="L129" s="800"/>
      <c r="M129" s="800"/>
      <c r="N129" s="864"/>
      <c r="O129" s="4"/>
      <c r="P129" s="4"/>
      <c r="Q129" s="4"/>
      <c r="R129" s="4"/>
      <c r="S129" s="4"/>
      <c r="T129" s="4"/>
      <c r="U129" s="4"/>
      <c r="V129" s="4"/>
      <c r="W129" s="4"/>
      <c r="X129" s="4"/>
      <c r="Y129" s="4"/>
      <c r="Z129" s="4"/>
    </row>
    <row r="130" spans="1:26" ht="14.25" customHeight="1" x14ac:dyDescent="0.25">
      <c r="A130" s="865"/>
      <c r="B130" s="800"/>
      <c r="C130" s="800"/>
      <c r="D130" s="800"/>
      <c r="E130" s="801"/>
      <c r="F130" s="126"/>
      <c r="G130" s="861">
        <f>F130/(SUM('4.2a Fall Enrollment'!E$230:G$230,'4.2a Fall Enrollment'!K$230:M$230))</f>
        <v>0</v>
      </c>
      <c r="H130" s="862"/>
      <c r="I130" s="863"/>
      <c r="J130" s="800"/>
      <c r="K130" s="800"/>
      <c r="L130" s="800"/>
      <c r="M130" s="800"/>
      <c r="N130" s="864"/>
      <c r="O130" s="4"/>
      <c r="P130" s="4"/>
      <c r="Q130" s="4"/>
      <c r="R130" s="4"/>
      <c r="S130" s="4"/>
      <c r="T130" s="4"/>
      <c r="U130" s="4"/>
      <c r="V130" s="4"/>
      <c r="W130" s="4"/>
      <c r="X130" s="4"/>
      <c r="Y130" s="4"/>
      <c r="Z130" s="4"/>
    </row>
    <row r="131" spans="1:26" ht="14.25" customHeight="1" x14ac:dyDescent="0.25">
      <c r="A131" s="865"/>
      <c r="B131" s="800"/>
      <c r="C131" s="800"/>
      <c r="D131" s="800"/>
      <c r="E131" s="801"/>
      <c r="F131" s="126"/>
      <c r="G131" s="861">
        <f>F131/(SUM('4.2a Fall Enrollment'!E$230:G$230,'4.2a Fall Enrollment'!K$230:M$230))</f>
        <v>0</v>
      </c>
      <c r="H131" s="862"/>
      <c r="I131" s="863"/>
      <c r="J131" s="800"/>
      <c r="K131" s="800"/>
      <c r="L131" s="800"/>
      <c r="M131" s="800"/>
      <c r="N131" s="864"/>
      <c r="O131" s="4"/>
      <c r="P131" s="4"/>
      <c r="Q131" s="4"/>
      <c r="R131" s="4"/>
      <c r="S131" s="4"/>
      <c r="T131" s="4"/>
      <c r="U131" s="4"/>
      <c r="V131" s="4"/>
      <c r="W131" s="4"/>
      <c r="X131" s="4"/>
      <c r="Y131" s="4"/>
      <c r="Z131" s="4"/>
    </row>
    <row r="132" spans="1:26" ht="14.25" customHeight="1" x14ac:dyDescent="0.25">
      <c r="A132" s="865"/>
      <c r="B132" s="800"/>
      <c r="C132" s="800"/>
      <c r="D132" s="800"/>
      <c r="E132" s="801"/>
      <c r="F132" s="126"/>
      <c r="G132" s="861">
        <f>F132/(SUM('4.2a Fall Enrollment'!E$230:G$230,'4.2a Fall Enrollment'!K$230:M$230))</f>
        <v>0</v>
      </c>
      <c r="H132" s="862"/>
      <c r="I132" s="863"/>
      <c r="J132" s="800"/>
      <c r="K132" s="800"/>
      <c r="L132" s="800"/>
      <c r="M132" s="800"/>
      <c r="N132" s="864"/>
      <c r="O132" s="4"/>
      <c r="P132" s="4"/>
      <c r="Q132" s="4"/>
      <c r="R132" s="4"/>
      <c r="S132" s="4"/>
      <c r="T132" s="4"/>
      <c r="U132" s="4"/>
      <c r="V132" s="4"/>
      <c r="W132" s="4"/>
      <c r="X132" s="4"/>
      <c r="Y132" s="4"/>
      <c r="Z132" s="4"/>
    </row>
    <row r="133" spans="1:26" ht="14.25" customHeight="1" x14ac:dyDescent="0.25">
      <c r="A133" s="865"/>
      <c r="B133" s="800"/>
      <c r="C133" s="800"/>
      <c r="D133" s="800"/>
      <c r="E133" s="801"/>
      <c r="F133" s="126"/>
      <c r="G133" s="861">
        <f>F133/(SUM('4.2a Fall Enrollment'!E$230:G$230,'4.2a Fall Enrollment'!K$230:M$230))</f>
        <v>0</v>
      </c>
      <c r="H133" s="862"/>
      <c r="I133" s="863"/>
      <c r="J133" s="800"/>
      <c r="K133" s="800"/>
      <c r="L133" s="800"/>
      <c r="M133" s="800"/>
      <c r="N133" s="864"/>
      <c r="O133" s="4"/>
      <c r="P133" s="4"/>
      <c r="Q133" s="4"/>
      <c r="R133" s="4"/>
      <c r="S133" s="4"/>
      <c r="T133" s="4"/>
      <c r="U133" s="4"/>
      <c r="V133" s="4"/>
      <c r="W133" s="4"/>
      <c r="X133" s="4"/>
      <c r="Y133" s="4"/>
      <c r="Z133" s="4"/>
    </row>
    <row r="134" spans="1:26" ht="14.25" customHeight="1" x14ac:dyDescent="0.25">
      <c r="A134" s="865"/>
      <c r="B134" s="800"/>
      <c r="C134" s="800"/>
      <c r="D134" s="800"/>
      <c r="E134" s="801"/>
      <c r="F134" s="126"/>
      <c r="G134" s="861">
        <f>F134/(SUM('4.2a Fall Enrollment'!E$230:G$230,'4.2a Fall Enrollment'!K$230:M$230))</f>
        <v>0</v>
      </c>
      <c r="H134" s="862"/>
      <c r="I134" s="863"/>
      <c r="J134" s="800"/>
      <c r="K134" s="800"/>
      <c r="L134" s="800"/>
      <c r="M134" s="800"/>
      <c r="N134" s="864"/>
      <c r="O134" s="4"/>
      <c r="P134" s="4"/>
      <c r="Q134" s="4"/>
      <c r="R134" s="4"/>
      <c r="S134" s="4"/>
      <c r="T134" s="4"/>
      <c r="U134" s="4"/>
      <c r="V134" s="4"/>
      <c r="W134" s="4"/>
      <c r="X134" s="4"/>
      <c r="Y134" s="4"/>
      <c r="Z134" s="4"/>
    </row>
    <row r="135" spans="1:26" ht="14.25" customHeight="1" x14ac:dyDescent="0.25">
      <c r="A135" s="865"/>
      <c r="B135" s="800"/>
      <c r="C135" s="800"/>
      <c r="D135" s="800"/>
      <c r="E135" s="801"/>
      <c r="F135" s="126"/>
      <c r="G135" s="861">
        <f>F135/(SUM('4.2a Fall Enrollment'!E$230:G$230,'4.2a Fall Enrollment'!K$230:M$230))</f>
        <v>0</v>
      </c>
      <c r="H135" s="862"/>
      <c r="I135" s="863"/>
      <c r="J135" s="800"/>
      <c r="K135" s="800"/>
      <c r="L135" s="800"/>
      <c r="M135" s="800"/>
      <c r="N135" s="864"/>
      <c r="O135" s="4"/>
      <c r="P135" s="4"/>
      <c r="Q135" s="4"/>
      <c r="R135" s="4"/>
      <c r="S135" s="4"/>
      <c r="T135" s="4"/>
      <c r="U135" s="4"/>
      <c r="V135" s="4"/>
      <c r="W135" s="4"/>
      <c r="X135" s="4"/>
      <c r="Y135" s="4"/>
      <c r="Z135" s="4"/>
    </row>
    <row r="136" spans="1:26" ht="14.25" customHeight="1" x14ac:dyDescent="0.25">
      <c r="A136" s="865"/>
      <c r="B136" s="800"/>
      <c r="C136" s="800"/>
      <c r="D136" s="800"/>
      <c r="E136" s="801"/>
      <c r="F136" s="126"/>
      <c r="G136" s="861">
        <f>F136/(SUM('4.2a Fall Enrollment'!E$230:G$230,'4.2a Fall Enrollment'!K$230:M$230))</f>
        <v>0</v>
      </c>
      <c r="H136" s="862"/>
      <c r="I136" s="863"/>
      <c r="J136" s="800"/>
      <c r="K136" s="800"/>
      <c r="L136" s="800"/>
      <c r="M136" s="800"/>
      <c r="N136" s="864"/>
      <c r="O136" s="4"/>
      <c r="P136" s="4"/>
      <c r="Q136" s="4"/>
      <c r="R136" s="4"/>
      <c r="S136" s="4"/>
      <c r="T136" s="4"/>
      <c r="U136" s="4"/>
      <c r="V136" s="4"/>
      <c r="W136" s="4"/>
      <c r="X136" s="4"/>
      <c r="Y136" s="4"/>
      <c r="Z136" s="4"/>
    </row>
    <row r="137" spans="1:26" ht="14.25" customHeight="1" x14ac:dyDescent="0.25">
      <c r="A137" s="865"/>
      <c r="B137" s="800"/>
      <c r="C137" s="800"/>
      <c r="D137" s="800"/>
      <c r="E137" s="801"/>
      <c r="F137" s="126"/>
      <c r="G137" s="861">
        <f>F137/(SUM('4.2a Fall Enrollment'!E$230:G$230,'4.2a Fall Enrollment'!K$230:M$230))</f>
        <v>0</v>
      </c>
      <c r="H137" s="862"/>
      <c r="I137" s="863"/>
      <c r="J137" s="800"/>
      <c r="K137" s="800"/>
      <c r="L137" s="800"/>
      <c r="M137" s="800"/>
      <c r="N137" s="864"/>
      <c r="O137" s="4"/>
      <c r="P137" s="4"/>
      <c r="Q137" s="4"/>
      <c r="R137" s="4"/>
      <c r="S137" s="4"/>
      <c r="T137" s="4"/>
      <c r="U137" s="4"/>
      <c r="V137" s="4"/>
      <c r="W137" s="4"/>
      <c r="X137" s="4"/>
      <c r="Y137" s="4"/>
      <c r="Z137" s="4"/>
    </row>
    <row r="138" spans="1:26" ht="14.25" customHeight="1" x14ac:dyDescent="0.25">
      <c r="A138" s="865"/>
      <c r="B138" s="800"/>
      <c r="C138" s="800"/>
      <c r="D138" s="800"/>
      <c r="E138" s="801"/>
      <c r="F138" s="126"/>
      <c r="G138" s="861">
        <f>F138/(SUM('4.2a Fall Enrollment'!E$230:G$230,'4.2a Fall Enrollment'!K$230:M$230))</f>
        <v>0</v>
      </c>
      <c r="H138" s="862"/>
      <c r="I138" s="863"/>
      <c r="J138" s="800"/>
      <c r="K138" s="800"/>
      <c r="L138" s="800"/>
      <c r="M138" s="800"/>
      <c r="N138" s="864"/>
      <c r="O138" s="4"/>
      <c r="P138" s="4"/>
      <c r="Q138" s="4"/>
      <c r="R138" s="4"/>
      <c r="S138" s="4"/>
      <c r="T138" s="4"/>
      <c r="U138" s="4"/>
      <c r="V138" s="4"/>
      <c r="W138" s="4"/>
      <c r="X138" s="4"/>
      <c r="Y138" s="4"/>
      <c r="Z138" s="4"/>
    </row>
    <row r="139" spans="1:26" ht="14.25" customHeight="1" x14ac:dyDescent="0.25">
      <c r="A139" s="865"/>
      <c r="B139" s="800"/>
      <c r="C139" s="800"/>
      <c r="D139" s="800"/>
      <c r="E139" s="801"/>
      <c r="F139" s="126"/>
      <c r="G139" s="861">
        <f>F139/(SUM('4.2a Fall Enrollment'!E$230:G$230,'4.2a Fall Enrollment'!K$230:M$230))</f>
        <v>0</v>
      </c>
      <c r="H139" s="862"/>
      <c r="I139" s="863"/>
      <c r="J139" s="800"/>
      <c r="K139" s="800"/>
      <c r="L139" s="800"/>
      <c r="M139" s="800"/>
      <c r="N139" s="864"/>
      <c r="O139" s="4"/>
      <c r="P139" s="4"/>
      <c r="Q139" s="4"/>
      <c r="R139" s="4"/>
      <c r="S139" s="4"/>
      <c r="T139" s="4"/>
      <c r="U139" s="4"/>
      <c r="V139" s="4"/>
      <c r="W139" s="4"/>
      <c r="X139" s="4"/>
      <c r="Y139" s="4"/>
      <c r="Z139" s="4"/>
    </row>
    <row r="140" spans="1:26" ht="14.25" customHeight="1" x14ac:dyDescent="0.25">
      <c r="A140" s="865"/>
      <c r="B140" s="800"/>
      <c r="C140" s="800"/>
      <c r="D140" s="800"/>
      <c r="E140" s="801"/>
      <c r="F140" s="126"/>
      <c r="G140" s="861">
        <f>F140/(SUM('4.2a Fall Enrollment'!E$230:G$230,'4.2a Fall Enrollment'!K$230:M$230))</f>
        <v>0</v>
      </c>
      <c r="H140" s="862"/>
      <c r="I140" s="863"/>
      <c r="J140" s="800"/>
      <c r="K140" s="800"/>
      <c r="L140" s="800"/>
      <c r="M140" s="800"/>
      <c r="N140" s="864"/>
      <c r="O140" s="4"/>
      <c r="P140" s="4"/>
      <c r="Q140" s="4"/>
      <c r="R140" s="4"/>
      <c r="S140" s="4"/>
      <c r="T140" s="4"/>
      <c r="U140" s="4"/>
      <c r="V140" s="4"/>
      <c r="W140" s="4"/>
      <c r="X140" s="4"/>
      <c r="Y140" s="4"/>
      <c r="Z140" s="4"/>
    </row>
    <row r="141" spans="1:26" ht="14.25" customHeight="1" x14ac:dyDescent="0.25">
      <c r="A141" s="865"/>
      <c r="B141" s="800"/>
      <c r="C141" s="800"/>
      <c r="D141" s="800"/>
      <c r="E141" s="801"/>
      <c r="F141" s="126"/>
      <c r="G141" s="861">
        <f>F141/(SUM('4.2a Fall Enrollment'!E$230:G$230,'4.2a Fall Enrollment'!K$230:M$230))</f>
        <v>0</v>
      </c>
      <c r="H141" s="862"/>
      <c r="I141" s="863"/>
      <c r="J141" s="800"/>
      <c r="K141" s="800"/>
      <c r="L141" s="800"/>
      <c r="M141" s="800"/>
      <c r="N141" s="864"/>
      <c r="O141" s="4"/>
      <c r="P141" s="4"/>
      <c r="Q141" s="4"/>
      <c r="R141" s="4"/>
      <c r="S141" s="4"/>
      <c r="T141" s="4"/>
      <c r="U141" s="4"/>
      <c r="V141" s="4"/>
      <c r="W141" s="4"/>
      <c r="X141" s="4"/>
      <c r="Y141" s="4"/>
      <c r="Z141" s="4"/>
    </row>
    <row r="142" spans="1:26" ht="14.25" customHeight="1" x14ac:dyDescent="0.25">
      <c r="A142" s="865"/>
      <c r="B142" s="800"/>
      <c r="C142" s="800"/>
      <c r="D142" s="800"/>
      <c r="E142" s="801"/>
      <c r="F142" s="126"/>
      <c r="G142" s="861">
        <f>F142/(SUM('4.2a Fall Enrollment'!E$230:G$230,'4.2a Fall Enrollment'!K$230:M$230))</f>
        <v>0</v>
      </c>
      <c r="H142" s="862"/>
      <c r="I142" s="863"/>
      <c r="J142" s="800"/>
      <c r="K142" s="800"/>
      <c r="L142" s="800"/>
      <c r="M142" s="800"/>
      <c r="N142" s="864"/>
      <c r="O142" s="4"/>
      <c r="P142" s="4"/>
      <c r="Q142" s="4"/>
      <c r="R142" s="4"/>
      <c r="S142" s="4"/>
      <c r="T142" s="4"/>
      <c r="U142" s="4"/>
      <c r="V142" s="4"/>
      <c r="W142" s="4"/>
      <c r="X142" s="4"/>
      <c r="Y142" s="4"/>
      <c r="Z142" s="4"/>
    </row>
    <row r="143" spans="1:26" ht="14.25" customHeight="1" x14ac:dyDescent="0.25">
      <c r="A143" s="865"/>
      <c r="B143" s="800"/>
      <c r="C143" s="800"/>
      <c r="D143" s="800"/>
      <c r="E143" s="801"/>
      <c r="F143" s="126"/>
      <c r="G143" s="861">
        <f>F143/(SUM('4.2a Fall Enrollment'!E$230:G$230,'4.2a Fall Enrollment'!K$230:M$230))</f>
        <v>0</v>
      </c>
      <c r="H143" s="862"/>
      <c r="I143" s="863"/>
      <c r="J143" s="800"/>
      <c r="K143" s="800"/>
      <c r="L143" s="800"/>
      <c r="M143" s="800"/>
      <c r="N143" s="864"/>
      <c r="O143" s="4"/>
      <c r="P143" s="4"/>
      <c r="Q143" s="4"/>
      <c r="R143" s="4"/>
      <c r="S143" s="4"/>
      <c r="T143" s="4"/>
      <c r="U143" s="4"/>
      <c r="V143" s="4"/>
      <c r="W143" s="4"/>
      <c r="X143" s="4"/>
      <c r="Y143" s="4"/>
      <c r="Z143" s="4"/>
    </row>
    <row r="144" spans="1:26" ht="14.25" customHeight="1" x14ac:dyDescent="0.25">
      <c r="A144" s="865"/>
      <c r="B144" s="800"/>
      <c r="C144" s="800"/>
      <c r="D144" s="800"/>
      <c r="E144" s="801"/>
      <c r="F144" s="126"/>
      <c r="G144" s="861">
        <f>F144/(SUM('4.2a Fall Enrollment'!E$230:G$230,'4.2a Fall Enrollment'!K$230:M$230))</f>
        <v>0</v>
      </c>
      <c r="H144" s="862"/>
      <c r="I144" s="863"/>
      <c r="J144" s="800"/>
      <c r="K144" s="800"/>
      <c r="L144" s="800"/>
      <c r="M144" s="800"/>
      <c r="N144" s="864"/>
      <c r="O144" s="4"/>
      <c r="P144" s="4"/>
      <c r="Q144" s="4"/>
      <c r="R144" s="4"/>
      <c r="S144" s="4"/>
      <c r="T144" s="4"/>
      <c r="U144" s="4"/>
      <c r="V144" s="4"/>
      <c r="W144" s="4"/>
      <c r="X144" s="4"/>
      <c r="Y144" s="4"/>
      <c r="Z144" s="4"/>
    </row>
    <row r="145" spans="1:26" ht="14.25" customHeight="1" x14ac:dyDescent="0.25">
      <c r="A145" s="865"/>
      <c r="B145" s="800"/>
      <c r="C145" s="800"/>
      <c r="D145" s="800"/>
      <c r="E145" s="801"/>
      <c r="F145" s="126"/>
      <c r="G145" s="861">
        <f>F145/(SUM('4.2a Fall Enrollment'!E$230:G$230,'4.2a Fall Enrollment'!K$230:M$230))</f>
        <v>0</v>
      </c>
      <c r="H145" s="862"/>
      <c r="I145" s="863"/>
      <c r="J145" s="800"/>
      <c r="K145" s="800"/>
      <c r="L145" s="800"/>
      <c r="M145" s="800"/>
      <c r="N145" s="864"/>
      <c r="O145" s="4"/>
      <c r="P145" s="4"/>
      <c r="Q145" s="4"/>
      <c r="R145" s="4"/>
      <c r="S145" s="4"/>
      <c r="T145" s="4"/>
      <c r="U145" s="4"/>
      <c r="V145" s="4"/>
      <c r="W145" s="4"/>
      <c r="X145" s="4"/>
      <c r="Y145" s="4"/>
      <c r="Z145" s="4"/>
    </row>
    <row r="146" spans="1:26" ht="14.25" customHeight="1" x14ac:dyDescent="0.25">
      <c r="A146" s="865"/>
      <c r="B146" s="800"/>
      <c r="C146" s="800"/>
      <c r="D146" s="800"/>
      <c r="E146" s="801"/>
      <c r="F146" s="126"/>
      <c r="G146" s="861">
        <f>F146/(SUM('4.2a Fall Enrollment'!E$230:G$230,'4.2a Fall Enrollment'!K$230:M$230))</f>
        <v>0</v>
      </c>
      <c r="H146" s="862"/>
      <c r="I146" s="863"/>
      <c r="J146" s="800"/>
      <c r="K146" s="800"/>
      <c r="L146" s="800"/>
      <c r="M146" s="800"/>
      <c r="N146" s="864"/>
      <c r="O146" s="4"/>
      <c r="P146" s="4"/>
      <c r="Q146" s="4"/>
      <c r="R146" s="4"/>
      <c r="S146" s="4"/>
      <c r="T146" s="4"/>
      <c r="U146" s="4"/>
      <c r="V146" s="4"/>
      <c r="W146" s="4"/>
      <c r="X146" s="4"/>
      <c r="Y146" s="4"/>
      <c r="Z146" s="4"/>
    </row>
    <row r="147" spans="1:26" ht="14.25" customHeight="1" x14ac:dyDescent="0.25">
      <c r="A147" s="865"/>
      <c r="B147" s="800"/>
      <c r="C147" s="800"/>
      <c r="D147" s="800"/>
      <c r="E147" s="801"/>
      <c r="F147" s="126"/>
      <c r="G147" s="861">
        <f>F147/(SUM('4.2a Fall Enrollment'!E$230:G$230,'4.2a Fall Enrollment'!K$230:M$230))</f>
        <v>0</v>
      </c>
      <c r="H147" s="862"/>
      <c r="I147" s="863"/>
      <c r="J147" s="800"/>
      <c r="K147" s="800"/>
      <c r="L147" s="800"/>
      <c r="M147" s="800"/>
      <c r="N147" s="864"/>
      <c r="O147" s="4"/>
      <c r="P147" s="4"/>
      <c r="Q147" s="4"/>
      <c r="R147" s="4"/>
      <c r="S147" s="4"/>
      <c r="T147" s="4"/>
      <c r="U147" s="4"/>
      <c r="V147" s="4"/>
      <c r="W147" s="4"/>
      <c r="X147" s="4"/>
      <c r="Y147" s="4"/>
      <c r="Z147" s="4"/>
    </row>
    <row r="148" spans="1:26" ht="14.25" customHeight="1" x14ac:dyDescent="0.25">
      <c r="A148" s="865"/>
      <c r="B148" s="800"/>
      <c r="C148" s="800"/>
      <c r="D148" s="800"/>
      <c r="E148" s="801"/>
      <c r="F148" s="126"/>
      <c r="G148" s="861">
        <f>F148/(SUM('4.2a Fall Enrollment'!E$230:G$230,'4.2a Fall Enrollment'!K$230:M$230))</f>
        <v>0</v>
      </c>
      <c r="H148" s="862"/>
      <c r="I148" s="863"/>
      <c r="J148" s="800"/>
      <c r="K148" s="800"/>
      <c r="L148" s="800"/>
      <c r="M148" s="800"/>
      <c r="N148" s="864"/>
      <c r="O148" s="4"/>
      <c r="P148" s="4"/>
      <c r="Q148" s="4"/>
      <c r="R148" s="4"/>
      <c r="S148" s="4"/>
      <c r="T148" s="4"/>
      <c r="U148" s="4"/>
      <c r="V148" s="4"/>
      <c r="W148" s="4"/>
      <c r="X148" s="4"/>
      <c r="Y148" s="4"/>
      <c r="Z148" s="4"/>
    </row>
    <row r="149" spans="1:26" ht="14.25" customHeight="1" x14ac:dyDescent="0.25">
      <c r="A149" s="865"/>
      <c r="B149" s="800"/>
      <c r="C149" s="800"/>
      <c r="D149" s="800"/>
      <c r="E149" s="801"/>
      <c r="F149" s="126"/>
      <c r="G149" s="861">
        <f>F149/(SUM('4.2a Fall Enrollment'!E$230:G$230,'4.2a Fall Enrollment'!K$230:M$230))</f>
        <v>0</v>
      </c>
      <c r="H149" s="862"/>
      <c r="I149" s="863"/>
      <c r="J149" s="800"/>
      <c r="K149" s="800"/>
      <c r="L149" s="800"/>
      <c r="M149" s="800"/>
      <c r="N149" s="864"/>
      <c r="O149" s="4"/>
      <c r="P149" s="4"/>
      <c r="Q149" s="4"/>
      <c r="R149" s="4"/>
      <c r="S149" s="4"/>
      <c r="T149" s="4"/>
      <c r="U149" s="4"/>
      <c r="V149" s="4"/>
      <c r="W149" s="4"/>
      <c r="X149" s="4"/>
      <c r="Y149" s="4"/>
      <c r="Z149" s="4"/>
    </row>
    <row r="150" spans="1:26" ht="14.25" customHeight="1" x14ac:dyDescent="0.25">
      <c r="A150" s="865"/>
      <c r="B150" s="800"/>
      <c r="C150" s="800"/>
      <c r="D150" s="800"/>
      <c r="E150" s="801"/>
      <c r="F150" s="126"/>
      <c r="G150" s="861">
        <f>F150/(SUM('4.2a Fall Enrollment'!E$230:G$230,'4.2a Fall Enrollment'!K$230:M$230))</f>
        <v>0</v>
      </c>
      <c r="H150" s="862"/>
      <c r="I150" s="863"/>
      <c r="J150" s="800"/>
      <c r="K150" s="800"/>
      <c r="L150" s="800"/>
      <c r="M150" s="800"/>
      <c r="N150" s="864"/>
      <c r="O150" s="4"/>
      <c r="P150" s="4"/>
      <c r="Q150" s="4"/>
      <c r="R150" s="4"/>
      <c r="S150" s="4"/>
      <c r="T150" s="4"/>
      <c r="U150" s="4"/>
      <c r="V150" s="4"/>
      <c r="W150" s="4"/>
      <c r="X150" s="4"/>
      <c r="Y150" s="4"/>
      <c r="Z150" s="4"/>
    </row>
    <row r="151" spans="1:26" ht="14.25" customHeight="1" x14ac:dyDescent="0.25">
      <c r="A151" s="865"/>
      <c r="B151" s="800"/>
      <c r="C151" s="800"/>
      <c r="D151" s="800"/>
      <c r="E151" s="801"/>
      <c r="F151" s="126"/>
      <c r="G151" s="861">
        <f>F151/(SUM('4.2a Fall Enrollment'!E$230:G$230,'4.2a Fall Enrollment'!K$230:M$230))</f>
        <v>0</v>
      </c>
      <c r="H151" s="862"/>
      <c r="I151" s="863"/>
      <c r="J151" s="800"/>
      <c r="K151" s="800"/>
      <c r="L151" s="800"/>
      <c r="M151" s="800"/>
      <c r="N151" s="864"/>
      <c r="O151" s="4"/>
      <c r="P151" s="4"/>
      <c r="Q151" s="4"/>
      <c r="R151" s="4"/>
      <c r="S151" s="4"/>
      <c r="T151" s="4"/>
      <c r="U151" s="4"/>
      <c r="V151" s="4"/>
      <c r="W151" s="4"/>
      <c r="X151" s="4"/>
      <c r="Y151" s="4"/>
      <c r="Z151" s="4"/>
    </row>
    <row r="152" spans="1:26" ht="14.25" customHeight="1" x14ac:dyDescent="0.25">
      <c r="A152" s="865"/>
      <c r="B152" s="800"/>
      <c r="C152" s="800"/>
      <c r="D152" s="800"/>
      <c r="E152" s="801"/>
      <c r="F152" s="126"/>
      <c r="G152" s="861">
        <f>F152/(SUM('4.2a Fall Enrollment'!E$230:G$230,'4.2a Fall Enrollment'!K$230:M$230))</f>
        <v>0</v>
      </c>
      <c r="H152" s="862"/>
      <c r="I152" s="863"/>
      <c r="J152" s="800"/>
      <c r="K152" s="800"/>
      <c r="L152" s="800"/>
      <c r="M152" s="800"/>
      <c r="N152" s="864"/>
      <c r="O152" s="4"/>
      <c r="P152" s="4"/>
      <c r="Q152" s="4"/>
      <c r="R152" s="4"/>
      <c r="S152" s="4"/>
      <c r="T152" s="4"/>
      <c r="U152" s="4"/>
      <c r="V152" s="4"/>
      <c r="W152" s="4"/>
      <c r="X152" s="4"/>
      <c r="Y152" s="4"/>
      <c r="Z152" s="4"/>
    </row>
    <row r="153" spans="1:26" ht="14.25" customHeight="1" x14ac:dyDescent="0.25">
      <c r="A153" s="865"/>
      <c r="B153" s="800"/>
      <c r="C153" s="800"/>
      <c r="D153" s="800"/>
      <c r="E153" s="801"/>
      <c r="F153" s="126"/>
      <c r="G153" s="861">
        <f>F153/(SUM('4.2a Fall Enrollment'!E$230:G$230,'4.2a Fall Enrollment'!K$230:M$230))</f>
        <v>0</v>
      </c>
      <c r="H153" s="862"/>
      <c r="I153" s="863"/>
      <c r="J153" s="800"/>
      <c r="K153" s="800"/>
      <c r="L153" s="800"/>
      <c r="M153" s="800"/>
      <c r="N153" s="864"/>
      <c r="O153" s="4"/>
      <c r="P153" s="4"/>
      <c r="Q153" s="4"/>
      <c r="R153" s="4"/>
      <c r="S153" s="4"/>
      <c r="T153" s="4"/>
      <c r="U153" s="4"/>
      <c r="V153" s="4"/>
      <c r="W153" s="4"/>
      <c r="X153" s="4"/>
      <c r="Y153" s="4"/>
      <c r="Z153" s="4"/>
    </row>
    <row r="154" spans="1:26" ht="14.25" customHeight="1" x14ac:dyDescent="0.25">
      <c r="A154" s="865"/>
      <c r="B154" s="800"/>
      <c r="C154" s="800"/>
      <c r="D154" s="800"/>
      <c r="E154" s="801"/>
      <c r="F154" s="126"/>
      <c r="G154" s="861">
        <f>F154/(SUM('4.2a Fall Enrollment'!E$230:G$230,'4.2a Fall Enrollment'!K$230:M$230))</f>
        <v>0</v>
      </c>
      <c r="H154" s="862"/>
      <c r="I154" s="863"/>
      <c r="J154" s="800"/>
      <c r="K154" s="800"/>
      <c r="L154" s="800"/>
      <c r="M154" s="800"/>
      <c r="N154" s="864"/>
      <c r="O154" s="4"/>
      <c r="P154" s="4"/>
      <c r="Q154" s="4"/>
      <c r="R154" s="4"/>
      <c r="S154" s="4"/>
      <c r="T154" s="4"/>
      <c r="U154" s="4"/>
      <c r="V154" s="4"/>
      <c r="W154" s="4"/>
      <c r="X154" s="4"/>
      <c r="Y154" s="4"/>
      <c r="Z154" s="4"/>
    </row>
    <row r="155" spans="1:26" ht="14.25" customHeight="1" x14ac:dyDescent="0.25">
      <c r="A155" s="865"/>
      <c r="B155" s="800"/>
      <c r="C155" s="800"/>
      <c r="D155" s="800"/>
      <c r="E155" s="801"/>
      <c r="F155" s="126"/>
      <c r="G155" s="861">
        <f>F155/(SUM('4.2a Fall Enrollment'!E$230:G$230,'4.2a Fall Enrollment'!K$230:M$230))</f>
        <v>0</v>
      </c>
      <c r="H155" s="862"/>
      <c r="I155" s="863"/>
      <c r="J155" s="800"/>
      <c r="K155" s="800"/>
      <c r="L155" s="800"/>
      <c r="M155" s="800"/>
      <c r="N155" s="864"/>
      <c r="O155" s="4"/>
      <c r="P155" s="4"/>
      <c r="Q155" s="4"/>
      <c r="R155" s="4"/>
      <c r="S155" s="4"/>
      <c r="T155" s="4"/>
      <c r="U155" s="4"/>
      <c r="V155" s="4"/>
      <c r="W155" s="4"/>
      <c r="X155" s="4"/>
      <c r="Y155" s="4"/>
      <c r="Z155" s="4"/>
    </row>
    <row r="156" spans="1:26" ht="14.25" customHeight="1" x14ac:dyDescent="0.25">
      <c r="A156" s="865"/>
      <c r="B156" s="800"/>
      <c r="C156" s="800"/>
      <c r="D156" s="800"/>
      <c r="E156" s="801"/>
      <c r="F156" s="126"/>
      <c r="G156" s="861">
        <f>F156/(SUM('4.2a Fall Enrollment'!E$230:G$230,'4.2a Fall Enrollment'!K$230:M$230))</f>
        <v>0</v>
      </c>
      <c r="H156" s="862"/>
      <c r="I156" s="863"/>
      <c r="J156" s="800"/>
      <c r="K156" s="800"/>
      <c r="L156" s="800"/>
      <c r="M156" s="800"/>
      <c r="N156" s="864"/>
      <c r="O156" s="4"/>
      <c r="P156" s="4"/>
      <c r="Q156" s="4"/>
      <c r="R156" s="4"/>
      <c r="S156" s="4"/>
      <c r="T156" s="4"/>
      <c r="U156" s="4"/>
      <c r="V156" s="4"/>
      <c r="W156" s="4"/>
      <c r="X156" s="4"/>
      <c r="Y156" s="4"/>
      <c r="Z156" s="4"/>
    </row>
    <row r="157" spans="1:26" ht="14.25" customHeight="1" x14ac:dyDescent="0.25">
      <c r="A157" s="865"/>
      <c r="B157" s="800"/>
      <c r="C157" s="800"/>
      <c r="D157" s="800"/>
      <c r="E157" s="801"/>
      <c r="F157" s="126"/>
      <c r="G157" s="861">
        <f>F157/(SUM('4.2a Fall Enrollment'!E$230:G$230,'4.2a Fall Enrollment'!K$230:M$230))</f>
        <v>0</v>
      </c>
      <c r="H157" s="862"/>
      <c r="I157" s="863"/>
      <c r="J157" s="800"/>
      <c r="K157" s="800"/>
      <c r="L157" s="800"/>
      <c r="M157" s="800"/>
      <c r="N157" s="864"/>
      <c r="O157" s="4"/>
      <c r="P157" s="4"/>
      <c r="Q157" s="4"/>
      <c r="R157" s="4"/>
      <c r="S157" s="4"/>
      <c r="T157" s="4"/>
      <c r="U157" s="4"/>
      <c r="V157" s="4"/>
      <c r="W157" s="4"/>
      <c r="X157" s="4"/>
      <c r="Y157" s="4"/>
      <c r="Z157" s="4"/>
    </row>
    <row r="158" spans="1:26" ht="14.25" customHeight="1" x14ac:dyDescent="0.25">
      <c r="A158" s="865"/>
      <c r="B158" s="800"/>
      <c r="C158" s="800"/>
      <c r="D158" s="800"/>
      <c r="E158" s="801"/>
      <c r="F158" s="126"/>
      <c r="G158" s="861">
        <f>F158/(SUM('4.2a Fall Enrollment'!E$230:G$230,'4.2a Fall Enrollment'!K$230:M$230))</f>
        <v>0</v>
      </c>
      <c r="H158" s="862"/>
      <c r="I158" s="863"/>
      <c r="J158" s="800"/>
      <c r="K158" s="800"/>
      <c r="L158" s="800"/>
      <c r="M158" s="800"/>
      <c r="N158" s="864"/>
      <c r="O158" s="4"/>
      <c r="P158" s="4"/>
      <c r="Q158" s="4"/>
      <c r="R158" s="4"/>
      <c r="S158" s="4"/>
      <c r="T158" s="4"/>
      <c r="U158" s="4"/>
      <c r="V158" s="4"/>
      <c r="W158" s="4"/>
      <c r="X158" s="4"/>
      <c r="Y158" s="4"/>
      <c r="Z158" s="4"/>
    </row>
    <row r="159" spans="1:26" ht="14.25" customHeight="1" x14ac:dyDescent="0.25">
      <c r="A159" s="865"/>
      <c r="B159" s="800"/>
      <c r="C159" s="800"/>
      <c r="D159" s="800"/>
      <c r="E159" s="801"/>
      <c r="F159" s="126"/>
      <c r="G159" s="861">
        <f>F159/(SUM('4.2a Fall Enrollment'!E$230:G$230,'4.2a Fall Enrollment'!K$230:M$230))</f>
        <v>0</v>
      </c>
      <c r="H159" s="862"/>
      <c r="I159" s="863"/>
      <c r="J159" s="800"/>
      <c r="K159" s="800"/>
      <c r="L159" s="800"/>
      <c r="M159" s="800"/>
      <c r="N159" s="864"/>
      <c r="O159" s="4"/>
      <c r="P159" s="4"/>
      <c r="Q159" s="4"/>
      <c r="R159" s="4"/>
      <c r="S159" s="4"/>
      <c r="T159" s="4"/>
      <c r="U159" s="4"/>
      <c r="V159" s="4"/>
      <c r="W159" s="4"/>
      <c r="X159" s="4"/>
      <c r="Y159" s="4"/>
      <c r="Z159" s="4"/>
    </row>
    <row r="160" spans="1:26" ht="14.25" customHeight="1" x14ac:dyDescent="0.25">
      <c r="A160" s="865"/>
      <c r="B160" s="800"/>
      <c r="C160" s="800"/>
      <c r="D160" s="800"/>
      <c r="E160" s="801"/>
      <c r="F160" s="126"/>
      <c r="G160" s="861">
        <f>F160/(SUM('4.2a Fall Enrollment'!E$230:G$230,'4.2a Fall Enrollment'!K$230:M$230))</f>
        <v>0</v>
      </c>
      <c r="H160" s="862"/>
      <c r="I160" s="863"/>
      <c r="J160" s="800"/>
      <c r="K160" s="800"/>
      <c r="L160" s="800"/>
      <c r="M160" s="800"/>
      <c r="N160" s="864"/>
      <c r="O160" s="4"/>
      <c r="P160" s="4"/>
      <c r="Q160" s="4"/>
      <c r="R160" s="4"/>
      <c r="S160" s="4"/>
      <c r="T160" s="4"/>
      <c r="U160" s="4"/>
      <c r="V160" s="4"/>
      <c r="W160" s="4"/>
      <c r="X160" s="4"/>
      <c r="Y160" s="4"/>
      <c r="Z160" s="4"/>
    </row>
    <row r="161" spans="1:26" ht="14.25" customHeight="1" x14ac:dyDescent="0.25">
      <c r="A161" s="865"/>
      <c r="B161" s="800"/>
      <c r="C161" s="800"/>
      <c r="D161" s="800"/>
      <c r="E161" s="801"/>
      <c r="F161" s="126"/>
      <c r="G161" s="861">
        <f>F161/(SUM('4.2a Fall Enrollment'!E$230:G$230,'4.2a Fall Enrollment'!K$230:M$230))</f>
        <v>0</v>
      </c>
      <c r="H161" s="862"/>
      <c r="I161" s="863"/>
      <c r="J161" s="800"/>
      <c r="K161" s="800"/>
      <c r="L161" s="800"/>
      <c r="M161" s="800"/>
      <c r="N161" s="864"/>
      <c r="O161" s="4"/>
      <c r="P161" s="4"/>
      <c r="Q161" s="4"/>
      <c r="R161" s="4"/>
      <c r="S161" s="4"/>
      <c r="T161" s="4"/>
      <c r="U161" s="4"/>
      <c r="V161" s="4"/>
      <c r="W161" s="4"/>
      <c r="X161" s="4"/>
      <c r="Y161" s="4"/>
      <c r="Z161" s="4"/>
    </row>
    <row r="162" spans="1:26" ht="14.25" customHeight="1" x14ac:dyDescent="0.25">
      <c r="A162" s="865"/>
      <c r="B162" s="800"/>
      <c r="C162" s="800"/>
      <c r="D162" s="800"/>
      <c r="E162" s="801"/>
      <c r="F162" s="126"/>
      <c r="G162" s="861">
        <f>F162/(SUM('4.2a Fall Enrollment'!E$230:G$230,'4.2a Fall Enrollment'!K$230:M$230))</f>
        <v>0</v>
      </c>
      <c r="H162" s="862"/>
      <c r="I162" s="863"/>
      <c r="J162" s="800"/>
      <c r="K162" s="800"/>
      <c r="L162" s="800"/>
      <c r="M162" s="800"/>
      <c r="N162" s="864"/>
      <c r="O162" s="4"/>
      <c r="P162" s="4"/>
      <c r="Q162" s="4"/>
      <c r="R162" s="4"/>
      <c r="S162" s="4"/>
      <c r="T162" s="4"/>
      <c r="U162" s="4"/>
      <c r="V162" s="4"/>
      <c r="W162" s="4"/>
      <c r="X162" s="4"/>
      <c r="Y162" s="4"/>
      <c r="Z162" s="4"/>
    </row>
    <row r="163" spans="1:26" ht="14.25" customHeight="1" x14ac:dyDescent="0.25">
      <c r="A163" s="865"/>
      <c r="B163" s="800"/>
      <c r="C163" s="800"/>
      <c r="D163" s="800"/>
      <c r="E163" s="801"/>
      <c r="F163" s="126"/>
      <c r="G163" s="861">
        <f>F163/(SUM('4.2a Fall Enrollment'!E$230:G$230,'4.2a Fall Enrollment'!K$230:M$230))</f>
        <v>0</v>
      </c>
      <c r="H163" s="862"/>
      <c r="I163" s="863"/>
      <c r="J163" s="800"/>
      <c r="K163" s="800"/>
      <c r="L163" s="800"/>
      <c r="M163" s="800"/>
      <c r="N163" s="864"/>
      <c r="O163" s="4"/>
      <c r="P163" s="4"/>
      <c r="Q163" s="4"/>
      <c r="R163" s="4"/>
      <c r="S163" s="4"/>
      <c r="T163" s="4"/>
      <c r="U163" s="4"/>
      <c r="V163" s="4"/>
      <c r="W163" s="4"/>
      <c r="X163" s="4"/>
      <c r="Y163" s="4"/>
      <c r="Z163" s="4"/>
    </row>
    <row r="164" spans="1:26" ht="14.25" customHeight="1" x14ac:dyDescent="0.25">
      <c r="A164" s="865"/>
      <c r="B164" s="800"/>
      <c r="C164" s="800"/>
      <c r="D164" s="800"/>
      <c r="E164" s="801"/>
      <c r="F164" s="126"/>
      <c r="G164" s="861">
        <f>F164/(SUM('4.2a Fall Enrollment'!E$230:G$230,'4.2a Fall Enrollment'!K$230:M$230))</f>
        <v>0</v>
      </c>
      <c r="H164" s="862"/>
      <c r="I164" s="863"/>
      <c r="J164" s="800"/>
      <c r="K164" s="800"/>
      <c r="L164" s="800"/>
      <c r="M164" s="800"/>
      <c r="N164" s="864"/>
      <c r="O164" s="4"/>
      <c r="P164" s="4"/>
      <c r="Q164" s="4"/>
      <c r="R164" s="4"/>
      <c r="S164" s="4"/>
      <c r="T164" s="4"/>
      <c r="U164" s="4"/>
      <c r="V164" s="4"/>
      <c r="W164" s="4"/>
      <c r="X164" s="4"/>
      <c r="Y164" s="4"/>
      <c r="Z164" s="4"/>
    </row>
    <row r="165" spans="1:26" ht="14.25" customHeight="1" x14ac:dyDescent="0.25">
      <c r="A165" s="865"/>
      <c r="B165" s="800"/>
      <c r="C165" s="800"/>
      <c r="D165" s="800"/>
      <c r="E165" s="801"/>
      <c r="F165" s="126"/>
      <c r="G165" s="861">
        <f>F165/(SUM('4.2a Fall Enrollment'!E$230:G$230,'4.2a Fall Enrollment'!K$230:M$230))</f>
        <v>0</v>
      </c>
      <c r="H165" s="862"/>
      <c r="I165" s="863"/>
      <c r="J165" s="800"/>
      <c r="K165" s="800"/>
      <c r="L165" s="800"/>
      <c r="M165" s="800"/>
      <c r="N165" s="864"/>
      <c r="O165" s="4"/>
      <c r="P165" s="4"/>
      <c r="Q165" s="4"/>
      <c r="R165" s="4"/>
      <c r="S165" s="4"/>
      <c r="T165" s="4"/>
      <c r="U165" s="4"/>
      <c r="V165" s="4"/>
      <c r="W165" s="4"/>
      <c r="X165" s="4"/>
      <c r="Y165" s="4"/>
      <c r="Z165" s="4"/>
    </row>
    <row r="166" spans="1:26" ht="14.25" customHeight="1" x14ac:dyDescent="0.25">
      <c r="A166" s="865"/>
      <c r="B166" s="800"/>
      <c r="C166" s="800"/>
      <c r="D166" s="800"/>
      <c r="E166" s="801"/>
      <c r="F166" s="126"/>
      <c r="G166" s="861">
        <f>F166/(SUM('4.2a Fall Enrollment'!E$230:G$230,'4.2a Fall Enrollment'!K$230:M$230))</f>
        <v>0</v>
      </c>
      <c r="H166" s="862"/>
      <c r="I166" s="863"/>
      <c r="J166" s="800"/>
      <c r="K166" s="800"/>
      <c r="L166" s="800"/>
      <c r="M166" s="800"/>
      <c r="N166" s="864"/>
      <c r="O166" s="4"/>
      <c r="P166" s="4"/>
      <c r="Q166" s="4"/>
      <c r="R166" s="4"/>
      <c r="S166" s="4"/>
      <c r="T166" s="4"/>
      <c r="U166" s="4"/>
      <c r="V166" s="4"/>
      <c r="W166" s="4"/>
      <c r="X166" s="4"/>
      <c r="Y166" s="4"/>
      <c r="Z166" s="4"/>
    </row>
    <row r="167" spans="1:26" ht="14.25" customHeight="1" x14ac:dyDescent="0.25">
      <c r="A167" s="865"/>
      <c r="B167" s="800"/>
      <c r="C167" s="800"/>
      <c r="D167" s="800"/>
      <c r="E167" s="801"/>
      <c r="F167" s="126"/>
      <c r="G167" s="861">
        <f>F167/(SUM('4.2a Fall Enrollment'!E$230:G$230,'4.2a Fall Enrollment'!K$230:M$230))</f>
        <v>0</v>
      </c>
      <c r="H167" s="862"/>
      <c r="I167" s="863"/>
      <c r="J167" s="800"/>
      <c r="K167" s="800"/>
      <c r="L167" s="800"/>
      <c r="M167" s="800"/>
      <c r="N167" s="864"/>
      <c r="O167" s="4"/>
      <c r="P167" s="4"/>
      <c r="Q167" s="4"/>
      <c r="R167" s="4"/>
      <c r="S167" s="4"/>
      <c r="T167" s="4"/>
      <c r="U167" s="4"/>
      <c r="V167" s="4"/>
      <c r="W167" s="4"/>
      <c r="X167" s="4"/>
      <c r="Y167" s="4"/>
      <c r="Z167" s="4"/>
    </row>
    <row r="168" spans="1:26" ht="14.25" customHeight="1" x14ac:dyDescent="0.25">
      <c r="A168" s="865"/>
      <c r="B168" s="800"/>
      <c r="C168" s="800"/>
      <c r="D168" s="800"/>
      <c r="E168" s="801"/>
      <c r="F168" s="126"/>
      <c r="G168" s="861">
        <f>F168/(SUM('4.2a Fall Enrollment'!E$230:G$230,'4.2a Fall Enrollment'!K$230:M$230))</f>
        <v>0</v>
      </c>
      <c r="H168" s="862"/>
      <c r="I168" s="863"/>
      <c r="J168" s="800"/>
      <c r="K168" s="800"/>
      <c r="L168" s="800"/>
      <c r="M168" s="800"/>
      <c r="N168" s="864"/>
      <c r="O168" s="4"/>
      <c r="P168" s="4"/>
      <c r="Q168" s="4"/>
      <c r="R168" s="4"/>
      <c r="S168" s="4"/>
      <c r="T168" s="4"/>
      <c r="U168" s="4"/>
      <c r="V168" s="4"/>
      <c r="W168" s="4"/>
      <c r="X168" s="4"/>
      <c r="Y168" s="4"/>
      <c r="Z168" s="4"/>
    </row>
    <row r="169" spans="1:26" ht="14.25" customHeight="1" x14ac:dyDescent="0.25">
      <c r="A169" s="865"/>
      <c r="B169" s="800"/>
      <c r="C169" s="800"/>
      <c r="D169" s="800"/>
      <c r="E169" s="801"/>
      <c r="F169" s="126"/>
      <c r="G169" s="861">
        <f>F169/(SUM('4.2a Fall Enrollment'!E$230:G$230,'4.2a Fall Enrollment'!K$230:M$230))</f>
        <v>0</v>
      </c>
      <c r="H169" s="862"/>
      <c r="I169" s="863"/>
      <c r="J169" s="800"/>
      <c r="K169" s="800"/>
      <c r="L169" s="800"/>
      <c r="M169" s="800"/>
      <c r="N169" s="864"/>
      <c r="O169" s="4"/>
      <c r="P169" s="4"/>
      <c r="Q169" s="4"/>
      <c r="R169" s="4"/>
      <c r="S169" s="4"/>
      <c r="T169" s="4"/>
      <c r="U169" s="4"/>
      <c r="V169" s="4"/>
      <c r="W169" s="4"/>
      <c r="X169" s="4"/>
      <c r="Y169" s="4"/>
      <c r="Z169" s="4"/>
    </row>
    <row r="170" spans="1:26" ht="14.25" customHeight="1" x14ac:dyDescent="0.25">
      <c r="A170" s="865"/>
      <c r="B170" s="800"/>
      <c r="C170" s="800"/>
      <c r="D170" s="800"/>
      <c r="E170" s="801"/>
      <c r="F170" s="126"/>
      <c r="G170" s="861">
        <f>F170/(SUM('4.2a Fall Enrollment'!E$230:G$230,'4.2a Fall Enrollment'!K$230:M$230))</f>
        <v>0</v>
      </c>
      <c r="H170" s="862"/>
      <c r="I170" s="863"/>
      <c r="J170" s="800"/>
      <c r="K170" s="800"/>
      <c r="L170" s="800"/>
      <c r="M170" s="800"/>
      <c r="N170" s="864"/>
      <c r="O170" s="4"/>
      <c r="P170" s="4"/>
      <c r="Q170" s="4"/>
      <c r="R170" s="4"/>
      <c r="S170" s="4"/>
      <c r="T170" s="4"/>
      <c r="U170" s="4"/>
      <c r="V170" s="4"/>
      <c r="W170" s="4"/>
      <c r="X170" s="4"/>
      <c r="Y170" s="4"/>
      <c r="Z170" s="4"/>
    </row>
    <row r="171" spans="1:26" ht="14.25" customHeight="1" x14ac:dyDescent="0.25">
      <c r="A171" s="865"/>
      <c r="B171" s="800"/>
      <c r="C171" s="800"/>
      <c r="D171" s="800"/>
      <c r="E171" s="801"/>
      <c r="F171" s="126"/>
      <c r="G171" s="861">
        <f>F171/(SUM('4.2a Fall Enrollment'!E$230:G$230,'4.2a Fall Enrollment'!K$230:M$230))</f>
        <v>0</v>
      </c>
      <c r="H171" s="862"/>
      <c r="I171" s="863"/>
      <c r="J171" s="800"/>
      <c r="K171" s="800"/>
      <c r="L171" s="800"/>
      <c r="M171" s="800"/>
      <c r="N171" s="864"/>
      <c r="O171" s="4"/>
      <c r="P171" s="4"/>
      <c r="Q171" s="4"/>
      <c r="R171" s="4"/>
      <c r="S171" s="4"/>
      <c r="T171" s="4"/>
      <c r="U171" s="4"/>
      <c r="V171" s="4"/>
      <c r="W171" s="4"/>
      <c r="X171" s="4"/>
      <c r="Y171" s="4"/>
      <c r="Z171" s="4"/>
    </row>
    <row r="172" spans="1:26" ht="14.25" customHeight="1" x14ac:dyDescent="0.25">
      <c r="A172" s="865"/>
      <c r="B172" s="800"/>
      <c r="C172" s="800"/>
      <c r="D172" s="800"/>
      <c r="E172" s="801"/>
      <c r="F172" s="126"/>
      <c r="G172" s="861">
        <f>F172/(SUM('4.2a Fall Enrollment'!E$230:G$230,'4.2a Fall Enrollment'!K$230:M$230))</f>
        <v>0</v>
      </c>
      <c r="H172" s="862"/>
      <c r="I172" s="863"/>
      <c r="J172" s="800"/>
      <c r="K172" s="800"/>
      <c r="L172" s="800"/>
      <c r="M172" s="800"/>
      <c r="N172" s="864"/>
      <c r="O172" s="4"/>
      <c r="P172" s="4"/>
      <c r="Q172" s="4"/>
      <c r="R172" s="4"/>
      <c r="S172" s="4"/>
      <c r="T172" s="4"/>
      <c r="U172" s="4"/>
      <c r="V172" s="4"/>
      <c r="W172" s="4"/>
      <c r="X172" s="4"/>
      <c r="Y172" s="4"/>
      <c r="Z172" s="4"/>
    </row>
    <row r="173" spans="1:26" ht="14.25" customHeight="1" x14ac:dyDescent="0.25">
      <c r="A173" s="865"/>
      <c r="B173" s="800"/>
      <c r="C173" s="800"/>
      <c r="D173" s="800"/>
      <c r="E173" s="801"/>
      <c r="F173" s="126"/>
      <c r="G173" s="861">
        <f>F173/(SUM('4.2a Fall Enrollment'!E$230:G$230,'4.2a Fall Enrollment'!K$230:M$230))</f>
        <v>0</v>
      </c>
      <c r="H173" s="862"/>
      <c r="I173" s="863"/>
      <c r="J173" s="800"/>
      <c r="K173" s="800"/>
      <c r="L173" s="800"/>
      <c r="M173" s="800"/>
      <c r="N173" s="864"/>
      <c r="O173" s="4"/>
      <c r="P173" s="4"/>
      <c r="Q173" s="4"/>
      <c r="R173" s="4"/>
      <c r="S173" s="4"/>
      <c r="T173" s="4"/>
      <c r="U173" s="4"/>
      <c r="V173" s="4"/>
      <c r="W173" s="4"/>
      <c r="X173" s="4"/>
      <c r="Y173" s="4"/>
      <c r="Z173" s="4"/>
    </row>
    <row r="174" spans="1:26" ht="14.25" customHeight="1" x14ac:dyDescent="0.25">
      <c r="A174" s="865"/>
      <c r="B174" s="800"/>
      <c r="C174" s="800"/>
      <c r="D174" s="800"/>
      <c r="E174" s="801"/>
      <c r="F174" s="126"/>
      <c r="G174" s="861">
        <f>F174/(SUM('4.2a Fall Enrollment'!E$230:G$230,'4.2a Fall Enrollment'!K$230:M$230))</f>
        <v>0</v>
      </c>
      <c r="H174" s="862"/>
      <c r="I174" s="863"/>
      <c r="J174" s="800"/>
      <c r="K174" s="800"/>
      <c r="L174" s="800"/>
      <c r="M174" s="800"/>
      <c r="N174" s="864"/>
      <c r="O174" s="4"/>
      <c r="P174" s="4"/>
      <c r="Q174" s="4"/>
      <c r="R174" s="4"/>
      <c r="S174" s="4"/>
      <c r="T174" s="4"/>
      <c r="U174" s="4"/>
      <c r="V174" s="4"/>
      <c r="W174" s="4"/>
      <c r="X174" s="4"/>
      <c r="Y174" s="4"/>
      <c r="Z174" s="4"/>
    </row>
    <row r="175" spans="1:26" ht="14.25" customHeight="1" x14ac:dyDescent="0.25">
      <c r="A175" s="865"/>
      <c r="B175" s="800"/>
      <c r="C175" s="800"/>
      <c r="D175" s="800"/>
      <c r="E175" s="801"/>
      <c r="F175" s="126"/>
      <c r="G175" s="861">
        <f>F175/(SUM('4.2a Fall Enrollment'!E$230:G$230,'4.2a Fall Enrollment'!K$230:M$230))</f>
        <v>0</v>
      </c>
      <c r="H175" s="862"/>
      <c r="I175" s="863"/>
      <c r="J175" s="800"/>
      <c r="K175" s="800"/>
      <c r="L175" s="800"/>
      <c r="M175" s="800"/>
      <c r="N175" s="864"/>
      <c r="O175" s="4"/>
      <c r="P175" s="4"/>
      <c r="Q175" s="4"/>
      <c r="R175" s="4"/>
      <c r="S175" s="4"/>
      <c r="T175" s="4"/>
      <c r="U175" s="4"/>
      <c r="V175" s="4"/>
      <c r="W175" s="4"/>
      <c r="X175" s="4"/>
      <c r="Y175" s="4"/>
      <c r="Z175" s="4"/>
    </row>
    <row r="176" spans="1:26" ht="14.25" customHeight="1" x14ac:dyDescent="0.25">
      <c r="A176" s="865"/>
      <c r="B176" s="800"/>
      <c r="C176" s="800"/>
      <c r="D176" s="800"/>
      <c r="E176" s="801"/>
      <c r="F176" s="126"/>
      <c r="G176" s="861">
        <f>F176/(SUM('4.2a Fall Enrollment'!E$230:G$230,'4.2a Fall Enrollment'!K$230:M$230))</f>
        <v>0</v>
      </c>
      <c r="H176" s="862"/>
      <c r="I176" s="863"/>
      <c r="J176" s="800"/>
      <c r="K176" s="800"/>
      <c r="L176" s="800"/>
      <c r="M176" s="800"/>
      <c r="N176" s="864"/>
      <c r="O176" s="4"/>
      <c r="P176" s="4"/>
      <c r="Q176" s="4"/>
      <c r="R176" s="4"/>
      <c r="S176" s="4"/>
      <c r="T176" s="4"/>
      <c r="U176" s="4"/>
      <c r="V176" s="4"/>
      <c r="W176" s="4"/>
      <c r="X176" s="4"/>
      <c r="Y176" s="4"/>
      <c r="Z176" s="4"/>
    </row>
    <row r="177" spans="1:26" ht="14.25" customHeight="1" x14ac:dyDescent="0.25">
      <c r="A177" s="865"/>
      <c r="B177" s="800"/>
      <c r="C177" s="800"/>
      <c r="D177" s="800"/>
      <c r="E177" s="801"/>
      <c r="F177" s="126"/>
      <c r="G177" s="861">
        <f>F177/(SUM('4.2a Fall Enrollment'!E$230:G$230,'4.2a Fall Enrollment'!K$230:M$230))</f>
        <v>0</v>
      </c>
      <c r="H177" s="862"/>
      <c r="I177" s="863"/>
      <c r="J177" s="800"/>
      <c r="K177" s="800"/>
      <c r="L177" s="800"/>
      <c r="M177" s="800"/>
      <c r="N177" s="864"/>
      <c r="O177" s="4"/>
      <c r="P177" s="4"/>
      <c r="Q177" s="4"/>
      <c r="R177" s="4"/>
      <c r="S177" s="4"/>
      <c r="T177" s="4"/>
      <c r="U177" s="4"/>
      <c r="V177" s="4"/>
      <c r="W177" s="4"/>
      <c r="X177" s="4"/>
      <c r="Y177" s="4"/>
      <c r="Z177" s="4"/>
    </row>
    <row r="178" spans="1:26" ht="14.25" customHeight="1" x14ac:dyDescent="0.25">
      <c r="A178" s="865"/>
      <c r="B178" s="800"/>
      <c r="C178" s="800"/>
      <c r="D178" s="800"/>
      <c r="E178" s="801"/>
      <c r="F178" s="126"/>
      <c r="G178" s="861">
        <f>F178/(SUM('4.2a Fall Enrollment'!E$230:G$230,'4.2a Fall Enrollment'!K$230:M$230))</f>
        <v>0</v>
      </c>
      <c r="H178" s="862"/>
      <c r="I178" s="863"/>
      <c r="J178" s="800"/>
      <c r="K178" s="800"/>
      <c r="L178" s="800"/>
      <c r="M178" s="800"/>
      <c r="N178" s="864"/>
      <c r="O178" s="4"/>
      <c r="P178" s="4"/>
      <c r="Q178" s="4"/>
      <c r="R178" s="4"/>
      <c r="S178" s="4"/>
      <c r="T178" s="4"/>
      <c r="U178" s="4"/>
      <c r="V178" s="4"/>
      <c r="W178" s="4"/>
      <c r="X178" s="4"/>
      <c r="Y178" s="4"/>
      <c r="Z178" s="4"/>
    </row>
    <row r="179" spans="1:26" ht="14.25" customHeight="1" x14ac:dyDescent="0.25">
      <c r="A179" s="865"/>
      <c r="B179" s="800"/>
      <c r="C179" s="800"/>
      <c r="D179" s="800"/>
      <c r="E179" s="801"/>
      <c r="F179" s="126"/>
      <c r="G179" s="861">
        <f>F179/(SUM('4.2a Fall Enrollment'!E$230:G$230,'4.2a Fall Enrollment'!K$230:M$230))</f>
        <v>0</v>
      </c>
      <c r="H179" s="862"/>
      <c r="I179" s="863"/>
      <c r="J179" s="800"/>
      <c r="K179" s="800"/>
      <c r="L179" s="800"/>
      <c r="M179" s="800"/>
      <c r="N179" s="864"/>
      <c r="O179" s="4"/>
      <c r="P179" s="4"/>
      <c r="Q179" s="4"/>
      <c r="R179" s="4"/>
      <c r="S179" s="4"/>
      <c r="T179" s="4"/>
      <c r="U179" s="4"/>
      <c r="V179" s="4"/>
      <c r="W179" s="4"/>
      <c r="X179" s="4"/>
      <c r="Y179" s="4"/>
      <c r="Z179" s="4"/>
    </row>
    <row r="180" spans="1:26" ht="14.25" customHeight="1" x14ac:dyDescent="0.25">
      <c r="A180" s="865"/>
      <c r="B180" s="800"/>
      <c r="C180" s="800"/>
      <c r="D180" s="800"/>
      <c r="E180" s="801"/>
      <c r="F180" s="126"/>
      <c r="G180" s="861">
        <f>F180/(SUM('4.2a Fall Enrollment'!E$230:G$230,'4.2a Fall Enrollment'!K$230:M$230))</f>
        <v>0</v>
      </c>
      <c r="H180" s="862"/>
      <c r="I180" s="863"/>
      <c r="J180" s="800"/>
      <c r="K180" s="800"/>
      <c r="L180" s="800"/>
      <c r="M180" s="800"/>
      <c r="N180" s="864"/>
      <c r="O180" s="4"/>
      <c r="P180" s="4"/>
      <c r="Q180" s="4"/>
      <c r="R180" s="4"/>
      <c r="S180" s="4"/>
      <c r="T180" s="4"/>
      <c r="U180" s="4"/>
      <c r="V180" s="4"/>
      <c r="W180" s="4"/>
      <c r="X180" s="4"/>
      <c r="Y180" s="4"/>
      <c r="Z180" s="4"/>
    </row>
    <row r="181" spans="1:26" ht="14.25" customHeight="1" x14ac:dyDescent="0.25">
      <c r="A181" s="865"/>
      <c r="B181" s="800"/>
      <c r="C181" s="800"/>
      <c r="D181" s="800"/>
      <c r="E181" s="801"/>
      <c r="F181" s="126"/>
      <c r="G181" s="861">
        <f>F181/(SUM('4.2a Fall Enrollment'!E$230:G$230,'4.2a Fall Enrollment'!K$230:M$230))</f>
        <v>0</v>
      </c>
      <c r="H181" s="862"/>
      <c r="I181" s="863"/>
      <c r="J181" s="800"/>
      <c r="K181" s="800"/>
      <c r="L181" s="800"/>
      <c r="M181" s="800"/>
      <c r="N181" s="864"/>
      <c r="O181" s="4"/>
      <c r="P181" s="4"/>
      <c r="Q181" s="4"/>
      <c r="R181" s="4"/>
      <c r="S181" s="4"/>
      <c r="T181" s="4"/>
      <c r="U181" s="4"/>
      <c r="V181" s="4"/>
      <c r="W181" s="4"/>
      <c r="X181" s="4"/>
      <c r="Y181" s="4"/>
      <c r="Z181" s="4"/>
    </row>
    <row r="182" spans="1:26" ht="14.25" customHeight="1" x14ac:dyDescent="0.25">
      <c r="A182" s="865"/>
      <c r="B182" s="800"/>
      <c r="C182" s="800"/>
      <c r="D182" s="800"/>
      <c r="E182" s="801"/>
      <c r="F182" s="126"/>
      <c r="G182" s="861">
        <f>F182/(SUM('4.2a Fall Enrollment'!E$230:G$230,'4.2a Fall Enrollment'!K$230:M$230))</f>
        <v>0</v>
      </c>
      <c r="H182" s="862"/>
      <c r="I182" s="863"/>
      <c r="J182" s="800"/>
      <c r="K182" s="800"/>
      <c r="L182" s="800"/>
      <c r="M182" s="800"/>
      <c r="N182" s="864"/>
      <c r="O182" s="4"/>
      <c r="P182" s="4"/>
      <c r="Q182" s="4"/>
      <c r="R182" s="4"/>
      <c r="S182" s="4"/>
      <c r="T182" s="4"/>
      <c r="U182" s="4"/>
      <c r="V182" s="4"/>
      <c r="W182" s="4"/>
      <c r="X182" s="4"/>
      <c r="Y182" s="4"/>
      <c r="Z182" s="4"/>
    </row>
    <row r="183" spans="1:26" ht="14.25" customHeight="1" x14ac:dyDescent="0.25">
      <c r="A183" s="865"/>
      <c r="B183" s="800"/>
      <c r="C183" s="800"/>
      <c r="D183" s="800"/>
      <c r="E183" s="801"/>
      <c r="F183" s="126"/>
      <c r="G183" s="861">
        <f>F183/(SUM('4.2a Fall Enrollment'!E$230:G$230,'4.2a Fall Enrollment'!K$230:M$230))</f>
        <v>0</v>
      </c>
      <c r="H183" s="862"/>
      <c r="I183" s="863"/>
      <c r="J183" s="800"/>
      <c r="K183" s="800"/>
      <c r="L183" s="800"/>
      <c r="M183" s="800"/>
      <c r="N183" s="864"/>
      <c r="O183" s="4"/>
      <c r="P183" s="4"/>
      <c r="Q183" s="4"/>
      <c r="R183" s="4"/>
      <c r="S183" s="4"/>
      <c r="T183" s="4"/>
      <c r="U183" s="4"/>
      <c r="V183" s="4"/>
      <c r="W183" s="4"/>
      <c r="X183" s="4"/>
      <c r="Y183" s="4"/>
      <c r="Z183" s="4"/>
    </row>
    <row r="184" spans="1:26" ht="14.25" customHeight="1" x14ac:dyDescent="0.25">
      <c r="A184" s="865"/>
      <c r="B184" s="800"/>
      <c r="C184" s="800"/>
      <c r="D184" s="800"/>
      <c r="E184" s="801"/>
      <c r="F184" s="126"/>
      <c r="G184" s="861">
        <f>F184/(SUM('4.2a Fall Enrollment'!E$230:G$230,'4.2a Fall Enrollment'!K$230:M$230))</f>
        <v>0</v>
      </c>
      <c r="H184" s="862"/>
      <c r="I184" s="863"/>
      <c r="J184" s="800"/>
      <c r="K184" s="800"/>
      <c r="L184" s="800"/>
      <c r="M184" s="800"/>
      <c r="N184" s="864"/>
      <c r="O184" s="4"/>
      <c r="P184" s="4"/>
      <c r="Q184" s="4"/>
      <c r="R184" s="4"/>
      <c r="S184" s="4"/>
      <c r="T184" s="4"/>
      <c r="U184" s="4"/>
      <c r="V184" s="4"/>
      <c r="W184" s="4"/>
      <c r="X184" s="4"/>
      <c r="Y184" s="4"/>
      <c r="Z184" s="4"/>
    </row>
    <row r="185" spans="1:26" ht="14.25" customHeight="1" x14ac:dyDescent="0.25">
      <c r="A185" s="865"/>
      <c r="B185" s="800"/>
      <c r="C185" s="800"/>
      <c r="D185" s="800"/>
      <c r="E185" s="801"/>
      <c r="F185" s="126"/>
      <c r="G185" s="861">
        <f>F185/(SUM('4.2a Fall Enrollment'!E$230:G$230,'4.2a Fall Enrollment'!K$230:M$230))</f>
        <v>0</v>
      </c>
      <c r="H185" s="862"/>
      <c r="I185" s="863"/>
      <c r="J185" s="800"/>
      <c r="K185" s="800"/>
      <c r="L185" s="800"/>
      <c r="M185" s="800"/>
      <c r="N185" s="864"/>
      <c r="O185" s="4"/>
      <c r="P185" s="4"/>
      <c r="Q185" s="4"/>
      <c r="R185" s="4"/>
      <c r="S185" s="4"/>
      <c r="T185" s="4"/>
      <c r="U185" s="4"/>
      <c r="V185" s="4"/>
      <c r="W185" s="4"/>
      <c r="X185" s="4"/>
      <c r="Y185" s="4"/>
      <c r="Z185" s="4"/>
    </row>
    <row r="186" spans="1:26" ht="14.25" customHeight="1" x14ac:dyDescent="0.25">
      <c r="A186" s="865"/>
      <c r="B186" s="800"/>
      <c r="C186" s="800"/>
      <c r="D186" s="800"/>
      <c r="E186" s="801"/>
      <c r="F186" s="126"/>
      <c r="G186" s="861">
        <f>F186/(SUM('4.2a Fall Enrollment'!E$230:G$230,'4.2a Fall Enrollment'!K$230:M$230))</f>
        <v>0</v>
      </c>
      <c r="H186" s="862"/>
      <c r="I186" s="863"/>
      <c r="J186" s="800"/>
      <c r="K186" s="800"/>
      <c r="L186" s="800"/>
      <c r="M186" s="800"/>
      <c r="N186" s="864"/>
      <c r="O186" s="4"/>
      <c r="P186" s="4"/>
      <c r="Q186" s="4"/>
      <c r="R186" s="4"/>
      <c r="S186" s="4"/>
      <c r="T186" s="4"/>
      <c r="U186" s="4"/>
      <c r="V186" s="4"/>
      <c r="W186" s="4"/>
      <c r="X186" s="4"/>
      <c r="Y186" s="4"/>
      <c r="Z186" s="4"/>
    </row>
    <row r="187" spans="1:26" ht="14.25" customHeight="1" x14ac:dyDescent="0.25">
      <c r="A187" s="865"/>
      <c r="B187" s="800"/>
      <c r="C187" s="800"/>
      <c r="D187" s="800"/>
      <c r="E187" s="801"/>
      <c r="F187" s="126"/>
      <c r="G187" s="861">
        <f>F187/(SUM('4.2a Fall Enrollment'!E$230:G$230,'4.2a Fall Enrollment'!K$230:M$230))</f>
        <v>0</v>
      </c>
      <c r="H187" s="862"/>
      <c r="I187" s="863"/>
      <c r="J187" s="800"/>
      <c r="K187" s="800"/>
      <c r="L187" s="800"/>
      <c r="M187" s="800"/>
      <c r="N187" s="864"/>
      <c r="O187" s="4"/>
      <c r="P187" s="4"/>
      <c r="Q187" s="4"/>
      <c r="R187" s="4"/>
      <c r="S187" s="4"/>
      <c r="T187" s="4"/>
      <c r="U187" s="4"/>
      <c r="V187" s="4"/>
      <c r="W187" s="4"/>
      <c r="X187" s="4"/>
      <c r="Y187" s="4"/>
      <c r="Z187" s="4"/>
    </row>
    <row r="188" spans="1:26" ht="14.25" customHeight="1" x14ac:dyDescent="0.25">
      <c r="A188" s="865"/>
      <c r="B188" s="800"/>
      <c r="C188" s="800"/>
      <c r="D188" s="800"/>
      <c r="E188" s="801"/>
      <c r="F188" s="126"/>
      <c r="G188" s="861">
        <f>F188/(SUM('4.2a Fall Enrollment'!E$230:G$230,'4.2a Fall Enrollment'!K$230:M$230))</f>
        <v>0</v>
      </c>
      <c r="H188" s="862"/>
      <c r="I188" s="863"/>
      <c r="J188" s="800"/>
      <c r="K188" s="800"/>
      <c r="L188" s="800"/>
      <c r="M188" s="800"/>
      <c r="N188" s="864"/>
      <c r="O188" s="4"/>
      <c r="P188" s="4"/>
      <c r="Q188" s="4"/>
      <c r="R188" s="4"/>
      <c r="S188" s="4"/>
      <c r="T188" s="4"/>
      <c r="U188" s="4"/>
      <c r="V188" s="4"/>
      <c r="W188" s="4"/>
      <c r="X188" s="4"/>
      <c r="Y188" s="4"/>
      <c r="Z188" s="4"/>
    </row>
    <row r="189" spans="1:26" ht="14.25" customHeight="1" x14ac:dyDescent="0.25">
      <c r="A189" s="865"/>
      <c r="B189" s="800"/>
      <c r="C189" s="800"/>
      <c r="D189" s="800"/>
      <c r="E189" s="801"/>
      <c r="F189" s="126"/>
      <c r="G189" s="861">
        <f>F189/(SUM('4.2a Fall Enrollment'!E$230:G$230,'4.2a Fall Enrollment'!K$230:M$230))</f>
        <v>0</v>
      </c>
      <c r="H189" s="862"/>
      <c r="I189" s="863"/>
      <c r="J189" s="800"/>
      <c r="K189" s="800"/>
      <c r="L189" s="800"/>
      <c r="M189" s="800"/>
      <c r="N189" s="864"/>
      <c r="O189" s="4"/>
      <c r="P189" s="4"/>
      <c r="Q189" s="4"/>
      <c r="R189" s="4"/>
      <c r="S189" s="4"/>
      <c r="T189" s="4"/>
      <c r="U189" s="4"/>
      <c r="V189" s="4"/>
      <c r="W189" s="4"/>
      <c r="X189" s="4"/>
      <c r="Y189" s="4"/>
      <c r="Z189" s="4"/>
    </row>
    <row r="190" spans="1:26" ht="14.25" customHeight="1" x14ac:dyDescent="0.25">
      <c r="A190" s="865"/>
      <c r="B190" s="800"/>
      <c r="C190" s="800"/>
      <c r="D190" s="800"/>
      <c r="E190" s="801"/>
      <c r="F190" s="126"/>
      <c r="G190" s="861">
        <f>F190/(SUM('4.2a Fall Enrollment'!E$230:G$230,'4.2a Fall Enrollment'!K$230:M$230))</f>
        <v>0</v>
      </c>
      <c r="H190" s="862"/>
      <c r="I190" s="863"/>
      <c r="J190" s="800"/>
      <c r="K190" s="800"/>
      <c r="L190" s="800"/>
      <c r="M190" s="800"/>
      <c r="N190" s="864"/>
      <c r="O190" s="4"/>
      <c r="P190" s="4"/>
      <c r="Q190" s="4"/>
      <c r="R190" s="4"/>
      <c r="S190" s="4"/>
      <c r="T190" s="4"/>
      <c r="U190" s="4"/>
      <c r="V190" s="4"/>
      <c r="W190" s="4"/>
      <c r="X190" s="4"/>
      <c r="Y190" s="4"/>
      <c r="Z190" s="4"/>
    </row>
    <row r="191" spans="1:26" ht="14.25" customHeight="1" x14ac:dyDescent="0.25">
      <c r="A191" s="865"/>
      <c r="B191" s="800"/>
      <c r="C191" s="800"/>
      <c r="D191" s="800"/>
      <c r="E191" s="801"/>
      <c r="F191" s="126"/>
      <c r="G191" s="861">
        <f>F191/(SUM('4.2a Fall Enrollment'!E$230:G$230,'4.2a Fall Enrollment'!K$230:M$230))</f>
        <v>0</v>
      </c>
      <c r="H191" s="862"/>
      <c r="I191" s="863"/>
      <c r="J191" s="800"/>
      <c r="K191" s="800"/>
      <c r="L191" s="800"/>
      <c r="M191" s="800"/>
      <c r="N191" s="864"/>
      <c r="O191" s="4"/>
      <c r="P191" s="4"/>
      <c r="Q191" s="4"/>
      <c r="R191" s="4"/>
      <c r="S191" s="4"/>
      <c r="T191" s="4"/>
      <c r="U191" s="4"/>
      <c r="V191" s="4"/>
      <c r="W191" s="4"/>
      <c r="X191" s="4"/>
      <c r="Y191" s="4"/>
      <c r="Z191" s="4"/>
    </row>
    <row r="192" spans="1:26" ht="14.25" customHeight="1" x14ac:dyDescent="0.25">
      <c r="A192" s="865"/>
      <c r="B192" s="800"/>
      <c r="C192" s="800"/>
      <c r="D192" s="800"/>
      <c r="E192" s="801"/>
      <c r="F192" s="126"/>
      <c r="G192" s="861">
        <f>F192/(SUM('4.2a Fall Enrollment'!E$230:G$230,'4.2a Fall Enrollment'!K$230:M$230))</f>
        <v>0</v>
      </c>
      <c r="H192" s="862"/>
      <c r="I192" s="863"/>
      <c r="J192" s="800"/>
      <c r="K192" s="800"/>
      <c r="L192" s="800"/>
      <c r="M192" s="800"/>
      <c r="N192" s="864"/>
      <c r="O192" s="4"/>
      <c r="P192" s="4"/>
      <c r="Q192" s="4"/>
      <c r="R192" s="4"/>
      <c r="S192" s="4"/>
      <c r="T192" s="4"/>
      <c r="U192" s="4"/>
      <c r="V192" s="4"/>
      <c r="W192" s="4"/>
      <c r="X192" s="4"/>
      <c r="Y192" s="4"/>
      <c r="Z192" s="4"/>
    </row>
    <row r="193" spans="1:26" ht="14.25" customHeight="1" x14ac:dyDescent="0.25">
      <c r="A193" s="865"/>
      <c r="B193" s="800"/>
      <c r="C193" s="800"/>
      <c r="D193" s="800"/>
      <c r="E193" s="801"/>
      <c r="F193" s="126"/>
      <c r="G193" s="861">
        <f>F193/(SUM('4.2a Fall Enrollment'!E$230:G$230,'4.2a Fall Enrollment'!K$230:M$230))</f>
        <v>0</v>
      </c>
      <c r="H193" s="862"/>
      <c r="I193" s="863"/>
      <c r="J193" s="800"/>
      <c r="K193" s="800"/>
      <c r="L193" s="800"/>
      <c r="M193" s="800"/>
      <c r="N193" s="864"/>
      <c r="O193" s="4"/>
      <c r="P193" s="4"/>
      <c r="Q193" s="4"/>
      <c r="R193" s="4"/>
      <c r="S193" s="4"/>
      <c r="T193" s="4"/>
      <c r="U193" s="4"/>
      <c r="V193" s="4"/>
      <c r="W193" s="4"/>
      <c r="X193" s="4"/>
      <c r="Y193" s="4"/>
      <c r="Z193" s="4"/>
    </row>
    <row r="194" spans="1:26" ht="14.25" customHeight="1" x14ac:dyDescent="0.25">
      <c r="A194" s="865"/>
      <c r="B194" s="800"/>
      <c r="C194" s="800"/>
      <c r="D194" s="800"/>
      <c r="E194" s="801"/>
      <c r="F194" s="126"/>
      <c r="G194" s="861">
        <f>F194/(SUM('4.2a Fall Enrollment'!E$230:G$230,'4.2a Fall Enrollment'!K$230:M$230))</f>
        <v>0</v>
      </c>
      <c r="H194" s="862"/>
      <c r="I194" s="863"/>
      <c r="J194" s="800"/>
      <c r="K194" s="800"/>
      <c r="L194" s="800"/>
      <c r="M194" s="800"/>
      <c r="N194" s="864"/>
      <c r="O194" s="4"/>
      <c r="P194" s="4"/>
      <c r="Q194" s="4"/>
      <c r="R194" s="4"/>
      <c r="S194" s="4"/>
      <c r="T194" s="4"/>
      <c r="U194" s="4"/>
      <c r="V194" s="4"/>
      <c r="W194" s="4"/>
      <c r="X194" s="4"/>
      <c r="Y194" s="4"/>
      <c r="Z194" s="4"/>
    </row>
    <row r="195" spans="1:26" ht="14.25" customHeight="1" x14ac:dyDescent="0.25">
      <c r="A195" s="865"/>
      <c r="B195" s="800"/>
      <c r="C195" s="800"/>
      <c r="D195" s="800"/>
      <c r="E195" s="801"/>
      <c r="F195" s="126"/>
      <c r="G195" s="861">
        <f>F195/(SUM('4.2a Fall Enrollment'!E$230:G$230,'4.2a Fall Enrollment'!K$230:M$230))</f>
        <v>0</v>
      </c>
      <c r="H195" s="862"/>
      <c r="I195" s="863"/>
      <c r="J195" s="800"/>
      <c r="K195" s="800"/>
      <c r="L195" s="800"/>
      <c r="M195" s="800"/>
      <c r="N195" s="864"/>
      <c r="O195" s="4"/>
      <c r="P195" s="4"/>
      <c r="Q195" s="4"/>
      <c r="R195" s="4"/>
      <c r="S195" s="4"/>
      <c r="T195" s="4"/>
      <c r="U195" s="4"/>
      <c r="V195" s="4"/>
      <c r="W195" s="4"/>
      <c r="X195" s="4"/>
      <c r="Y195" s="4"/>
      <c r="Z195" s="4"/>
    </row>
    <row r="196" spans="1:26" ht="14.25" customHeight="1" x14ac:dyDescent="0.25">
      <c r="A196" s="865"/>
      <c r="B196" s="800"/>
      <c r="C196" s="800"/>
      <c r="D196" s="800"/>
      <c r="E196" s="801"/>
      <c r="F196" s="126"/>
      <c r="G196" s="861">
        <f>F196/(SUM('4.2a Fall Enrollment'!E$230:G$230,'4.2a Fall Enrollment'!K$230:M$230))</f>
        <v>0</v>
      </c>
      <c r="H196" s="862"/>
      <c r="I196" s="863"/>
      <c r="J196" s="800"/>
      <c r="K196" s="800"/>
      <c r="L196" s="800"/>
      <c r="M196" s="800"/>
      <c r="N196" s="864"/>
      <c r="O196" s="4"/>
      <c r="P196" s="4"/>
      <c r="Q196" s="4"/>
      <c r="R196" s="4"/>
      <c r="S196" s="4"/>
      <c r="T196" s="4"/>
      <c r="U196" s="4"/>
      <c r="V196" s="4"/>
      <c r="W196" s="4"/>
      <c r="X196" s="4"/>
      <c r="Y196" s="4"/>
      <c r="Z196" s="4"/>
    </row>
    <row r="197" spans="1:26" ht="14.25" customHeight="1" x14ac:dyDescent="0.25">
      <c r="A197" s="865"/>
      <c r="B197" s="800"/>
      <c r="C197" s="800"/>
      <c r="D197" s="800"/>
      <c r="E197" s="801"/>
      <c r="F197" s="126"/>
      <c r="G197" s="861">
        <f>F197/(SUM('4.2a Fall Enrollment'!E$230:G$230,'4.2a Fall Enrollment'!K$230:M$230))</f>
        <v>0</v>
      </c>
      <c r="H197" s="862"/>
      <c r="I197" s="863"/>
      <c r="J197" s="800"/>
      <c r="K197" s="800"/>
      <c r="L197" s="800"/>
      <c r="M197" s="800"/>
      <c r="N197" s="864"/>
      <c r="O197" s="4"/>
      <c r="P197" s="4"/>
      <c r="Q197" s="4"/>
      <c r="R197" s="4"/>
      <c r="S197" s="4"/>
      <c r="T197" s="4"/>
      <c r="U197" s="4"/>
      <c r="V197" s="4"/>
      <c r="W197" s="4"/>
      <c r="X197" s="4"/>
      <c r="Y197" s="4"/>
      <c r="Z197" s="4"/>
    </row>
    <row r="198" spans="1:26" ht="14.25" customHeight="1" x14ac:dyDescent="0.25">
      <c r="A198" s="865"/>
      <c r="B198" s="800"/>
      <c r="C198" s="800"/>
      <c r="D198" s="800"/>
      <c r="E198" s="801"/>
      <c r="F198" s="126"/>
      <c r="G198" s="861">
        <f>F198/(SUM('4.2a Fall Enrollment'!E$230:G$230,'4.2a Fall Enrollment'!K$230:M$230))</f>
        <v>0</v>
      </c>
      <c r="H198" s="862"/>
      <c r="I198" s="863"/>
      <c r="J198" s="800"/>
      <c r="K198" s="800"/>
      <c r="L198" s="800"/>
      <c r="M198" s="800"/>
      <c r="N198" s="864"/>
      <c r="O198" s="4"/>
      <c r="P198" s="4"/>
      <c r="Q198" s="4"/>
      <c r="R198" s="4"/>
      <c r="S198" s="4"/>
      <c r="T198" s="4"/>
      <c r="U198" s="4"/>
      <c r="V198" s="4"/>
      <c r="W198" s="4"/>
      <c r="X198" s="4"/>
      <c r="Y198" s="4"/>
      <c r="Z198" s="4"/>
    </row>
    <row r="199" spans="1:26" ht="14.25" customHeight="1" x14ac:dyDescent="0.25">
      <c r="A199" s="865"/>
      <c r="B199" s="800"/>
      <c r="C199" s="800"/>
      <c r="D199" s="800"/>
      <c r="E199" s="801"/>
      <c r="F199" s="126"/>
      <c r="G199" s="861">
        <f>F199/(SUM('4.2a Fall Enrollment'!E$230:G$230,'4.2a Fall Enrollment'!K$230:M$230))</f>
        <v>0</v>
      </c>
      <c r="H199" s="862"/>
      <c r="I199" s="863"/>
      <c r="J199" s="800"/>
      <c r="K199" s="800"/>
      <c r="L199" s="800"/>
      <c r="M199" s="800"/>
      <c r="N199" s="864"/>
      <c r="O199" s="4"/>
      <c r="P199" s="4"/>
      <c r="Q199" s="4"/>
      <c r="R199" s="4"/>
      <c r="S199" s="4"/>
      <c r="T199" s="4"/>
      <c r="U199" s="4"/>
      <c r="V199" s="4"/>
      <c r="W199" s="4"/>
      <c r="X199" s="4"/>
      <c r="Y199" s="4"/>
      <c r="Z199" s="4"/>
    </row>
    <row r="200" spans="1:26" ht="14.25" customHeight="1" x14ac:dyDescent="0.25">
      <c r="A200" s="865"/>
      <c r="B200" s="800"/>
      <c r="C200" s="800"/>
      <c r="D200" s="800"/>
      <c r="E200" s="801"/>
      <c r="F200" s="126"/>
      <c r="G200" s="861">
        <f>F200/(SUM('4.2a Fall Enrollment'!E$230:G$230,'4.2a Fall Enrollment'!K$230:M$230))</f>
        <v>0</v>
      </c>
      <c r="H200" s="862"/>
      <c r="I200" s="863"/>
      <c r="J200" s="800"/>
      <c r="K200" s="800"/>
      <c r="L200" s="800"/>
      <c r="M200" s="800"/>
      <c r="N200" s="864"/>
      <c r="O200" s="4"/>
      <c r="P200" s="4"/>
      <c r="Q200" s="4"/>
      <c r="R200" s="4"/>
      <c r="S200" s="4"/>
      <c r="T200" s="4"/>
      <c r="U200" s="4"/>
      <c r="V200" s="4"/>
      <c r="W200" s="4"/>
      <c r="X200" s="4"/>
      <c r="Y200" s="4"/>
      <c r="Z200" s="4"/>
    </row>
    <row r="201" spans="1:26" ht="14.25" customHeight="1" x14ac:dyDescent="0.25">
      <c r="A201" s="865"/>
      <c r="B201" s="800"/>
      <c r="C201" s="800"/>
      <c r="D201" s="800"/>
      <c r="E201" s="801"/>
      <c r="F201" s="126"/>
      <c r="G201" s="861">
        <f>F201/(SUM('4.2a Fall Enrollment'!E$230:G$230,'4.2a Fall Enrollment'!K$230:M$230))</f>
        <v>0</v>
      </c>
      <c r="H201" s="862"/>
      <c r="I201" s="863"/>
      <c r="J201" s="800"/>
      <c r="K201" s="800"/>
      <c r="L201" s="800"/>
      <c r="M201" s="800"/>
      <c r="N201" s="864"/>
      <c r="O201" s="4"/>
      <c r="P201" s="4"/>
      <c r="Q201" s="4"/>
      <c r="R201" s="4"/>
      <c r="S201" s="4"/>
      <c r="T201" s="4"/>
      <c r="U201" s="4"/>
      <c r="V201" s="4"/>
      <c r="W201" s="4"/>
      <c r="X201" s="4"/>
      <c r="Y201" s="4"/>
      <c r="Z201" s="4"/>
    </row>
    <row r="202" spans="1:26" ht="14.25" customHeight="1" x14ac:dyDescent="0.25">
      <c r="A202" s="865"/>
      <c r="B202" s="800"/>
      <c r="C202" s="800"/>
      <c r="D202" s="800"/>
      <c r="E202" s="801"/>
      <c r="F202" s="126"/>
      <c r="G202" s="861">
        <f>F202/(SUM('4.2a Fall Enrollment'!E$230:G$230,'4.2a Fall Enrollment'!K$230:M$230))</f>
        <v>0</v>
      </c>
      <c r="H202" s="862"/>
      <c r="I202" s="863"/>
      <c r="J202" s="800"/>
      <c r="K202" s="800"/>
      <c r="L202" s="800"/>
      <c r="M202" s="800"/>
      <c r="N202" s="864"/>
      <c r="O202" s="4"/>
      <c r="P202" s="4"/>
      <c r="Q202" s="4"/>
      <c r="R202" s="4"/>
      <c r="S202" s="4"/>
      <c r="T202" s="4"/>
      <c r="U202" s="4"/>
      <c r="V202" s="4"/>
      <c r="W202" s="4"/>
      <c r="X202" s="4"/>
      <c r="Y202" s="4"/>
      <c r="Z202" s="4"/>
    </row>
    <row r="203" spans="1:26" ht="14.25" customHeight="1" x14ac:dyDescent="0.25">
      <c r="A203" s="865"/>
      <c r="B203" s="800"/>
      <c r="C203" s="800"/>
      <c r="D203" s="800"/>
      <c r="E203" s="801"/>
      <c r="F203" s="126"/>
      <c r="G203" s="861">
        <f>F203/(SUM('4.2a Fall Enrollment'!E$230:G$230,'4.2a Fall Enrollment'!K$230:M$230))</f>
        <v>0</v>
      </c>
      <c r="H203" s="862"/>
      <c r="I203" s="863"/>
      <c r="J203" s="800"/>
      <c r="K203" s="800"/>
      <c r="L203" s="800"/>
      <c r="M203" s="800"/>
      <c r="N203" s="864"/>
      <c r="O203" s="4"/>
      <c r="P203" s="4"/>
      <c r="Q203" s="4"/>
      <c r="R203" s="4"/>
      <c r="S203" s="4"/>
      <c r="T203" s="4"/>
      <c r="U203" s="4"/>
      <c r="V203" s="4"/>
      <c r="W203" s="4"/>
      <c r="X203" s="4"/>
      <c r="Y203" s="4"/>
      <c r="Z203" s="4"/>
    </row>
    <row r="204" spans="1:26" ht="14.25" customHeight="1" x14ac:dyDescent="0.25">
      <c r="A204" s="865"/>
      <c r="B204" s="800"/>
      <c r="C204" s="800"/>
      <c r="D204" s="800"/>
      <c r="E204" s="801"/>
      <c r="F204" s="126"/>
      <c r="G204" s="861">
        <f>F204/(SUM('4.2a Fall Enrollment'!E$230:G$230,'4.2a Fall Enrollment'!K$230:M$230))</f>
        <v>0</v>
      </c>
      <c r="H204" s="862"/>
      <c r="I204" s="863"/>
      <c r="J204" s="800"/>
      <c r="K204" s="800"/>
      <c r="L204" s="800"/>
      <c r="M204" s="800"/>
      <c r="N204" s="864"/>
      <c r="O204" s="4"/>
      <c r="P204" s="4"/>
      <c r="Q204" s="4"/>
      <c r="R204" s="4"/>
      <c r="S204" s="4"/>
      <c r="T204" s="4"/>
      <c r="U204" s="4"/>
      <c r="V204" s="4"/>
      <c r="W204" s="4"/>
      <c r="X204" s="4"/>
      <c r="Y204" s="4"/>
      <c r="Z204" s="4"/>
    </row>
    <row r="205" spans="1:26" ht="14.25" customHeight="1" x14ac:dyDescent="0.25">
      <c r="A205" s="865"/>
      <c r="B205" s="800"/>
      <c r="C205" s="800"/>
      <c r="D205" s="800"/>
      <c r="E205" s="801"/>
      <c r="F205" s="126"/>
      <c r="G205" s="861">
        <f>F205/(SUM('4.2a Fall Enrollment'!E$230:G$230,'4.2a Fall Enrollment'!K$230:M$230))</f>
        <v>0</v>
      </c>
      <c r="H205" s="862"/>
      <c r="I205" s="863"/>
      <c r="J205" s="800"/>
      <c r="K205" s="800"/>
      <c r="L205" s="800"/>
      <c r="M205" s="800"/>
      <c r="N205" s="864"/>
      <c r="O205" s="4"/>
      <c r="P205" s="4"/>
      <c r="Q205" s="4"/>
      <c r="R205" s="4"/>
      <c r="S205" s="4"/>
      <c r="T205" s="4"/>
      <c r="U205" s="4"/>
      <c r="V205" s="4"/>
      <c r="W205" s="4"/>
      <c r="X205" s="4"/>
      <c r="Y205" s="4"/>
      <c r="Z205" s="4"/>
    </row>
    <row r="206" spans="1:26" ht="14.25" customHeight="1" x14ac:dyDescent="0.25">
      <c r="A206" s="865"/>
      <c r="B206" s="800"/>
      <c r="C206" s="800"/>
      <c r="D206" s="800"/>
      <c r="E206" s="801"/>
      <c r="F206" s="126"/>
      <c r="G206" s="861">
        <f>F206/(SUM('4.2a Fall Enrollment'!E$230:G$230,'4.2a Fall Enrollment'!K$230:M$230))</f>
        <v>0</v>
      </c>
      <c r="H206" s="862"/>
      <c r="I206" s="863"/>
      <c r="J206" s="800"/>
      <c r="K206" s="800"/>
      <c r="L206" s="800"/>
      <c r="M206" s="800"/>
      <c r="N206" s="864"/>
      <c r="O206" s="4"/>
      <c r="P206" s="4"/>
      <c r="Q206" s="4"/>
      <c r="R206" s="4"/>
      <c r="S206" s="4"/>
      <c r="T206" s="4"/>
      <c r="U206" s="4"/>
      <c r="V206" s="4"/>
      <c r="W206" s="4"/>
      <c r="X206" s="4"/>
      <c r="Y206" s="4"/>
      <c r="Z206" s="4"/>
    </row>
    <row r="207" spans="1:26" ht="14.25" customHeight="1" x14ac:dyDescent="0.25">
      <c r="A207" s="865"/>
      <c r="B207" s="800"/>
      <c r="C207" s="800"/>
      <c r="D207" s="800"/>
      <c r="E207" s="801"/>
      <c r="F207" s="126"/>
      <c r="G207" s="861">
        <f>F207/(SUM('4.2a Fall Enrollment'!E$230:G$230,'4.2a Fall Enrollment'!K$230:M$230))</f>
        <v>0</v>
      </c>
      <c r="H207" s="862"/>
      <c r="I207" s="863"/>
      <c r="J207" s="800"/>
      <c r="K207" s="800"/>
      <c r="L207" s="800"/>
      <c r="M207" s="800"/>
      <c r="N207" s="864"/>
      <c r="O207" s="4"/>
      <c r="P207" s="4"/>
      <c r="Q207" s="4"/>
      <c r="R207" s="4"/>
      <c r="S207" s="4"/>
      <c r="T207" s="4"/>
      <c r="U207" s="4"/>
      <c r="V207" s="4"/>
      <c r="W207" s="4"/>
      <c r="X207" s="4"/>
      <c r="Y207" s="4"/>
      <c r="Z207" s="4"/>
    </row>
    <row r="208" spans="1:26" ht="14.25" customHeight="1" x14ac:dyDescent="0.25">
      <c r="A208" s="865"/>
      <c r="B208" s="800"/>
      <c r="C208" s="800"/>
      <c r="D208" s="800"/>
      <c r="E208" s="801"/>
      <c r="F208" s="126"/>
      <c r="G208" s="861">
        <f>F208/(SUM('4.2a Fall Enrollment'!E$230:G$230,'4.2a Fall Enrollment'!K$230:M$230))</f>
        <v>0</v>
      </c>
      <c r="H208" s="862"/>
      <c r="I208" s="863"/>
      <c r="J208" s="800"/>
      <c r="K208" s="800"/>
      <c r="L208" s="800"/>
      <c r="M208" s="800"/>
      <c r="N208" s="864"/>
      <c r="O208" s="4"/>
      <c r="P208" s="4"/>
      <c r="Q208" s="4"/>
      <c r="R208" s="4"/>
      <c r="S208" s="4"/>
      <c r="T208" s="4"/>
      <c r="U208" s="4"/>
      <c r="V208" s="4"/>
      <c r="W208" s="4"/>
      <c r="X208" s="4"/>
      <c r="Y208" s="4"/>
      <c r="Z208" s="4"/>
    </row>
    <row r="209" spans="1:26" ht="14.25" customHeight="1" x14ac:dyDescent="0.25">
      <c r="A209" s="865"/>
      <c r="B209" s="800"/>
      <c r="C209" s="800"/>
      <c r="D209" s="800"/>
      <c r="E209" s="801"/>
      <c r="F209" s="126"/>
      <c r="G209" s="861">
        <f>F209/(SUM('4.2a Fall Enrollment'!E$230:G$230,'4.2a Fall Enrollment'!K$230:M$230))</f>
        <v>0</v>
      </c>
      <c r="H209" s="862"/>
      <c r="I209" s="863"/>
      <c r="J209" s="800"/>
      <c r="K209" s="800"/>
      <c r="L209" s="800"/>
      <c r="M209" s="800"/>
      <c r="N209" s="864"/>
      <c r="O209" s="4"/>
      <c r="P209" s="4"/>
      <c r="Q209" s="4"/>
      <c r="R209" s="4"/>
      <c r="S209" s="4"/>
      <c r="T209" s="4"/>
      <c r="U209" s="4"/>
      <c r="V209" s="4"/>
      <c r="W209" s="4"/>
      <c r="X209" s="4"/>
      <c r="Y209" s="4"/>
      <c r="Z209" s="4"/>
    </row>
    <row r="210" spans="1:26" ht="14.25" customHeight="1" x14ac:dyDescent="0.25">
      <c r="A210" s="865"/>
      <c r="B210" s="800"/>
      <c r="C210" s="800"/>
      <c r="D210" s="800"/>
      <c r="E210" s="801"/>
      <c r="F210" s="126"/>
      <c r="G210" s="861">
        <f>F210/(SUM('4.2a Fall Enrollment'!E$230:G$230,'4.2a Fall Enrollment'!K$230:M$230))</f>
        <v>0</v>
      </c>
      <c r="H210" s="862"/>
      <c r="I210" s="863"/>
      <c r="J210" s="800"/>
      <c r="K210" s="800"/>
      <c r="L210" s="800"/>
      <c r="M210" s="800"/>
      <c r="N210" s="864"/>
      <c r="O210" s="4"/>
      <c r="P210" s="4"/>
      <c r="Q210" s="4"/>
      <c r="R210" s="4"/>
      <c r="S210" s="4"/>
      <c r="T210" s="4"/>
      <c r="U210" s="4"/>
      <c r="V210" s="4"/>
      <c r="W210" s="4"/>
      <c r="X210" s="4"/>
      <c r="Y210" s="4"/>
      <c r="Z210" s="4"/>
    </row>
    <row r="211" spans="1:26" ht="14.25" customHeight="1" x14ac:dyDescent="0.25">
      <c r="A211" s="865"/>
      <c r="B211" s="800"/>
      <c r="C211" s="800"/>
      <c r="D211" s="800"/>
      <c r="E211" s="801"/>
      <c r="F211" s="126"/>
      <c r="G211" s="861">
        <f>F211/(SUM('4.2a Fall Enrollment'!E$230:G$230,'4.2a Fall Enrollment'!K$230:M$230))</f>
        <v>0</v>
      </c>
      <c r="H211" s="862"/>
      <c r="I211" s="863"/>
      <c r="J211" s="800"/>
      <c r="K211" s="800"/>
      <c r="L211" s="800"/>
      <c r="M211" s="800"/>
      <c r="N211" s="864"/>
      <c r="O211" s="4"/>
      <c r="P211" s="4"/>
      <c r="Q211" s="4"/>
      <c r="R211" s="4"/>
      <c r="S211" s="4"/>
      <c r="T211" s="4"/>
      <c r="U211" s="4"/>
      <c r="V211" s="4"/>
      <c r="W211" s="4"/>
      <c r="X211" s="4"/>
      <c r="Y211" s="4"/>
      <c r="Z211" s="4"/>
    </row>
    <row r="212" spans="1:26" ht="14.25" customHeight="1" x14ac:dyDescent="0.25">
      <c r="A212" s="865"/>
      <c r="B212" s="800"/>
      <c r="C212" s="800"/>
      <c r="D212" s="800"/>
      <c r="E212" s="801"/>
      <c r="F212" s="126"/>
      <c r="G212" s="861">
        <f>F212/(SUM('4.2a Fall Enrollment'!E$230:G$230,'4.2a Fall Enrollment'!K$230:M$230))</f>
        <v>0</v>
      </c>
      <c r="H212" s="862"/>
      <c r="I212" s="863"/>
      <c r="J212" s="800"/>
      <c r="K212" s="800"/>
      <c r="L212" s="800"/>
      <c r="M212" s="800"/>
      <c r="N212" s="864"/>
      <c r="O212" s="4"/>
      <c r="P212" s="4"/>
      <c r="Q212" s="4"/>
      <c r="R212" s="4"/>
      <c r="S212" s="4"/>
      <c r="T212" s="4"/>
      <c r="U212" s="4"/>
      <c r="V212" s="4"/>
      <c r="W212" s="4"/>
      <c r="X212" s="4"/>
      <c r="Y212" s="4"/>
      <c r="Z212" s="4"/>
    </row>
    <row r="213" spans="1:26" ht="14.25" customHeight="1" x14ac:dyDescent="0.25">
      <c r="A213" s="865"/>
      <c r="B213" s="800"/>
      <c r="C213" s="800"/>
      <c r="D213" s="800"/>
      <c r="E213" s="801"/>
      <c r="F213" s="126"/>
      <c r="G213" s="861">
        <f>F213/(SUM('4.2a Fall Enrollment'!E$230:G$230,'4.2a Fall Enrollment'!K$230:M$230))</f>
        <v>0</v>
      </c>
      <c r="H213" s="862"/>
      <c r="I213" s="863"/>
      <c r="J213" s="800"/>
      <c r="K213" s="800"/>
      <c r="L213" s="800"/>
      <c r="M213" s="800"/>
      <c r="N213" s="864"/>
      <c r="O213" s="4"/>
      <c r="P213" s="4"/>
      <c r="Q213" s="4"/>
      <c r="R213" s="4"/>
      <c r="S213" s="4"/>
      <c r="T213" s="4"/>
      <c r="U213" s="4"/>
      <c r="V213" s="4"/>
      <c r="W213" s="4"/>
      <c r="X213" s="4"/>
      <c r="Y213" s="4"/>
      <c r="Z213" s="4"/>
    </row>
    <row r="214" spans="1:26" ht="14.25" customHeight="1" x14ac:dyDescent="0.25">
      <c r="A214" s="865"/>
      <c r="B214" s="800"/>
      <c r="C214" s="800"/>
      <c r="D214" s="800"/>
      <c r="E214" s="801"/>
      <c r="F214" s="126"/>
      <c r="G214" s="861">
        <f>F214/(SUM('4.2a Fall Enrollment'!E$230:G$230,'4.2a Fall Enrollment'!K$230:M$230))</f>
        <v>0</v>
      </c>
      <c r="H214" s="862"/>
      <c r="I214" s="863"/>
      <c r="J214" s="800"/>
      <c r="K214" s="800"/>
      <c r="L214" s="800"/>
      <c r="M214" s="800"/>
      <c r="N214" s="864"/>
      <c r="O214" s="4"/>
      <c r="P214" s="4"/>
      <c r="Q214" s="4"/>
      <c r="R214" s="4"/>
      <c r="S214" s="4"/>
      <c r="T214" s="4"/>
      <c r="U214" s="4"/>
      <c r="V214" s="4"/>
      <c r="W214" s="4"/>
      <c r="X214" s="4"/>
      <c r="Y214" s="4"/>
      <c r="Z214" s="4"/>
    </row>
    <row r="215" spans="1:26" ht="14.25" customHeight="1" x14ac:dyDescent="0.25">
      <c r="A215" s="865"/>
      <c r="B215" s="800"/>
      <c r="C215" s="800"/>
      <c r="D215" s="800"/>
      <c r="E215" s="801"/>
      <c r="F215" s="126"/>
      <c r="G215" s="861">
        <f>F215/(SUM('4.2a Fall Enrollment'!E$230:G$230,'4.2a Fall Enrollment'!K$230:M$230))</f>
        <v>0</v>
      </c>
      <c r="H215" s="862"/>
      <c r="I215" s="863"/>
      <c r="J215" s="800"/>
      <c r="K215" s="800"/>
      <c r="L215" s="800"/>
      <c r="M215" s="800"/>
      <c r="N215" s="864"/>
      <c r="O215" s="4"/>
      <c r="P215" s="4"/>
      <c r="Q215" s="4"/>
      <c r="R215" s="4"/>
      <c r="S215" s="4"/>
      <c r="T215" s="4"/>
      <c r="U215" s="4"/>
      <c r="V215" s="4"/>
      <c r="W215" s="4"/>
      <c r="X215" s="4"/>
      <c r="Y215" s="4"/>
      <c r="Z215" s="4"/>
    </row>
    <row r="216" spans="1:26" ht="14.25" customHeight="1" x14ac:dyDescent="0.25">
      <c r="A216" s="865"/>
      <c r="B216" s="800"/>
      <c r="C216" s="800"/>
      <c r="D216" s="800"/>
      <c r="E216" s="801"/>
      <c r="F216" s="126"/>
      <c r="G216" s="861">
        <f>F216/(SUM('4.2a Fall Enrollment'!E$230:G$230,'4.2a Fall Enrollment'!K$230:M$230))</f>
        <v>0</v>
      </c>
      <c r="H216" s="862"/>
      <c r="I216" s="863"/>
      <c r="J216" s="800"/>
      <c r="K216" s="800"/>
      <c r="L216" s="800"/>
      <c r="M216" s="800"/>
      <c r="N216" s="864"/>
      <c r="O216" s="4"/>
      <c r="P216" s="4"/>
      <c r="Q216" s="4"/>
      <c r="R216" s="4"/>
      <c r="S216" s="4"/>
      <c r="T216" s="4"/>
      <c r="U216" s="4"/>
      <c r="V216" s="4"/>
      <c r="W216" s="4"/>
      <c r="X216" s="4"/>
      <c r="Y216" s="4"/>
      <c r="Z216" s="4"/>
    </row>
    <row r="217" spans="1:26" ht="14.25" customHeight="1" x14ac:dyDescent="0.25">
      <c r="A217" s="865"/>
      <c r="B217" s="800"/>
      <c r="C217" s="800"/>
      <c r="D217" s="800"/>
      <c r="E217" s="801"/>
      <c r="F217" s="126"/>
      <c r="G217" s="861">
        <f>F217/(SUM('4.2a Fall Enrollment'!E$230:G$230,'4.2a Fall Enrollment'!K$230:M$230))</f>
        <v>0</v>
      </c>
      <c r="H217" s="862"/>
      <c r="I217" s="863"/>
      <c r="J217" s="800"/>
      <c r="K217" s="800"/>
      <c r="L217" s="800"/>
      <c r="M217" s="800"/>
      <c r="N217" s="864"/>
      <c r="O217" s="4"/>
      <c r="P217" s="4"/>
      <c r="Q217" s="4"/>
      <c r="R217" s="4"/>
      <c r="S217" s="4"/>
      <c r="T217" s="4"/>
      <c r="U217" s="4"/>
      <c r="V217" s="4"/>
      <c r="W217" s="4"/>
      <c r="X217" s="4"/>
      <c r="Y217" s="4"/>
      <c r="Z217" s="4"/>
    </row>
    <row r="218" spans="1:26" ht="14.25" customHeight="1" x14ac:dyDescent="0.25">
      <c r="A218" s="865"/>
      <c r="B218" s="800"/>
      <c r="C218" s="800"/>
      <c r="D218" s="800"/>
      <c r="E218" s="801"/>
      <c r="F218" s="126"/>
      <c r="G218" s="861">
        <f>F218/(SUM('4.2a Fall Enrollment'!E$230:G$230,'4.2a Fall Enrollment'!K$230:M$230))</f>
        <v>0</v>
      </c>
      <c r="H218" s="862"/>
      <c r="I218" s="863"/>
      <c r="J218" s="800"/>
      <c r="K218" s="800"/>
      <c r="L218" s="800"/>
      <c r="M218" s="800"/>
      <c r="N218" s="864"/>
      <c r="O218" s="4"/>
      <c r="P218" s="4"/>
      <c r="Q218" s="4"/>
      <c r="R218" s="4"/>
      <c r="S218" s="4"/>
      <c r="T218" s="4"/>
      <c r="U218" s="4"/>
      <c r="V218" s="4"/>
      <c r="W218" s="4"/>
      <c r="X218" s="4"/>
      <c r="Y218" s="4"/>
      <c r="Z218" s="4"/>
    </row>
    <row r="219" spans="1:26" ht="14.25" customHeight="1" x14ac:dyDescent="0.25">
      <c r="A219" s="865"/>
      <c r="B219" s="800"/>
      <c r="C219" s="800"/>
      <c r="D219" s="800"/>
      <c r="E219" s="801"/>
      <c r="F219" s="126"/>
      <c r="G219" s="861">
        <f>F219/(SUM('4.2a Fall Enrollment'!E$230:G$230,'4.2a Fall Enrollment'!K$230:M$230))</f>
        <v>0</v>
      </c>
      <c r="H219" s="862"/>
      <c r="I219" s="863"/>
      <c r="J219" s="800"/>
      <c r="K219" s="800"/>
      <c r="L219" s="800"/>
      <c r="M219" s="800"/>
      <c r="N219" s="864"/>
      <c r="O219" s="4"/>
      <c r="P219" s="4"/>
      <c r="Q219" s="4"/>
      <c r="R219" s="4"/>
      <c r="S219" s="4"/>
      <c r="T219" s="4"/>
      <c r="U219" s="4"/>
      <c r="V219" s="4"/>
      <c r="W219" s="4"/>
      <c r="X219" s="4"/>
      <c r="Y219" s="4"/>
      <c r="Z219" s="4"/>
    </row>
    <row r="220" spans="1:26" ht="14.25" customHeight="1" x14ac:dyDescent="0.25">
      <c r="A220" s="865"/>
      <c r="B220" s="800"/>
      <c r="C220" s="800"/>
      <c r="D220" s="800"/>
      <c r="E220" s="801"/>
      <c r="F220" s="126"/>
      <c r="G220" s="861">
        <f>F220/(SUM('4.2a Fall Enrollment'!E$230:G$230,'4.2a Fall Enrollment'!K$230:M$230))</f>
        <v>0</v>
      </c>
      <c r="H220" s="862"/>
      <c r="I220" s="863"/>
      <c r="J220" s="800"/>
      <c r="K220" s="800"/>
      <c r="L220" s="800"/>
      <c r="M220" s="800"/>
      <c r="N220" s="864"/>
      <c r="O220" s="4"/>
      <c r="P220" s="4"/>
      <c r="Q220" s="4"/>
      <c r="R220" s="4"/>
      <c r="S220" s="4"/>
      <c r="T220" s="4"/>
      <c r="U220" s="4"/>
      <c r="V220" s="4"/>
      <c r="W220" s="4"/>
      <c r="X220" s="4"/>
      <c r="Y220" s="4"/>
      <c r="Z220" s="4"/>
    </row>
    <row r="221" spans="1:26" ht="14.25" customHeight="1" x14ac:dyDescent="0.25">
      <c r="A221" s="865"/>
      <c r="B221" s="800"/>
      <c r="C221" s="800"/>
      <c r="D221" s="800"/>
      <c r="E221" s="801"/>
      <c r="F221" s="126"/>
      <c r="G221" s="861">
        <f>F221/(SUM('4.2a Fall Enrollment'!E$230:G$230,'4.2a Fall Enrollment'!K$230:M$230))</f>
        <v>0</v>
      </c>
      <c r="H221" s="862"/>
      <c r="I221" s="863"/>
      <c r="J221" s="800"/>
      <c r="K221" s="800"/>
      <c r="L221" s="800"/>
      <c r="M221" s="800"/>
      <c r="N221" s="864"/>
      <c r="O221" s="4"/>
      <c r="P221" s="4"/>
      <c r="Q221" s="4"/>
      <c r="R221" s="4"/>
      <c r="S221" s="4"/>
      <c r="T221" s="4"/>
      <c r="U221" s="4"/>
      <c r="V221" s="4"/>
      <c r="W221" s="4"/>
      <c r="X221" s="4"/>
      <c r="Y221" s="4"/>
      <c r="Z221" s="4"/>
    </row>
    <row r="222" spans="1:26" ht="14.25" customHeight="1" x14ac:dyDescent="0.25">
      <c r="A222" s="865"/>
      <c r="B222" s="800"/>
      <c r="C222" s="800"/>
      <c r="D222" s="800"/>
      <c r="E222" s="801"/>
      <c r="F222" s="126"/>
      <c r="G222" s="861">
        <f>F222/(SUM('4.2a Fall Enrollment'!E$230:G$230,'4.2a Fall Enrollment'!K$230:M$230))</f>
        <v>0</v>
      </c>
      <c r="H222" s="862"/>
      <c r="I222" s="863"/>
      <c r="J222" s="800"/>
      <c r="K222" s="800"/>
      <c r="L222" s="800"/>
      <c r="M222" s="800"/>
      <c r="N222" s="864"/>
      <c r="O222" s="4"/>
      <c r="P222" s="4"/>
      <c r="Q222" s="4"/>
      <c r="R222" s="4"/>
      <c r="S222" s="4"/>
      <c r="T222" s="4"/>
      <c r="U222" s="4"/>
      <c r="V222" s="4"/>
      <c r="W222" s="4"/>
      <c r="X222" s="4"/>
      <c r="Y222" s="4"/>
      <c r="Z222" s="4"/>
    </row>
    <row r="223" spans="1:26" ht="14.25" customHeight="1" x14ac:dyDescent="0.25">
      <c r="A223" s="865"/>
      <c r="B223" s="800"/>
      <c r="C223" s="800"/>
      <c r="D223" s="800"/>
      <c r="E223" s="801"/>
      <c r="F223" s="126"/>
      <c r="G223" s="861">
        <f>F223/(SUM('4.2a Fall Enrollment'!E$230:G$230,'4.2a Fall Enrollment'!K$230:M$230))</f>
        <v>0</v>
      </c>
      <c r="H223" s="862"/>
      <c r="I223" s="863"/>
      <c r="J223" s="800"/>
      <c r="K223" s="800"/>
      <c r="L223" s="800"/>
      <c r="M223" s="800"/>
      <c r="N223" s="864"/>
      <c r="O223" s="4"/>
      <c r="P223" s="4"/>
      <c r="Q223" s="4"/>
      <c r="R223" s="4"/>
      <c r="S223" s="4"/>
      <c r="T223" s="4"/>
      <c r="U223" s="4"/>
      <c r="V223" s="4"/>
      <c r="W223" s="4"/>
      <c r="X223" s="4"/>
      <c r="Y223" s="4"/>
      <c r="Z223" s="4"/>
    </row>
    <row r="224" spans="1:26" ht="14.25" customHeight="1" x14ac:dyDescent="0.25">
      <c r="A224" s="865"/>
      <c r="B224" s="800"/>
      <c r="C224" s="800"/>
      <c r="D224" s="800"/>
      <c r="E224" s="801"/>
      <c r="F224" s="126"/>
      <c r="G224" s="861">
        <f>F224/(SUM('4.2a Fall Enrollment'!E$230:G$230,'4.2a Fall Enrollment'!K$230:M$230))</f>
        <v>0</v>
      </c>
      <c r="H224" s="862"/>
      <c r="I224" s="863"/>
      <c r="J224" s="800"/>
      <c r="K224" s="800"/>
      <c r="L224" s="800"/>
      <c r="M224" s="800"/>
      <c r="N224" s="864"/>
      <c r="O224" s="4"/>
      <c r="P224" s="4"/>
      <c r="Q224" s="4"/>
      <c r="R224" s="4"/>
      <c r="S224" s="4"/>
      <c r="T224" s="4"/>
      <c r="U224" s="4"/>
      <c r="V224" s="4"/>
      <c r="W224" s="4"/>
      <c r="X224" s="4"/>
      <c r="Y224" s="4"/>
      <c r="Z224" s="4"/>
    </row>
    <row r="225" spans="1:26" ht="14.25" customHeight="1" x14ac:dyDescent="0.25">
      <c r="A225" s="865"/>
      <c r="B225" s="800"/>
      <c r="C225" s="800"/>
      <c r="D225" s="800"/>
      <c r="E225" s="801"/>
      <c r="F225" s="126"/>
      <c r="G225" s="861">
        <f>F225/(SUM('4.2a Fall Enrollment'!E$230:G$230,'4.2a Fall Enrollment'!K$230:M$230))</f>
        <v>0</v>
      </c>
      <c r="H225" s="862"/>
      <c r="I225" s="863"/>
      <c r="J225" s="800"/>
      <c r="K225" s="800"/>
      <c r="L225" s="800"/>
      <c r="M225" s="800"/>
      <c r="N225" s="864"/>
      <c r="O225" s="4"/>
      <c r="P225" s="4"/>
      <c r="Q225" s="4"/>
      <c r="R225" s="4"/>
      <c r="S225" s="4"/>
      <c r="T225" s="4"/>
      <c r="U225" s="4"/>
      <c r="V225" s="4"/>
      <c r="W225" s="4"/>
      <c r="X225" s="4"/>
      <c r="Y225" s="4"/>
      <c r="Z225" s="4"/>
    </row>
    <row r="226" spans="1:26" ht="14.25" customHeight="1" x14ac:dyDescent="0.25">
      <c r="A226" s="865"/>
      <c r="B226" s="800"/>
      <c r="C226" s="800"/>
      <c r="D226" s="800"/>
      <c r="E226" s="801"/>
      <c r="F226" s="126"/>
      <c r="G226" s="861">
        <f>F226/(SUM('4.2a Fall Enrollment'!E$230:G$230,'4.2a Fall Enrollment'!K$230:M$230))</f>
        <v>0</v>
      </c>
      <c r="H226" s="862"/>
      <c r="I226" s="863"/>
      <c r="J226" s="800"/>
      <c r="K226" s="800"/>
      <c r="L226" s="800"/>
      <c r="M226" s="800"/>
      <c r="N226" s="864"/>
      <c r="O226" s="4"/>
      <c r="P226" s="4"/>
      <c r="Q226" s="4"/>
      <c r="R226" s="4"/>
      <c r="S226" s="4"/>
      <c r="T226" s="4"/>
      <c r="U226" s="4"/>
      <c r="V226" s="4"/>
      <c r="W226" s="4"/>
      <c r="X226" s="4"/>
      <c r="Y226" s="4"/>
      <c r="Z226" s="4"/>
    </row>
    <row r="227" spans="1:26" ht="14.25" customHeight="1" x14ac:dyDescent="0.25">
      <c r="A227" s="865"/>
      <c r="B227" s="800"/>
      <c r="C227" s="800"/>
      <c r="D227" s="800"/>
      <c r="E227" s="801"/>
      <c r="F227" s="126"/>
      <c r="G227" s="861">
        <f>F227/(SUM('4.2a Fall Enrollment'!E$230:G$230,'4.2a Fall Enrollment'!K$230:M$230))</f>
        <v>0</v>
      </c>
      <c r="H227" s="862"/>
      <c r="I227" s="863"/>
      <c r="J227" s="800"/>
      <c r="K227" s="800"/>
      <c r="L227" s="800"/>
      <c r="M227" s="800"/>
      <c r="N227" s="864"/>
      <c r="O227" s="4"/>
      <c r="P227" s="4"/>
      <c r="Q227" s="4"/>
      <c r="R227" s="4"/>
      <c r="S227" s="4"/>
      <c r="T227" s="4"/>
      <c r="U227" s="4"/>
      <c r="V227" s="4"/>
      <c r="W227" s="4"/>
      <c r="X227" s="4"/>
      <c r="Y227" s="4"/>
      <c r="Z227" s="4"/>
    </row>
    <row r="228" spans="1:26" ht="14.25" customHeight="1" x14ac:dyDescent="0.25">
      <c r="A228" s="865"/>
      <c r="B228" s="800"/>
      <c r="C228" s="800"/>
      <c r="D228" s="800"/>
      <c r="E228" s="801"/>
      <c r="F228" s="126"/>
      <c r="G228" s="861">
        <f>F228/(SUM('4.2a Fall Enrollment'!E$230:G$230,'4.2a Fall Enrollment'!K$230:M$230))</f>
        <v>0</v>
      </c>
      <c r="H228" s="862"/>
      <c r="I228" s="863"/>
      <c r="J228" s="800"/>
      <c r="K228" s="800"/>
      <c r="L228" s="800"/>
      <c r="M228" s="800"/>
      <c r="N228" s="864"/>
      <c r="O228" s="4"/>
      <c r="P228" s="4"/>
      <c r="Q228" s="4"/>
      <c r="R228" s="4"/>
      <c r="S228" s="4"/>
      <c r="T228" s="4"/>
      <c r="U228" s="4"/>
      <c r="V228" s="4"/>
      <c r="W228" s="4"/>
      <c r="X228" s="4"/>
      <c r="Y228" s="4"/>
      <c r="Z228" s="4"/>
    </row>
    <row r="229" spans="1:26" ht="14.25" customHeight="1" x14ac:dyDescent="0.25">
      <c r="A229" s="865"/>
      <c r="B229" s="800"/>
      <c r="C229" s="800"/>
      <c r="D229" s="800"/>
      <c r="E229" s="801"/>
      <c r="F229" s="126"/>
      <c r="G229" s="861">
        <f>F229/(SUM('4.2a Fall Enrollment'!E$230:G$230,'4.2a Fall Enrollment'!K$230:M$230))</f>
        <v>0</v>
      </c>
      <c r="H229" s="862"/>
      <c r="I229" s="863"/>
      <c r="J229" s="800"/>
      <c r="K229" s="800"/>
      <c r="L229" s="800"/>
      <c r="M229" s="800"/>
      <c r="N229" s="864"/>
      <c r="O229" s="4"/>
      <c r="P229" s="4"/>
      <c r="Q229" s="4"/>
      <c r="R229" s="4"/>
      <c r="S229" s="4"/>
      <c r="T229" s="4"/>
      <c r="U229" s="4"/>
      <c r="V229" s="4"/>
      <c r="W229" s="4"/>
      <c r="X229" s="4"/>
      <c r="Y229" s="4"/>
      <c r="Z229" s="4"/>
    </row>
    <row r="230" spans="1:26" ht="14.25" customHeight="1" x14ac:dyDescent="0.25">
      <c r="A230" s="865"/>
      <c r="B230" s="800"/>
      <c r="C230" s="800"/>
      <c r="D230" s="800"/>
      <c r="E230" s="801"/>
      <c r="F230" s="126"/>
      <c r="G230" s="861">
        <f>F230/(SUM('4.2a Fall Enrollment'!E$230:G$230,'4.2a Fall Enrollment'!K$230:M$230))</f>
        <v>0</v>
      </c>
      <c r="H230" s="862"/>
      <c r="I230" s="863"/>
      <c r="J230" s="800"/>
      <c r="K230" s="800"/>
      <c r="L230" s="800"/>
      <c r="M230" s="800"/>
      <c r="N230" s="864"/>
      <c r="O230" s="4"/>
      <c r="P230" s="4"/>
      <c r="Q230" s="4"/>
      <c r="R230" s="4"/>
      <c r="S230" s="4"/>
      <c r="T230" s="4"/>
      <c r="U230" s="4"/>
      <c r="V230" s="4"/>
      <c r="W230" s="4"/>
      <c r="X230" s="4"/>
      <c r="Y230" s="4"/>
      <c r="Z230" s="4"/>
    </row>
    <row r="231" spans="1:26" ht="14.25" customHeight="1" x14ac:dyDescent="0.25">
      <c r="A231" s="865"/>
      <c r="B231" s="800"/>
      <c r="C231" s="800"/>
      <c r="D231" s="800"/>
      <c r="E231" s="801"/>
      <c r="F231" s="126"/>
      <c r="G231" s="861">
        <f>F231/(SUM('4.2a Fall Enrollment'!E$230:G$230,'4.2a Fall Enrollment'!K$230:M$230))</f>
        <v>0</v>
      </c>
      <c r="H231" s="862"/>
      <c r="I231" s="863"/>
      <c r="J231" s="800"/>
      <c r="K231" s="800"/>
      <c r="L231" s="800"/>
      <c r="M231" s="800"/>
      <c r="N231" s="864"/>
      <c r="O231" s="4"/>
      <c r="P231" s="4"/>
      <c r="Q231" s="4"/>
      <c r="R231" s="4"/>
      <c r="S231" s="4"/>
      <c r="T231" s="4"/>
      <c r="U231" s="4"/>
      <c r="V231" s="4"/>
      <c r="W231" s="4"/>
      <c r="X231" s="4"/>
      <c r="Y231" s="4"/>
      <c r="Z231" s="4"/>
    </row>
    <row r="232" spans="1:26" ht="14.25" customHeight="1" x14ac:dyDescent="0.25">
      <c r="A232" s="865"/>
      <c r="B232" s="800"/>
      <c r="C232" s="800"/>
      <c r="D232" s="800"/>
      <c r="E232" s="801"/>
      <c r="F232" s="126"/>
      <c r="G232" s="861">
        <f>F232/(SUM('4.2a Fall Enrollment'!E$230:G$230,'4.2a Fall Enrollment'!K$230:M$230))</f>
        <v>0</v>
      </c>
      <c r="H232" s="862"/>
      <c r="I232" s="863"/>
      <c r="J232" s="800"/>
      <c r="K232" s="800"/>
      <c r="L232" s="800"/>
      <c r="M232" s="800"/>
      <c r="N232" s="864"/>
      <c r="O232" s="4"/>
      <c r="P232" s="4"/>
      <c r="Q232" s="4"/>
      <c r="R232" s="4"/>
      <c r="S232" s="4"/>
      <c r="T232" s="4"/>
      <c r="U232" s="4"/>
      <c r="V232" s="4"/>
      <c r="W232" s="4"/>
      <c r="X232" s="4"/>
      <c r="Y232" s="4"/>
      <c r="Z232" s="4"/>
    </row>
    <row r="233" spans="1:26" ht="14.25" customHeight="1" x14ac:dyDescent="0.25">
      <c r="A233" s="865"/>
      <c r="B233" s="800"/>
      <c r="C233" s="800"/>
      <c r="D233" s="800"/>
      <c r="E233" s="801"/>
      <c r="F233" s="126"/>
      <c r="G233" s="861">
        <f>F233/(SUM('4.2a Fall Enrollment'!E$230:G$230,'4.2a Fall Enrollment'!K$230:M$230))</f>
        <v>0</v>
      </c>
      <c r="H233" s="862"/>
      <c r="I233" s="863"/>
      <c r="J233" s="800"/>
      <c r="K233" s="800"/>
      <c r="L233" s="800"/>
      <c r="M233" s="800"/>
      <c r="N233" s="864"/>
      <c r="O233" s="4"/>
      <c r="P233" s="4"/>
      <c r="Q233" s="4"/>
      <c r="R233" s="4"/>
      <c r="S233" s="4"/>
      <c r="T233" s="4"/>
      <c r="U233" s="4"/>
      <c r="V233" s="4"/>
      <c r="W233" s="4"/>
      <c r="X233" s="4"/>
      <c r="Y233" s="4"/>
      <c r="Z233" s="4"/>
    </row>
    <row r="234" spans="1:26" ht="14.25" customHeight="1" x14ac:dyDescent="0.25">
      <c r="A234" s="865"/>
      <c r="B234" s="800"/>
      <c r="C234" s="800"/>
      <c r="D234" s="800"/>
      <c r="E234" s="801"/>
      <c r="F234" s="126"/>
      <c r="G234" s="861">
        <f>F234/(SUM('4.2a Fall Enrollment'!E$230:G$230,'4.2a Fall Enrollment'!K$230:M$230))</f>
        <v>0</v>
      </c>
      <c r="H234" s="862"/>
      <c r="I234" s="863"/>
      <c r="J234" s="800"/>
      <c r="K234" s="800"/>
      <c r="L234" s="800"/>
      <c r="M234" s="800"/>
      <c r="N234" s="864"/>
      <c r="O234" s="4"/>
      <c r="P234" s="4"/>
      <c r="Q234" s="4"/>
      <c r="R234" s="4"/>
      <c r="S234" s="4"/>
      <c r="T234" s="4"/>
      <c r="U234" s="4"/>
      <c r="V234" s="4"/>
      <c r="W234" s="4"/>
      <c r="X234" s="4"/>
      <c r="Y234" s="4"/>
      <c r="Z234" s="4"/>
    </row>
    <row r="235" spans="1:26" ht="14.25" customHeight="1" x14ac:dyDescent="0.25">
      <c r="A235" s="865"/>
      <c r="B235" s="800"/>
      <c r="C235" s="800"/>
      <c r="D235" s="800"/>
      <c r="E235" s="801"/>
      <c r="F235" s="126"/>
      <c r="G235" s="861">
        <f>F235/(SUM('4.2a Fall Enrollment'!E$230:G$230,'4.2a Fall Enrollment'!K$230:M$230))</f>
        <v>0</v>
      </c>
      <c r="H235" s="862"/>
      <c r="I235" s="863"/>
      <c r="J235" s="800"/>
      <c r="K235" s="800"/>
      <c r="L235" s="800"/>
      <c r="M235" s="800"/>
      <c r="N235" s="864"/>
      <c r="O235" s="4"/>
      <c r="P235" s="4"/>
      <c r="Q235" s="4"/>
      <c r="R235" s="4"/>
      <c r="S235" s="4"/>
      <c r="T235" s="4"/>
      <c r="U235" s="4"/>
      <c r="V235" s="4"/>
      <c r="W235" s="4"/>
      <c r="X235" s="4"/>
      <c r="Y235" s="4"/>
      <c r="Z235" s="4"/>
    </row>
    <row r="236" spans="1:26" ht="14.25" customHeight="1" x14ac:dyDescent="0.25">
      <c r="A236" s="865"/>
      <c r="B236" s="800"/>
      <c r="C236" s="800"/>
      <c r="D236" s="800"/>
      <c r="E236" s="801"/>
      <c r="F236" s="126"/>
      <c r="G236" s="861">
        <f>F236/(SUM('4.2a Fall Enrollment'!E$230:G$230,'4.2a Fall Enrollment'!K$230:M$230))</f>
        <v>0</v>
      </c>
      <c r="H236" s="862"/>
      <c r="I236" s="863"/>
      <c r="J236" s="800"/>
      <c r="K236" s="800"/>
      <c r="L236" s="800"/>
      <c r="M236" s="800"/>
      <c r="N236" s="864"/>
      <c r="O236" s="4"/>
      <c r="P236" s="4"/>
      <c r="Q236" s="4"/>
      <c r="R236" s="4"/>
      <c r="S236" s="4"/>
      <c r="T236" s="4"/>
      <c r="U236" s="4"/>
      <c r="V236" s="4"/>
      <c r="W236" s="4"/>
      <c r="X236" s="4"/>
      <c r="Y236" s="4"/>
      <c r="Z236" s="4"/>
    </row>
    <row r="237" spans="1:26" ht="14.25" customHeight="1" x14ac:dyDescent="0.25">
      <c r="A237" s="865"/>
      <c r="B237" s="800"/>
      <c r="C237" s="800"/>
      <c r="D237" s="800"/>
      <c r="E237" s="801"/>
      <c r="F237" s="126"/>
      <c r="G237" s="861">
        <f>F237/(SUM('4.2a Fall Enrollment'!E$230:G$230,'4.2a Fall Enrollment'!K$230:M$230))</f>
        <v>0</v>
      </c>
      <c r="H237" s="862"/>
      <c r="I237" s="863"/>
      <c r="J237" s="800"/>
      <c r="K237" s="800"/>
      <c r="L237" s="800"/>
      <c r="M237" s="800"/>
      <c r="N237" s="864"/>
      <c r="O237" s="4"/>
      <c r="P237" s="4"/>
      <c r="Q237" s="4"/>
      <c r="R237" s="4"/>
      <c r="S237" s="4"/>
      <c r="T237" s="4"/>
      <c r="U237" s="4"/>
      <c r="V237" s="4"/>
      <c r="W237" s="4"/>
      <c r="X237" s="4"/>
      <c r="Y237" s="4"/>
      <c r="Z237" s="4"/>
    </row>
    <row r="238" spans="1:26" ht="14.25" customHeight="1" x14ac:dyDescent="0.25">
      <c r="A238" s="865"/>
      <c r="B238" s="800"/>
      <c r="C238" s="800"/>
      <c r="D238" s="800"/>
      <c r="E238" s="801"/>
      <c r="F238" s="126"/>
      <c r="G238" s="861">
        <f>F238/(SUM('4.2a Fall Enrollment'!E$230:G$230,'4.2a Fall Enrollment'!K$230:M$230))</f>
        <v>0</v>
      </c>
      <c r="H238" s="862"/>
      <c r="I238" s="863"/>
      <c r="J238" s="800"/>
      <c r="K238" s="800"/>
      <c r="L238" s="800"/>
      <c r="M238" s="800"/>
      <c r="N238" s="864"/>
      <c r="O238" s="4"/>
      <c r="P238" s="4"/>
      <c r="Q238" s="4"/>
      <c r="R238" s="4"/>
      <c r="S238" s="4"/>
      <c r="T238" s="4"/>
      <c r="U238" s="4"/>
      <c r="V238" s="4"/>
      <c r="W238" s="4"/>
      <c r="X238" s="4"/>
      <c r="Y238" s="4"/>
      <c r="Z238" s="4"/>
    </row>
    <row r="239" spans="1:26" ht="14.25" customHeight="1" x14ac:dyDescent="0.25">
      <c r="A239" s="865"/>
      <c r="B239" s="800"/>
      <c r="C239" s="800"/>
      <c r="D239" s="800"/>
      <c r="E239" s="801"/>
      <c r="F239" s="126"/>
      <c r="G239" s="861">
        <f>F239/(SUM('4.2a Fall Enrollment'!E$230:G$230,'4.2a Fall Enrollment'!K$230:M$230))</f>
        <v>0</v>
      </c>
      <c r="H239" s="862"/>
      <c r="I239" s="863"/>
      <c r="J239" s="800"/>
      <c r="K239" s="800"/>
      <c r="L239" s="800"/>
      <c r="M239" s="800"/>
      <c r="N239" s="864"/>
      <c r="O239" s="4"/>
      <c r="P239" s="4"/>
      <c r="Q239" s="4"/>
      <c r="R239" s="4"/>
      <c r="S239" s="4"/>
      <c r="T239" s="4"/>
      <c r="U239" s="4"/>
      <c r="V239" s="4"/>
      <c r="W239" s="4"/>
      <c r="X239" s="4"/>
      <c r="Y239" s="4"/>
      <c r="Z239" s="4"/>
    </row>
    <row r="240" spans="1:26" ht="14.25" customHeight="1" x14ac:dyDescent="0.25">
      <c r="A240" s="865"/>
      <c r="B240" s="800"/>
      <c r="C240" s="800"/>
      <c r="D240" s="800"/>
      <c r="E240" s="801"/>
      <c r="F240" s="126"/>
      <c r="G240" s="861">
        <f>F240/(SUM('4.2a Fall Enrollment'!E$230:G$230,'4.2a Fall Enrollment'!K$230:M$230))</f>
        <v>0</v>
      </c>
      <c r="H240" s="862"/>
      <c r="I240" s="863"/>
      <c r="J240" s="800"/>
      <c r="K240" s="800"/>
      <c r="L240" s="800"/>
      <c r="M240" s="800"/>
      <c r="N240" s="864"/>
      <c r="O240" s="4"/>
      <c r="P240" s="4"/>
      <c r="Q240" s="4"/>
      <c r="R240" s="4"/>
      <c r="S240" s="4"/>
      <c r="T240" s="4"/>
      <c r="U240" s="4"/>
      <c r="V240" s="4"/>
      <c r="W240" s="4"/>
      <c r="X240" s="4"/>
      <c r="Y240" s="4"/>
      <c r="Z240" s="4"/>
    </row>
    <row r="241" spans="1:26" ht="14.25" customHeight="1" x14ac:dyDescent="0.25">
      <c r="A241" s="865"/>
      <c r="B241" s="800"/>
      <c r="C241" s="800"/>
      <c r="D241" s="800"/>
      <c r="E241" s="801"/>
      <c r="F241" s="126"/>
      <c r="G241" s="861">
        <f>F241/(SUM('4.2a Fall Enrollment'!E$230:G$230,'4.2a Fall Enrollment'!K$230:M$230))</f>
        <v>0</v>
      </c>
      <c r="H241" s="862"/>
      <c r="I241" s="863"/>
      <c r="J241" s="800"/>
      <c r="K241" s="800"/>
      <c r="L241" s="800"/>
      <c r="M241" s="800"/>
      <c r="N241" s="864"/>
      <c r="O241" s="4"/>
      <c r="P241" s="4"/>
      <c r="Q241" s="4"/>
      <c r="R241" s="4"/>
      <c r="S241" s="4"/>
      <c r="T241" s="4"/>
      <c r="U241" s="4"/>
      <c r="V241" s="4"/>
      <c r="W241" s="4"/>
      <c r="X241" s="4"/>
      <c r="Y241" s="4"/>
      <c r="Z241" s="4"/>
    </row>
    <row r="242" spans="1:26" ht="14.25" customHeight="1" x14ac:dyDescent="0.25">
      <c r="A242" s="865"/>
      <c r="B242" s="800"/>
      <c r="C242" s="800"/>
      <c r="D242" s="800"/>
      <c r="E242" s="801"/>
      <c r="F242" s="126"/>
      <c r="G242" s="861">
        <f>F242/(SUM('4.2a Fall Enrollment'!E$230:G$230,'4.2a Fall Enrollment'!K$230:M$230))</f>
        <v>0</v>
      </c>
      <c r="H242" s="862"/>
      <c r="I242" s="863"/>
      <c r="J242" s="800"/>
      <c r="K242" s="800"/>
      <c r="L242" s="800"/>
      <c r="M242" s="800"/>
      <c r="N242" s="864"/>
      <c r="O242" s="4"/>
      <c r="P242" s="4"/>
      <c r="Q242" s="4"/>
      <c r="R242" s="4"/>
      <c r="S242" s="4"/>
      <c r="T242" s="4"/>
      <c r="U242" s="4"/>
      <c r="V242" s="4"/>
      <c r="W242" s="4"/>
      <c r="X242" s="4"/>
      <c r="Y242" s="4"/>
      <c r="Z242" s="4"/>
    </row>
    <row r="243" spans="1:26" ht="14.25" customHeight="1" x14ac:dyDescent="0.25">
      <c r="A243" s="865"/>
      <c r="B243" s="800"/>
      <c r="C243" s="800"/>
      <c r="D243" s="800"/>
      <c r="E243" s="801"/>
      <c r="F243" s="126"/>
      <c r="G243" s="861">
        <f>F243/(SUM('4.2a Fall Enrollment'!E$230:G$230,'4.2a Fall Enrollment'!K$230:M$230))</f>
        <v>0</v>
      </c>
      <c r="H243" s="862"/>
      <c r="I243" s="863"/>
      <c r="J243" s="800"/>
      <c r="K243" s="800"/>
      <c r="L243" s="800"/>
      <c r="M243" s="800"/>
      <c r="N243" s="864"/>
      <c r="O243" s="4"/>
      <c r="P243" s="4"/>
      <c r="Q243" s="4"/>
      <c r="R243" s="4"/>
      <c r="S243" s="4"/>
      <c r="T243" s="4"/>
      <c r="U243" s="4"/>
      <c r="V243" s="4"/>
      <c r="W243" s="4"/>
      <c r="X243" s="4"/>
      <c r="Y243" s="4"/>
      <c r="Z243" s="4"/>
    </row>
    <row r="244" spans="1:26" ht="14.25" customHeight="1" x14ac:dyDescent="0.25">
      <c r="A244" s="865"/>
      <c r="B244" s="800"/>
      <c r="C244" s="800"/>
      <c r="D244" s="800"/>
      <c r="E244" s="801"/>
      <c r="F244" s="126"/>
      <c r="G244" s="861">
        <f>F244/(SUM('4.2a Fall Enrollment'!E$230:G$230,'4.2a Fall Enrollment'!K$230:M$230))</f>
        <v>0</v>
      </c>
      <c r="H244" s="862"/>
      <c r="I244" s="863"/>
      <c r="J244" s="800"/>
      <c r="K244" s="800"/>
      <c r="L244" s="800"/>
      <c r="M244" s="800"/>
      <c r="N244" s="864"/>
      <c r="O244" s="4"/>
      <c r="P244" s="4"/>
      <c r="Q244" s="4"/>
      <c r="R244" s="4"/>
      <c r="S244" s="4"/>
      <c r="T244" s="4"/>
      <c r="U244" s="4"/>
      <c r="V244" s="4"/>
      <c r="W244" s="4"/>
      <c r="X244" s="4"/>
      <c r="Y244" s="4"/>
      <c r="Z244" s="4"/>
    </row>
    <row r="245" spans="1:26" ht="14.25" customHeight="1" x14ac:dyDescent="0.25">
      <c r="A245" s="865"/>
      <c r="B245" s="800"/>
      <c r="C245" s="800"/>
      <c r="D245" s="800"/>
      <c r="E245" s="801"/>
      <c r="F245" s="126"/>
      <c r="G245" s="861">
        <f>F245/(SUM('4.2a Fall Enrollment'!E$230:G$230,'4.2a Fall Enrollment'!K$230:M$230))</f>
        <v>0</v>
      </c>
      <c r="H245" s="862"/>
      <c r="I245" s="863"/>
      <c r="J245" s="800"/>
      <c r="K245" s="800"/>
      <c r="L245" s="800"/>
      <c r="M245" s="800"/>
      <c r="N245" s="864"/>
      <c r="O245" s="4"/>
      <c r="P245" s="4"/>
      <c r="Q245" s="4"/>
      <c r="R245" s="4"/>
      <c r="S245" s="4"/>
      <c r="T245" s="4"/>
      <c r="U245" s="4"/>
      <c r="V245" s="4"/>
      <c r="W245" s="4"/>
      <c r="X245" s="4"/>
      <c r="Y245" s="4"/>
      <c r="Z245" s="4"/>
    </row>
    <row r="246" spans="1:26" ht="14.25" customHeight="1" x14ac:dyDescent="0.25">
      <c r="A246" s="865"/>
      <c r="B246" s="800"/>
      <c r="C246" s="800"/>
      <c r="D246" s="800"/>
      <c r="E246" s="801"/>
      <c r="F246" s="126"/>
      <c r="G246" s="861">
        <f>F246/(SUM('4.2a Fall Enrollment'!E$230:G$230,'4.2a Fall Enrollment'!K$230:M$230))</f>
        <v>0</v>
      </c>
      <c r="H246" s="862"/>
      <c r="I246" s="863"/>
      <c r="J246" s="800"/>
      <c r="K246" s="800"/>
      <c r="L246" s="800"/>
      <c r="M246" s="800"/>
      <c r="N246" s="864"/>
      <c r="O246" s="4"/>
      <c r="P246" s="4"/>
      <c r="Q246" s="4"/>
      <c r="R246" s="4"/>
      <c r="S246" s="4"/>
      <c r="T246" s="4"/>
      <c r="U246" s="4"/>
      <c r="V246" s="4"/>
      <c r="W246" s="4"/>
      <c r="X246" s="4"/>
      <c r="Y246" s="4"/>
      <c r="Z246" s="4"/>
    </row>
    <row r="247" spans="1:26" ht="14.25" customHeight="1" x14ac:dyDescent="0.25">
      <c r="A247" s="865"/>
      <c r="B247" s="800"/>
      <c r="C247" s="800"/>
      <c r="D247" s="800"/>
      <c r="E247" s="801"/>
      <c r="F247" s="126"/>
      <c r="G247" s="861">
        <f>F247/(SUM('4.2a Fall Enrollment'!E$230:G$230,'4.2a Fall Enrollment'!K$230:M$230))</f>
        <v>0</v>
      </c>
      <c r="H247" s="862"/>
      <c r="I247" s="863"/>
      <c r="J247" s="800"/>
      <c r="K247" s="800"/>
      <c r="L247" s="800"/>
      <c r="M247" s="800"/>
      <c r="N247" s="864"/>
      <c r="O247" s="4"/>
      <c r="P247" s="4"/>
      <c r="Q247" s="4"/>
      <c r="R247" s="4"/>
      <c r="S247" s="4"/>
      <c r="T247" s="4"/>
      <c r="U247" s="4"/>
      <c r="V247" s="4"/>
      <c r="W247" s="4"/>
      <c r="X247" s="4"/>
      <c r="Y247" s="4"/>
      <c r="Z247" s="4"/>
    </row>
    <row r="248" spans="1:26" ht="14.25" customHeight="1" x14ac:dyDescent="0.25">
      <c r="A248" s="882"/>
      <c r="B248" s="883"/>
      <c r="C248" s="883"/>
      <c r="D248" s="883"/>
      <c r="E248" s="884"/>
      <c r="F248" s="127"/>
      <c r="G248" s="861">
        <f>F248/(SUM('4.2a Fall Enrollment'!E$230:G$230,'4.2a Fall Enrollment'!K$230:M$230))</f>
        <v>0</v>
      </c>
      <c r="H248" s="862"/>
      <c r="I248" s="885"/>
      <c r="J248" s="883"/>
      <c r="K248" s="883"/>
      <c r="L248" s="883"/>
      <c r="M248" s="883"/>
      <c r="N248" s="886"/>
      <c r="O248" s="4"/>
      <c r="P248" s="4"/>
      <c r="Q248" s="4"/>
      <c r="R248" s="4"/>
      <c r="S248" s="4"/>
      <c r="T248" s="4"/>
      <c r="U248" s="4"/>
      <c r="V248" s="4"/>
      <c r="W248" s="4"/>
      <c r="X248" s="4"/>
      <c r="Y248" s="4"/>
      <c r="Z248" s="4"/>
    </row>
    <row r="249" spans="1:26" ht="14.25" customHeight="1" x14ac:dyDescent="0.25">
      <c r="A249" s="887" t="s">
        <v>102</v>
      </c>
      <c r="B249" s="822"/>
      <c r="C249" s="822"/>
      <c r="D249" s="822"/>
      <c r="E249" s="824"/>
      <c r="F249" s="128">
        <f t="shared" ref="F249:G249" si="0">SUM(F8:F248)</f>
        <v>193</v>
      </c>
      <c r="G249" s="879">
        <f t="shared" si="0"/>
        <v>0.96500000000000008</v>
      </c>
      <c r="H249" s="811"/>
      <c r="I249" s="880"/>
      <c r="J249" s="822"/>
      <c r="K249" s="822"/>
      <c r="L249" s="822"/>
      <c r="M249" s="822"/>
      <c r="N249" s="881"/>
      <c r="O249" s="4"/>
      <c r="P249" s="4"/>
      <c r="Q249" s="4"/>
      <c r="R249" s="4"/>
      <c r="S249" s="4"/>
      <c r="T249" s="4"/>
      <c r="U249" s="4"/>
      <c r="V249" s="4"/>
      <c r="W249" s="4"/>
      <c r="X249" s="4"/>
      <c r="Y249" s="4"/>
      <c r="Z249" s="4"/>
    </row>
    <row r="250" spans="1:26" ht="14.25" customHeight="1" x14ac:dyDescent="0.25">
      <c r="A250" s="878" t="s">
        <v>62</v>
      </c>
      <c r="B250" s="815"/>
      <c r="C250" s="815"/>
      <c r="D250" s="815"/>
      <c r="E250" s="815"/>
      <c r="F250" s="815"/>
      <c r="G250" s="815"/>
      <c r="H250" s="856"/>
      <c r="I250" s="129"/>
      <c r="J250" s="129"/>
      <c r="K250" s="129"/>
      <c r="L250" s="129"/>
      <c r="M250" s="129"/>
      <c r="N250" s="130"/>
      <c r="O250" s="4"/>
      <c r="P250" s="4"/>
      <c r="Q250" s="4"/>
      <c r="R250" s="4"/>
      <c r="S250" s="4"/>
      <c r="T250" s="4"/>
      <c r="U250" s="4"/>
      <c r="V250" s="4"/>
      <c r="W250" s="4"/>
      <c r="X250" s="4"/>
      <c r="Y250" s="4"/>
      <c r="Z250" s="4"/>
    </row>
    <row r="251" spans="1:26" ht="14.25" customHeight="1" x14ac:dyDescent="0.25">
      <c r="A251" s="131"/>
      <c r="B251" s="4"/>
      <c r="C251" s="4"/>
      <c r="D251" s="4"/>
      <c r="E251" s="4"/>
      <c r="F251" s="4"/>
      <c r="G251" s="4"/>
      <c r="H251" s="4"/>
      <c r="I251" s="4"/>
      <c r="J251" s="4"/>
      <c r="K251" s="4"/>
      <c r="L251" s="4"/>
      <c r="M251" s="4"/>
      <c r="N251" s="132"/>
      <c r="O251" s="4"/>
      <c r="P251" s="4"/>
      <c r="Q251" s="4"/>
      <c r="R251" s="4"/>
      <c r="S251" s="4"/>
      <c r="T251" s="4"/>
      <c r="U251" s="4"/>
      <c r="V251" s="4"/>
      <c r="W251" s="4"/>
      <c r="X251" s="4"/>
      <c r="Y251" s="4"/>
      <c r="Z251" s="4"/>
    </row>
    <row r="252" spans="1:26" ht="14.25" customHeight="1" x14ac:dyDescent="0.25">
      <c r="A252" s="131"/>
      <c r="B252" s="4"/>
      <c r="C252" s="4"/>
      <c r="D252" s="4"/>
      <c r="E252" s="4"/>
      <c r="F252" s="4"/>
      <c r="G252" s="4"/>
      <c r="H252" s="4"/>
      <c r="I252" s="4"/>
      <c r="J252" s="4"/>
      <c r="K252" s="4"/>
      <c r="L252" s="4"/>
      <c r="M252" s="4"/>
      <c r="N252" s="132"/>
      <c r="O252" s="4"/>
      <c r="P252" s="4"/>
      <c r="Q252" s="4"/>
      <c r="R252" s="4"/>
      <c r="S252" s="4"/>
      <c r="T252" s="4"/>
      <c r="U252" s="4"/>
      <c r="V252" s="4"/>
      <c r="W252" s="4"/>
      <c r="X252" s="4"/>
      <c r="Y252" s="4"/>
      <c r="Z252" s="4"/>
    </row>
    <row r="253" spans="1:26" ht="14.25" customHeight="1" x14ac:dyDescent="0.25">
      <c r="A253" s="133"/>
      <c r="B253" s="134"/>
      <c r="C253" s="134"/>
      <c r="D253" s="134"/>
      <c r="E253" s="134"/>
      <c r="F253" s="134"/>
      <c r="G253" s="134"/>
      <c r="H253" s="134"/>
      <c r="I253" s="134"/>
      <c r="J253" s="134"/>
      <c r="K253" s="134"/>
      <c r="L253" s="134"/>
      <c r="M253" s="134"/>
      <c r="N253" s="135"/>
      <c r="O253" s="4"/>
      <c r="P253" s="4"/>
      <c r="Q253" s="4"/>
      <c r="R253" s="4"/>
      <c r="S253" s="4"/>
      <c r="T253" s="4"/>
      <c r="U253" s="4"/>
      <c r="V253" s="4"/>
      <c r="W253" s="4"/>
      <c r="X253" s="4"/>
      <c r="Y253" s="4"/>
      <c r="Z253" s="4"/>
    </row>
    <row r="254" spans="1:26" ht="14.2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x14ac:dyDescent="0.25">
      <c r="A255" s="877"/>
      <c r="B255" s="782"/>
      <c r="C255" s="782"/>
      <c r="D255" s="782"/>
      <c r="E255" s="782"/>
      <c r="F255" s="782"/>
      <c r="G255" s="782"/>
      <c r="H255" s="783"/>
      <c r="I255" s="4"/>
      <c r="J255" s="4"/>
      <c r="K255" s="4"/>
      <c r="L255" s="4"/>
      <c r="M255" s="4"/>
      <c r="N255" s="4"/>
      <c r="O255" s="4"/>
      <c r="P255" s="4"/>
      <c r="Q255" s="4"/>
      <c r="R255" s="4"/>
      <c r="S255" s="4"/>
      <c r="T255" s="4"/>
      <c r="U255" s="4"/>
      <c r="V255" s="4"/>
      <c r="W255" s="4"/>
      <c r="X255" s="4"/>
      <c r="Y255" s="4"/>
      <c r="Z255" s="4"/>
    </row>
    <row r="256" spans="1:26" ht="14.25" customHeight="1" x14ac:dyDescent="0.25">
      <c r="A256" s="877"/>
      <c r="B256" s="782"/>
      <c r="C256" s="782"/>
      <c r="D256" s="782"/>
      <c r="E256" s="782"/>
      <c r="F256" s="782"/>
      <c r="G256" s="782"/>
      <c r="H256" s="783"/>
      <c r="I256" s="4"/>
      <c r="J256" s="4"/>
      <c r="K256" s="4"/>
      <c r="L256" s="4"/>
      <c r="M256" s="4"/>
      <c r="N256" s="4"/>
      <c r="O256" s="4"/>
      <c r="P256" s="4"/>
      <c r="Q256" s="4"/>
      <c r="R256" s="4"/>
      <c r="S256" s="4"/>
      <c r="T256" s="4"/>
      <c r="U256" s="4"/>
      <c r="V256" s="4"/>
      <c r="W256" s="4"/>
      <c r="X256" s="4"/>
      <c r="Y256" s="4"/>
      <c r="Z256" s="4"/>
    </row>
    <row r="257" spans="1:26" ht="14.25" customHeight="1" x14ac:dyDescent="0.25">
      <c r="A257" s="877"/>
      <c r="B257" s="782"/>
      <c r="C257" s="782"/>
      <c r="D257" s="782"/>
      <c r="E257" s="782"/>
      <c r="F257" s="782"/>
      <c r="G257" s="782"/>
      <c r="H257" s="783"/>
      <c r="I257" s="4"/>
      <c r="J257" s="4"/>
      <c r="K257" s="4"/>
      <c r="L257" s="4"/>
      <c r="M257" s="4"/>
      <c r="N257" s="4"/>
      <c r="O257" s="4"/>
      <c r="P257" s="4"/>
      <c r="Q257" s="4"/>
      <c r="R257" s="4"/>
      <c r="S257" s="4"/>
      <c r="T257" s="4"/>
      <c r="U257" s="4"/>
      <c r="V257" s="4"/>
      <c r="W257" s="4"/>
      <c r="X257" s="4"/>
      <c r="Y257" s="4"/>
      <c r="Z257" s="4"/>
    </row>
    <row r="258" spans="1:26" ht="14.25" customHeight="1" x14ac:dyDescent="0.25">
      <c r="A258" s="877"/>
      <c r="B258" s="782"/>
      <c r="C258" s="782"/>
      <c r="D258" s="782"/>
      <c r="E258" s="782"/>
      <c r="F258" s="782"/>
      <c r="G258" s="782"/>
      <c r="H258" s="783"/>
      <c r="I258" s="4"/>
      <c r="J258" s="4"/>
      <c r="K258" s="4"/>
      <c r="L258" s="4"/>
      <c r="M258" s="4"/>
      <c r="N258" s="4"/>
      <c r="O258" s="4"/>
      <c r="P258" s="4"/>
      <c r="Q258" s="4"/>
      <c r="R258" s="4"/>
      <c r="S258" s="4"/>
      <c r="T258" s="4"/>
      <c r="U258" s="4"/>
      <c r="V258" s="4"/>
      <c r="W258" s="4"/>
      <c r="X258" s="4"/>
      <c r="Y258" s="4"/>
      <c r="Z258" s="4"/>
    </row>
    <row r="259" spans="1:26" ht="14.25" customHeight="1" x14ac:dyDescent="0.25">
      <c r="A259" s="877"/>
      <c r="B259" s="782"/>
      <c r="C259" s="782"/>
      <c r="D259" s="782"/>
      <c r="E259" s="782"/>
      <c r="F259" s="782"/>
      <c r="G259" s="782"/>
      <c r="H259" s="783"/>
      <c r="I259" s="4"/>
      <c r="J259" s="4"/>
      <c r="K259" s="4"/>
      <c r="L259" s="4"/>
      <c r="M259" s="4"/>
      <c r="N259" s="4"/>
      <c r="O259" s="4"/>
      <c r="P259" s="4"/>
      <c r="Q259" s="4"/>
      <c r="R259" s="4"/>
      <c r="S259" s="4"/>
      <c r="T259" s="4"/>
      <c r="U259" s="4"/>
      <c r="V259" s="4"/>
      <c r="W259" s="4"/>
      <c r="X259" s="4"/>
      <c r="Y259" s="4"/>
      <c r="Z259" s="4"/>
    </row>
    <row r="260" spans="1:26" ht="14.25" customHeight="1" x14ac:dyDescent="0.25">
      <c r="A260" s="877"/>
      <c r="B260" s="782"/>
      <c r="C260" s="782"/>
      <c r="D260" s="782"/>
      <c r="E260" s="782"/>
      <c r="F260" s="782"/>
      <c r="G260" s="782"/>
      <c r="H260" s="783"/>
      <c r="I260" s="4"/>
      <c r="J260" s="4"/>
      <c r="K260" s="4"/>
      <c r="L260" s="4"/>
      <c r="M260" s="4"/>
      <c r="N260" s="4"/>
      <c r="O260" s="4"/>
      <c r="P260" s="4"/>
      <c r="Q260" s="4"/>
      <c r="R260" s="4"/>
      <c r="S260" s="4"/>
      <c r="T260" s="4"/>
      <c r="U260" s="4"/>
      <c r="V260" s="4"/>
      <c r="W260" s="4"/>
      <c r="X260" s="4"/>
      <c r="Y260" s="4"/>
      <c r="Z260" s="4"/>
    </row>
    <row r="261" spans="1:26" ht="14.25" customHeight="1" x14ac:dyDescent="0.25">
      <c r="A261" s="877"/>
      <c r="B261" s="782"/>
      <c r="C261" s="782"/>
      <c r="D261" s="782"/>
      <c r="E261" s="782"/>
      <c r="F261" s="782"/>
      <c r="G261" s="782"/>
      <c r="H261" s="783"/>
      <c r="I261" s="4"/>
      <c r="J261" s="4"/>
      <c r="K261" s="4"/>
      <c r="L261" s="4"/>
      <c r="M261" s="4"/>
      <c r="N261" s="4"/>
      <c r="O261" s="4"/>
      <c r="P261" s="4"/>
      <c r="Q261" s="4"/>
      <c r="R261" s="4"/>
      <c r="S261" s="4"/>
      <c r="T261" s="4"/>
      <c r="U261" s="4"/>
      <c r="V261" s="4"/>
      <c r="W261" s="4"/>
      <c r="X261" s="4"/>
      <c r="Y261" s="4"/>
      <c r="Z261" s="4"/>
    </row>
    <row r="262" spans="1:26" ht="14.25" customHeight="1" x14ac:dyDescent="0.25">
      <c r="A262" s="877"/>
      <c r="B262" s="782"/>
      <c r="C262" s="782"/>
      <c r="D262" s="782"/>
      <c r="E262" s="782"/>
      <c r="F262" s="782"/>
      <c r="G262" s="782"/>
      <c r="H262" s="783"/>
      <c r="I262" s="4"/>
      <c r="J262" s="4"/>
      <c r="K262" s="4"/>
      <c r="L262" s="4"/>
      <c r="M262" s="4"/>
      <c r="N262" s="4"/>
      <c r="O262" s="4"/>
      <c r="P262" s="4"/>
      <c r="Q262" s="4"/>
      <c r="R262" s="4"/>
      <c r="S262" s="4"/>
      <c r="T262" s="4"/>
      <c r="U262" s="4"/>
      <c r="V262" s="4"/>
      <c r="W262" s="4"/>
      <c r="X262" s="4"/>
      <c r="Y262" s="4"/>
      <c r="Z262" s="4"/>
    </row>
    <row r="263" spans="1:26" ht="14.2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row r="452" spans="1:26" ht="15.75" customHeight="1" x14ac:dyDescent="0.2"/>
    <row r="453" spans="1:26" ht="15.75" customHeight="1" x14ac:dyDescent="0.2"/>
    <row r="454" spans="1:26" ht="15.75" customHeight="1" x14ac:dyDescent="0.2"/>
    <row r="455" spans="1:26" ht="15.75" customHeight="1" x14ac:dyDescent="0.2"/>
    <row r="456" spans="1:26" ht="15.75" customHeight="1" x14ac:dyDescent="0.2"/>
    <row r="457" spans="1:26" ht="15.75" customHeight="1" x14ac:dyDescent="0.2"/>
    <row r="458" spans="1:26" ht="15.75" customHeight="1" x14ac:dyDescent="0.2"/>
    <row r="459" spans="1:26" ht="15.75" customHeight="1" x14ac:dyDescent="0.2"/>
    <row r="460" spans="1:26" ht="15.75" customHeight="1" x14ac:dyDescent="0.2"/>
    <row r="461" spans="1:26" ht="15.75" customHeight="1" x14ac:dyDescent="0.2"/>
    <row r="462" spans="1:26" ht="15.75" customHeight="1" x14ac:dyDescent="0.2"/>
    <row r="463" spans="1:26" ht="15.75" customHeight="1" x14ac:dyDescent="0.2"/>
    <row r="464" spans="1:26"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45">
    <mergeCell ref="G171:H171"/>
    <mergeCell ref="I171:N171"/>
    <mergeCell ref="A169:E169"/>
    <mergeCell ref="G169:H169"/>
    <mergeCell ref="I169:N169"/>
    <mergeCell ref="A170:E170"/>
    <mergeCell ref="G170:H170"/>
    <mergeCell ref="I170:N170"/>
    <mergeCell ref="A171:E171"/>
    <mergeCell ref="G174:H174"/>
    <mergeCell ref="I174:N174"/>
    <mergeCell ref="A172:E172"/>
    <mergeCell ref="G172:H172"/>
    <mergeCell ref="I172:N172"/>
    <mergeCell ref="A173:E173"/>
    <mergeCell ref="G173:H173"/>
    <mergeCell ref="I173:N173"/>
    <mergeCell ref="A174:E174"/>
    <mergeCell ref="G177:H177"/>
    <mergeCell ref="I177:N177"/>
    <mergeCell ref="A175:E175"/>
    <mergeCell ref="G175:H175"/>
    <mergeCell ref="I175:N175"/>
    <mergeCell ref="A176:E176"/>
    <mergeCell ref="G176:H176"/>
    <mergeCell ref="I176:N176"/>
    <mergeCell ref="A177:E177"/>
    <mergeCell ref="G180:H180"/>
    <mergeCell ref="I180:N180"/>
    <mergeCell ref="A178:E178"/>
    <mergeCell ref="G178:H178"/>
    <mergeCell ref="I178:N178"/>
    <mergeCell ref="A179:E179"/>
    <mergeCell ref="G179:H179"/>
    <mergeCell ref="I179:N179"/>
    <mergeCell ref="A180:E180"/>
    <mergeCell ref="G183:H183"/>
    <mergeCell ref="I183:N183"/>
    <mergeCell ref="A181:E181"/>
    <mergeCell ref="G181:H181"/>
    <mergeCell ref="I181:N181"/>
    <mergeCell ref="A182:E182"/>
    <mergeCell ref="G182:H182"/>
    <mergeCell ref="I182:N182"/>
    <mergeCell ref="A183:E183"/>
    <mergeCell ref="G186:H186"/>
    <mergeCell ref="I186:N186"/>
    <mergeCell ref="A184:E184"/>
    <mergeCell ref="G184:H184"/>
    <mergeCell ref="I184:N184"/>
    <mergeCell ref="A185:E185"/>
    <mergeCell ref="G185:H185"/>
    <mergeCell ref="I185:N185"/>
    <mergeCell ref="A186:E186"/>
    <mergeCell ref="G189:H189"/>
    <mergeCell ref="I189:N189"/>
    <mergeCell ref="A187:E187"/>
    <mergeCell ref="G187:H187"/>
    <mergeCell ref="I187:N187"/>
    <mergeCell ref="A188:E188"/>
    <mergeCell ref="G188:H188"/>
    <mergeCell ref="I188:N188"/>
    <mergeCell ref="A189:E189"/>
    <mergeCell ref="G192:H192"/>
    <mergeCell ref="I192:N192"/>
    <mergeCell ref="A190:E190"/>
    <mergeCell ref="G190:H190"/>
    <mergeCell ref="I190:N190"/>
    <mergeCell ref="A191:E191"/>
    <mergeCell ref="G191:H191"/>
    <mergeCell ref="I191:N191"/>
    <mergeCell ref="A192:E192"/>
    <mergeCell ref="G195:H195"/>
    <mergeCell ref="I195:N195"/>
    <mergeCell ref="A193:E193"/>
    <mergeCell ref="G193:H193"/>
    <mergeCell ref="I193:N193"/>
    <mergeCell ref="A194:E194"/>
    <mergeCell ref="G194:H194"/>
    <mergeCell ref="I194:N194"/>
    <mergeCell ref="A195:E195"/>
    <mergeCell ref="G198:H198"/>
    <mergeCell ref="I198:N198"/>
    <mergeCell ref="A196:E196"/>
    <mergeCell ref="G196:H196"/>
    <mergeCell ref="I196:N196"/>
    <mergeCell ref="A197:E197"/>
    <mergeCell ref="G197:H197"/>
    <mergeCell ref="I197:N197"/>
    <mergeCell ref="A198:E198"/>
    <mergeCell ref="G201:H201"/>
    <mergeCell ref="I201:N201"/>
    <mergeCell ref="A199:E199"/>
    <mergeCell ref="G199:H199"/>
    <mergeCell ref="I199:N199"/>
    <mergeCell ref="A200:E200"/>
    <mergeCell ref="G200:H200"/>
    <mergeCell ref="I200:N200"/>
    <mergeCell ref="A201:E201"/>
    <mergeCell ref="G204:H204"/>
    <mergeCell ref="I204:N204"/>
    <mergeCell ref="A202:E202"/>
    <mergeCell ref="G202:H202"/>
    <mergeCell ref="I202:N202"/>
    <mergeCell ref="A203:E203"/>
    <mergeCell ref="G203:H203"/>
    <mergeCell ref="I203:N203"/>
    <mergeCell ref="A204:E204"/>
    <mergeCell ref="G207:H207"/>
    <mergeCell ref="I207:N207"/>
    <mergeCell ref="A205:E205"/>
    <mergeCell ref="G205:H205"/>
    <mergeCell ref="I205:N205"/>
    <mergeCell ref="A206:E206"/>
    <mergeCell ref="G206:H206"/>
    <mergeCell ref="I206:N206"/>
    <mergeCell ref="A207:E207"/>
    <mergeCell ref="G210:H210"/>
    <mergeCell ref="I210:N210"/>
    <mergeCell ref="A208:E208"/>
    <mergeCell ref="G208:H208"/>
    <mergeCell ref="I208:N208"/>
    <mergeCell ref="A209:E209"/>
    <mergeCell ref="G209:H209"/>
    <mergeCell ref="I209:N209"/>
    <mergeCell ref="A210:E210"/>
    <mergeCell ref="G234:H234"/>
    <mergeCell ref="I234:N234"/>
    <mergeCell ref="A232:E232"/>
    <mergeCell ref="G232:H232"/>
    <mergeCell ref="I232:N232"/>
    <mergeCell ref="A233:E233"/>
    <mergeCell ref="G233:H233"/>
    <mergeCell ref="I233:N233"/>
    <mergeCell ref="A234:E234"/>
    <mergeCell ref="G237:H237"/>
    <mergeCell ref="I237:N237"/>
    <mergeCell ref="A235:E235"/>
    <mergeCell ref="G235:H235"/>
    <mergeCell ref="I235:N235"/>
    <mergeCell ref="A236:E236"/>
    <mergeCell ref="G236:H236"/>
    <mergeCell ref="I236:N236"/>
    <mergeCell ref="A237:E237"/>
    <mergeCell ref="G240:H240"/>
    <mergeCell ref="I240:N240"/>
    <mergeCell ref="A238:E238"/>
    <mergeCell ref="G238:H238"/>
    <mergeCell ref="I238:N238"/>
    <mergeCell ref="A239:E239"/>
    <mergeCell ref="G239:H239"/>
    <mergeCell ref="I239:N239"/>
    <mergeCell ref="A240:E240"/>
    <mergeCell ref="G243:H243"/>
    <mergeCell ref="I243:N243"/>
    <mergeCell ref="A241:E241"/>
    <mergeCell ref="G241:H241"/>
    <mergeCell ref="I241:N241"/>
    <mergeCell ref="A242:E242"/>
    <mergeCell ref="G242:H242"/>
    <mergeCell ref="I242:N242"/>
    <mergeCell ref="A243:E243"/>
    <mergeCell ref="G246:H246"/>
    <mergeCell ref="I246:N246"/>
    <mergeCell ref="A244:E244"/>
    <mergeCell ref="G244:H244"/>
    <mergeCell ref="I244:N244"/>
    <mergeCell ref="A245:E245"/>
    <mergeCell ref="G245:H245"/>
    <mergeCell ref="I245:N245"/>
    <mergeCell ref="A246:E246"/>
    <mergeCell ref="G249:H249"/>
    <mergeCell ref="I249:N249"/>
    <mergeCell ref="A247:E247"/>
    <mergeCell ref="G247:H247"/>
    <mergeCell ref="I247:N247"/>
    <mergeCell ref="A248:E248"/>
    <mergeCell ref="G248:H248"/>
    <mergeCell ref="I248:N248"/>
    <mergeCell ref="A249:E249"/>
    <mergeCell ref="G18:H18"/>
    <mergeCell ref="I18:N18"/>
    <mergeCell ref="A16:E16"/>
    <mergeCell ref="G16:H16"/>
    <mergeCell ref="I16:N16"/>
    <mergeCell ref="A17:E17"/>
    <mergeCell ref="G17:H17"/>
    <mergeCell ref="I17:N17"/>
    <mergeCell ref="A18:E18"/>
    <mergeCell ref="G21:H21"/>
    <mergeCell ref="I21:N21"/>
    <mergeCell ref="A19:E19"/>
    <mergeCell ref="G19:H19"/>
    <mergeCell ref="I19:N19"/>
    <mergeCell ref="A20:E20"/>
    <mergeCell ref="G20:H20"/>
    <mergeCell ref="I20:N20"/>
    <mergeCell ref="A21:E21"/>
    <mergeCell ref="G24:H24"/>
    <mergeCell ref="I24:N24"/>
    <mergeCell ref="A22:E22"/>
    <mergeCell ref="G22:H22"/>
    <mergeCell ref="I22:N22"/>
    <mergeCell ref="A23:E23"/>
    <mergeCell ref="G23:H23"/>
    <mergeCell ref="I23:N23"/>
    <mergeCell ref="A24:E24"/>
    <mergeCell ref="A261:H261"/>
    <mergeCell ref="A262:H262"/>
    <mergeCell ref="A250:H250"/>
    <mergeCell ref="A255:H255"/>
    <mergeCell ref="A256:H256"/>
    <mergeCell ref="A257:H257"/>
    <mergeCell ref="A258:H258"/>
    <mergeCell ref="A259:H259"/>
    <mergeCell ref="A260:H260"/>
    <mergeCell ref="G213:H213"/>
    <mergeCell ref="I213:N213"/>
    <mergeCell ref="A211:E211"/>
    <mergeCell ref="G211:H211"/>
    <mergeCell ref="I211:N211"/>
    <mergeCell ref="A212:E212"/>
    <mergeCell ref="G212:H212"/>
    <mergeCell ref="I212:N212"/>
    <mergeCell ref="A213:E213"/>
    <mergeCell ref="G216:H216"/>
    <mergeCell ref="I216:N216"/>
    <mergeCell ref="A214:E214"/>
    <mergeCell ref="G214:H214"/>
    <mergeCell ref="I214:N214"/>
    <mergeCell ref="A215:E215"/>
    <mergeCell ref="G215:H215"/>
    <mergeCell ref="I215:N215"/>
    <mergeCell ref="A216:E216"/>
    <mergeCell ref="G219:H219"/>
    <mergeCell ref="I219:N219"/>
    <mergeCell ref="A217:E217"/>
    <mergeCell ref="G217:H217"/>
    <mergeCell ref="I217:N217"/>
    <mergeCell ref="A218:E218"/>
    <mergeCell ref="G218:H218"/>
    <mergeCell ref="I218:N218"/>
    <mergeCell ref="A219:E219"/>
    <mergeCell ref="G222:H222"/>
    <mergeCell ref="I222:N222"/>
    <mergeCell ref="A220:E220"/>
    <mergeCell ref="G220:H220"/>
    <mergeCell ref="I220:N220"/>
    <mergeCell ref="A221:E221"/>
    <mergeCell ref="G221:H221"/>
    <mergeCell ref="I221:N221"/>
    <mergeCell ref="A222:E222"/>
    <mergeCell ref="G225:H225"/>
    <mergeCell ref="I225:N225"/>
    <mergeCell ref="A223:E223"/>
    <mergeCell ref="G223:H223"/>
    <mergeCell ref="I223:N223"/>
    <mergeCell ref="A224:E224"/>
    <mergeCell ref="G224:H224"/>
    <mergeCell ref="I224:N224"/>
    <mergeCell ref="A225:E225"/>
    <mergeCell ref="G228:H228"/>
    <mergeCell ref="I228:N228"/>
    <mergeCell ref="A226:E226"/>
    <mergeCell ref="G226:H226"/>
    <mergeCell ref="I226:N226"/>
    <mergeCell ref="A227:E227"/>
    <mergeCell ref="G227:H227"/>
    <mergeCell ref="I227:N227"/>
    <mergeCell ref="A228:E228"/>
    <mergeCell ref="G231:H231"/>
    <mergeCell ref="I231:N231"/>
    <mergeCell ref="A229:E229"/>
    <mergeCell ref="G229:H229"/>
    <mergeCell ref="I229:N229"/>
    <mergeCell ref="A230:E230"/>
    <mergeCell ref="G230:H230"/>
    <mergeCell ref="I230:N230"/>
    <mergeCell ref="A231:E231"/>
    <mergeCell ref="A1:C1"/>
    <mergeCell ref="D1:M1"/>
    <mergeCell ref="A3:N3"/>
    <mergeCell ref="I4:N5"/>
    <mergeCell ref="A5:H5"/>
    <mergeCell ref="A6:H6"/>
    <mergeCell ref="I6:N6"/>
    <mergeCell ref="G9:H9"/>
    <mergeCell ref="I9:N9"/>
    <mergeCell ref="A7:E7"/>
    <mergeCell ref="G7:H7"/>
    <mergeCell ref="I7:N7"/>
    <mergeCell ref="A8:E8"/>
    <mergeCell ref="G8:H8"/>
    <mergeCell ref="I8:N8"/>
    <mergeCell ref="A9:E9"/>
    <mergeCell ref="G12:H12"/>
    <mergeCell ref="I12:N12"/>
    <mergeCell ref="A10:E10"/>
    <mergeCell ref="G10:H10"/>
    <mergeCell ref="I10:N10"/>
    <mergeCell ref="A11:E11"/>
    <mergeCell ref="G11:H11"/>
    <mergeCell ref="I11:N11"/>
    <mergeCell ref="A12:E12"/>
    <mergeCell ref="G15:H15"/>
    <mergeCell ref="I15:N15"/>
    <mergeCell ref="A13:E13"/>
    <mergeCell ref="G13:H13"/>
    <mergeCell ref="I13:N13"/>
    <mergeCell ref="A14:E14"/>
    <mergeCell ref="G14:H14"/>
    <mergeCell ref="I14:N14"/>
    <mergeCell ref="A15:E15"/>
    <mergeCell ref="G27:H27"/>
    <mergeCell ref="I27:N27"/>
    <mergeCell ref="A25:E25"/>
    <mergeCell ref="G25:H25"/>
    <mergeCell ref="I25:N25"/>
    <mergeCell ref="A26:E26"/>
    <mergeCell ref="G26:H26"/>
    <mergeCell ref="I26:N26"/>
    <mergeCell ref="A27:E27"/>
    <mergeCell ref="G30:H30"/>
    <mergeCell ref="I30:N30"/>
    <mergeCell ref="A28:E28"/>
    <mergeCell ref="G28:H28"/>
    <mergeCell ref="I28:N28"/>
    <mergeCell ref="A29:E29"/>
    <mergeCell ref="G29:H29"/>
    <mergeCell ref="I29:N29"/>
    <mergeCell ref="A30:E30"/>
    <mergeCell ref="G33:H33"/>
    <mergeCell ref="I33:N33"/>
    <mergeCell ref="A31:E31"/>
    <mergeCell ref="G31:H31"/>
    <mergeCell ref="I31:N31"/>
    <mergeCell ref="A32:E32"/>
    <mergeCell ref="G32:H32"/>
    <mergeCell ref="I32:N32"/>
    <mergeCell ref="A33:E33"/>
    <mergeCell ref="G36:H36"/>
    <mergeCell ref="I36:N36"/>
    <mergeCell ref="A34:E34"/>
    <mergeCell ref="G34:H34"/>
    <mergeCell ref="I34:N34"/>
    <mergeCell ref="A35:E35"/>
    <mergeCell ref="G35:H35"/>
    <mergeCell ref="I35:N35"/>
    <mergeCell ref="A36:E36"/>
    <mergeCell ref="G39:H39"/>
    <mergeCell ref="I39:N39"/>
    <mergeCell ref="A37:E37"/>
    <mergeCell ref="G37:H37"/>
    <mergeCell ref="I37:N37"/>
    <mergeCell ref="A38:E38"/>
    <mergeCell ref="G38:H38"/>
    <mergeCell ref="I38:N38"/>
    <mergeCell ref="A39:E39"/>
    <mergeCell ref="G42:H42"/>
    <mergeCell ref="I42:N42"/>
    <mergeCell ref="A40:E40"/>
    <mergeCell ref="G40:H40"/>
    <mergeCell ref="I40:N40"/>
    <mergeCell ref="A41:E41"/>
    <mergeCell ref="G41:H41"/>
    <mergeCell ref="I41:N41"/>
    <mergeCell ref="A42:E42"/>
    <mergeCell ref="G45:H45"/>
    <mergeCell ref="I45:N45"/>
    <mergeCell ref="A43:E43"/>
    <mergeCell ref="G43:H43"/>
    <mergeCell ref="I43:N43"/>
    <mergeCell ref="A44:E44"/>
    <mergeCell ref="G44:H44"/>
    <mergeCell ref="I44:N44"/>
    <mergeCell ref="A45:E45"/>
    <mergeCell ref="G48:H48"/>
    <mergeCell ref="I48:N48"/>
    <mergeCell ref="A46:E46"/>
    <mergeCell ref="G46:H46"/>
    <mergeCell ref="I46:N46"/>
    <mergeCell ref="A47:E47"/>
    <mergeCell ref="G47:H47"/>
    <mergeCell ref="I47:N47"/>
    <mergeCell ref="A48:E48"/>
    <mergeCell ref="G51:H51"/>
    <mergeCell ref="I51:N51"/>
    <mergeCell ref="A49:E49"/>
    <mergeCell ref="G49:H49"/>
    <mergeCell ref="I49:N49"/>
    <mergeCell ref="A50:E50"/>
    <mergeCell ref="G50:H50"/>
    <mergeCell ref="I50:N50"/>
    <mergeCell ref="A51:E51"/>
    <mergeCell ref="G54:H54"/>
    <mergeCell ref="I54:N54"/>
    <mergeCell ref="A52:E52"/>
    <mergeCell ref="G52:H52"/>
    <mergeCell ref="I52:N52"/>
    <mergeCell ref="A53:E53"/>
    <mergeCell ref="G53:H53"/>
    <mergeCell ref="I53:N53"/>
    <mergeCell ref="A54:E54"/>
    <mergeCell ref="G57:H57"/>
    <mergeCell ref="I57:N57"/>
    <mergeCell ref="A55:E55"/>
    <mergeCell ref="G55:H55"/>
    <mergeCell ref="I55:N55"/>
    <mergeCell ref="A56:E56"/>
    <mergeCell ref="G56:H56"/>
    <mergeCell ref="I56:N56"/>
    <mergeCell ref="A57:E57"/>
    <mergeCell ref="G60:H60"/>
    <mergeCell ref="I60:N60"/>
    <mergeCell ref="A58:E58"/>
    <mergeCell ref="G58:H58"/>
    <mergeCell ref="I58:N58"/>
    <mergeCell ref="A59:E59"/>
    <mergeCell ref="G59:H59"/>
    <mergeCell ref="I59:N59"/>
    <mergeCell ref="A60:E60"/>
    <mergeCell ref="G63:H63"/>
    <mergeCell ref="I63:N63"/>
    <mergeCell ref="A61:E61"/>
    <mergeCell ref="G61:H61"/>
    <mergeCell ref="I61:N61"/>
    <mergeCell ref="A62:E62"/>
    <mergeCell ref="G62:H62"/>
    <mergeCell ref="I62:N62"/>
    <mergeCell ref="A63:E63"/>
    <mergeCell ref="G66:H66"/>
    <mergeCell ref="I66:N66"/>
    <mergeCell ref="A64:E64"/>
    <mergeCell ref="G64:H64"/>
    <mergeCell ref="I64:N64"/>
    <mergeCell ref="A65:E65"/>
    <mergeCell ref="G65:H65"/>
    <mergeCell ref="I65:N65"/>
    <mergeCell ref="A66:E66"/>
    <mergeCell ref="G69:H69"/>
    <mergeCell ref="I69:N69"/>
    <mergeCell ref="A67:E67"/>
    <mergeCell ref="G67:H67"/>
    <mergeCell ref="I67:N67"/>
    <mergeCell ref="A68:E68"/>
    <mergeCell ref="G68:H68"/>
    <mergeCell ref="I68:N68"/>
    <mergeCell ref="A69:E69"/>
    <mergeCell ref="G72:H72"/>
    <mergeCell ref="I72:N72"/>
    <mergeCell ref="A70:E70"/>
    <mergeCell ref="G70:H70"/>
    <mergeCell ref="I70:N70"/>
    <mergeCell ref="A71:E71"/>
    <mergeCell ref="G71:H71"/>
    <mergeCell ref="I71:N71"/>
    <mergeCell ref="A72:E72"/>
    <mergeCell ref="G75:H75"/>
    <mergeCell ref="I75:N75"/>
    <mergeCell ref="A73:E73"/>
    <mergeCell ref="G73:H73"/>
    <mergeCell ref="I73:N73"/>
    <mergeCell ref="A74:E74"/>
    <mergeCell ref="G74:H74"/>
    <mergeCell ref="I74:N74"/>
    <mergeCell ref="A75:E75"/>
    <mergeCell ref="G78:H78"/>
    <mergeCell ref="I78:N78"/>
    <mergeCell ref="A76:E76"/>
    <mergeCell ref="G76:H76"/>
    <mergeCell ref="I76:N76"/>
    <mergeCell ref="A77:E77"/>
    <mergeCell ref="G77:H77"/>
    <mergeCell ref="I77:N77"/>
    <mergeCell ref="A78:E78"/>
    <mergeCell ref="G81:H81"/>
    <mergeCell ref="I81:N81"/>
    <mergeCell ref="A79:E79"/>
    <mergeCell ref="G79:H79"/>
    <mergeCell ref="I79:N79"/>
    <mergeCell ref="A80:E80"/>
    <mergeCell ref="G80:H80"/>
    <mergeCell ref="I80:N80"/>
    <mergeCell ref="A81:E81"/>
    <mergeCell ref="G84:H84"/>
    <mergeCell ref="I84:N84"/>
    <mergeCell ref="A82:E82"/>
    <mergeCell ref="G82:H82"/>
    <mergeCell ref="I82:N82"/>
    <mergeCell ref="A83:E83"/>
    <mergeCell ref="G83:H83"/>
    <mergeCell ref="I83:N83"/>
    <mergeCell ref="A84:E84"/>
    <mergeCell ref="G87:H87"/>
    <mergeCell ref="I87:N87"/>
    <mergeCell ref="A85:E85"/>
    <mergeCell ref="G85:H85"/>
    <mergeCell ref="I85:N85"/>
    <mergeCell ref="A86:E86"/>
    <mergeCell ref="G86:H86"/>
    <mergeCell ref="I86:N86"/>
    <mergeCell ref="A87:E87"/>
    <mergeCell ref="G90:H90"/>
    <mergeCell ref="I90:N90"/>
    <mergeCell ref="A88:E88"/>
    <mergeCell ref="G88:H88"/>
    <mergeCell ref="I88:N88"/>
    <mergeCell ref="A89:E89"/>
    <mergeCell ref="G89:H89"/>
    <mergeCell ref="I89:N89"/>
    <mergeCell ref="A90:E90"/>
    <mergeCell ref="G93:H93"/>
    <mergeCell ref="I93:N93"/>
    <mergeCell ref="A91:E91"/>
    <mergeCell ref="G91:H91"/>
    <mergeCell ref="I91:N91"/>
    <mergeCell ref="A92:E92"/>
    <mergeCell ref="G92:H92"/>
    <mergeCell ref="I92:N92"/>
    <mergeCell ref="A93:E93"/>
    <mergeCell ref="G96:H96"/>
    <mergeCell ref="I96:N96"/>
    <mergeCell ref="A94:E94"/>
    <mergeCell ref="G94:H94"/>
    <mergeCell ref="I94:N94"/>
    <mergeCell ref="A95:E95"/>
    <mergeCell ref="G95:H95"/>
    <mergeCell ref="I95:N95"/>
    <mergeCell ref="A96:E96"/>
    <mergeCell ref="G99:H99"/>
    <mergeCell ref="I99:N99"/>
    <mergeCell ref="A97:E97"/>
    <mergeCell ref="G97:H97"/>
    <mergeCell ref="I97:N97"/>
    <mergeCell ref="A98:E98"/>
    <mergeCell ref="G98:H98"/>
    <mergeCell ref="I98:N98"/>
    <mergeCell ref="A99:E99"/>
    <mergeCell ref="G102:H102"/>
    <mergeCell ref="I102:N102"/>
    <mergeCell ref="A100:E100"/>
    <mergeCell ref="G100:H100"/>
    <mergeCell ref="I100:N100"/>
    <mergeCell ref="A101:E101"/>
    <mergeCell ref="G101:H101"/>
    <mergeCell ref="I101:N101"/>
    <mergeCell ref="A102:E102"/>
    <mergeCell ref="G105:H105"/>
    <mergeCell ref="I105:N105"/>
    <mergeCell ref="A103:E103"/>
    <mergeCell ref="G103:H103"/>
    <mergeCell ref="I103:N103"/>
    <mergeCell ref="A104:E104"/>
    <mergeCell ref="G104:H104"/>
    <mergeCell ref="I104:N104"/>
    <mergeCell ref="A105:E105"/>
    <mergeCell ref="G108:H108"/>
    <mergeCell ref="I108:N108"/>
    <mergeCell ref="A106:E106"/>
    <mergeCell ref="G106:H106"/>
    <mergeCell ref="I106:N106"/>
    <mergeCell ref="A107:E107"/>
    <mergeCell ref="G107:H107"/>
    <mergeCell ref="I107:N107"/>
    <mergeCell ref="A108:E108"/>
    <mergeCell ref="G111:H111"/>
    <mergeCell ref="I111:N111"/>
    <mergeCell ref="A109:E109"/>
    <mergeCell ref="G109:H109"/>
    <mergeCell ref="I109:N109"/>
    <mergeCell ref="A110:E110"/>
    <mergeCell ref="G110:H110"/>
    <mergeCell ref="I110:N110"/>
    <mergeCell ref="A111:E111"/>
    <mergeCell ref="G114:H114"/>
    <mergeCell ref="I114:N114"/>
    <mergeCell ref="A112:E112"/>
    <mergeCell ref="G112:H112"/>
    <mergeCell ref="I112:N112"/>
    <mergeCell ref="A113:E113"/>
    <mergeCell ref="G113:H113"/>
    <mergeCell ref="I113:N113"/>
    <mergeCell ref="A114:E114"/>
    <mergeCell ref="G117:H117"/>
    <mergeCell ref="I117:N117"/>
    <mergeCell ref="A115:E115"/>
    <mergeCell ref="G115:H115"/>
    <mergeCell ref="I115:N115"/>
    <mergeCell ref="A116:E116"/>
    <mergeCell ref="G116:H116"/>
    <mergeCell ref="I116:N116"/>
    <mergeCell ref="A117:E117"/>
    <mergeCell ref="G120:H120"/>
    <mergeCell ref="I120:N120"/>
    <mergeCell ref="A118:E118"/>
    <mergeCell ref="G118:H118"/>
    <mergeCell ref="I118:N118"/>
    <mergeCell ref="A119:E119"/>
    <mergeCell ref="G119:H119"/>
    <mergeCell ref="I119:N119"/>
    <mergeCell ref="A120:E120"/>
    <mergeCell ref="G123:H123"/>
    <mergeCell ref="I123:N123"/>
    <mergeCell ref="A121:E121"/>
    <mergeCell ref="G121:H121"/>
    <mergeCell ref="I121:N121"/>
    <mergeCell ref="A122:E122"/>
    <mergeCell ref="G122:H122"/>
    <mergeCell ref="I122:N122"/>
    <mergeCell ref="A123:E123"/>
    <mergeCell ref="G126:H126"/>
    <mergeCell ref="I126:N126"/>
    <mergeCell ref="A124:E124"/>
    <mergeCell ref="G124:H124"/>
    <mergeCell ref="I124:N124"/>
    <mergeCell ref="A125:E125"/>
    <mergeCell ref="G125:H125"/>
    <mergeCell ref="I125:N125"/>
    <mergeCell ref="A126:E126"/>
    <mergeCell ref="G129:H129"/>
    <mergeCell ref="I129:N129"/>
    <mergeCell ref="A127:E127"/>
    <mergeCell ref="G127:H127"/>
    <mergeCell ref="I127:N127"/>
    <mergeCell ref="A128:E128"/>
    <mergeCell ref="G128:H128"/>
    <mergeCell ref="I128:N128"/>
    <mergeCell ref="A129:E129"/>
    <mergeCell ref="G132:H132"/>
    <mergeCell ref="I132:N132"/>
    <mergeCell ref="A130:E130"/>
    <mergeCell ref="G130:H130"/>
    <mergeCell ref="I130:N130"/>
    <mergeCell ref="A131:E131"/>
    <mergeCell ref="G131:H131"/>
    <mergeCell ref="I131:N131"/>
    <mergeCell ref="A132:E132"/>
    <mergeCell ref="G135:H135"/>
    <mergeCell ref="I135:N135"/>
    <mergeCell ref="A133:E133"/>
    <mergeCell ref="G133:H133"/>
    <mergeCell ref="I133:N133"/>
    <mergeCell ref="A134:E134"/>
    <mergeCell ref="G134:H134"/>
    <mergeCell ref="I134:N134"/>
    <mergeCell ref="A135:E135"/>
    <mergeCell ref="G138:H138"/>
    <mergeCell ref="I138:N138"/>
    <mergeCell ref="A136:E136"/>
    <mergeCell ref="G136:H136"/>
    <mergeCell ref="I136:N136"/>
    <mergeCell ref="A137:E137"/>
    <mergeCell ref="G137:H137"/>
    <mergeCell ref="I137:N137"/>
    <mergeCell ref="A138:E138"/>
    <mergeCell ref="G141:H141"/>
    <mergeCell ref="I141:N141"/>
    <mergeCell ref="A139:E139"/>
    <mergeCell ref="G139:H139"/>
    <mergeCell ref="I139:N139"/>
    <mergeCell ref="A140:E140"/>
    <mergeCell ref="G140:H140"/>
    <mergeCell ref="I140:N140"/>
    <mergeCell ref="A141:E141"/>
    <mergeCell ref="G144:H144"/>
    <mergeCell ref="I144:N144"/>
    <mergeCell ref="A142:E142"/>
    <mergeCell ref="G142:H142"/>
    <mergeCell ref="I142:N142"/>
    <mergeCell ref="A143:E143"/>
    <mergeCell ref="G143:H143"/>
    <mergeCell ref="I143:N143"/>
    <mergeCell ref="A144:E144"/>
    <mergeCell ref="G147:H147"/>
    <mergeCell ref="I147:N147"/>
    <mergeCell ref="A145:E145"/>
    <mergeCell ref="G145:H145"/>
    <mergeCell ref="I145:N145"/>
    <mergeCell ref="A146:E146"/>
    <mergeCell ref="G146:H146"/>
    <mergeCell ref="I146:N146"/>
    <mergeCell ref="A147:E147"/>
    <mergeCell ref="G150:H150"/>
    <mergeCell ref="I150:N150"/>
    <mergeCell ref="A148:E148"/>
    <mergeCell ref="G148:H148"/>
    <mergeCell ref="I148:N148"/>
    <mergeCell ref="A149:E149"/>
    <mergeCell ref="G149:H149"/>
    <mergeCell ref="I149:N149"/>
    <mergeCell ref="A150:E150"/>
    <mergeCell ref="G153:H153"/>
    <mergeCell ref="I153:N153"/>
    <mergeCell ref="A151:E151"/>
    <mergeCell ref="G151:H151"/>
    <mergeCell ref="I151:N151"/>
    <mergeCell ref="A152:E152"/>
    <mergeCell ref="G152:H152"/>
    <mergeCell ref="I152:N152"/>
    <mergeCell ref="A153:E153"/>
    <mergeCell ref="G156:H156"/>
    <mergeCell ref="I156:N156"/>
    <mergeCell ref="A154:E154"/>
    <mergeCell ref="G154:H154"/>
    <mergeCell ref="I154:N154"/>
    <mergeCell ref="A155:E155"/>
    <mergeCell ref="G155:H155"/>
    <mergeCell ref="I155:N155"/>
    <mergeCell ref="A156:E156"/>
    <mergeCell ref="G159:H159"/>
    <mergeCell ref="I159:N159"/>
    <mergeCell ref="A157:E157"/>
    <mergeCell ref="G157:H157"/>
    <mergeCell ref="I157:N157"/>
    <mergeCell ref="A158:E158"/>
    <mergeCell ref="G158:H158"/>
    <mergeCell ref="I158:N158"/>
    <mergeCell ref="A159:E159"/>
    <mergeCell ref="G162:H162"/>
    <mergeCell ref="I162:N162"/>
    <mergeCell ref="A160:E160"/>
    <mergeCell ref="G160:H160"/>
    <mergeCell ref="I160:N160"/>
    <mergeCell ref="A161:E161"/>
    <mergeCell ref="G161:H161"/>
    <mergeCell ref="I161:N161"/>
    <mergeCell ref="A162:E162"/>
    <mergeCell ref="G165:H165"/>
    <mergeCell ref="I165:N165"/>
    <mergeCell ref="A163:E163"/>
    <mergeCell ref="G163:H163"/>
    <mergeCell ref="I163:N163"/>
    <mergeCell ref="A164:E164"/>
    <mergeCell ref="G164:H164"/>
    <mergeCell ref="I164:N164"/>
    <mergeCell ref="A165:E165"/>
    <mergeCell ref="G168:H168"/>
    <mergeCell ref="I168:N168"/>
    <mergeCell ref="A166:E166"/>
    <mergeCell ref="G166:H166"/>
    <mergeCell ref="I166:N166"/>
    <mergeCell ref="A167:E167"/>
    <mergeCell ref="G167:H167"/>
    <mergeCell ref="I167:N167"/>
    <mergeCell ref="A168:E168"/>
  </mergeCells>
  <pageMargins left="0.5" right="0.5" top="0.2" bottom="0.5" header="0" footer="0"/>
  <pageSetup orientation="landscape"/>
  <headerFooter>
    <oddHeader>&amp;LAKIS AIMS 2019&amp;CAIHEC AIMS AY 2018-19</oddHeader>
    <oddFooter>&amp;LAmerican Indian Higher Education Consortium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00"/>
  <sheetViews>
    <sheetView workbookViewId="0"/>
  </sheetViews>
  <sheetFormatPr defaultColWidth="12.625" defaultRowHeight="15" customHeight="1" x14ac:dyDescent="0.2"/>
  <cols>
    <col min="1" max="1" width="22.375" customWidth="1"/>
    <col min="2" max="2" width="21.5" customWidth="1"/>
    <col min="3" max="3" width="4.25" customWidth="1"/>
    <col min="4" max="4" width="4" customWidth="1"/>
    <col min="5" max="5" width="3" customWidth="1"/>
    <col min="6" max="6" width="10.125" customWidth="1"/>
    <col min="7" max="7" width="13.25" customWidth="1"/>
    <col min="8" max="8" width="14.875" customWidth="1"/>
    <col min="9" max="9" width="20" customWidth="1"/>
    <col min="10" max="10" width="14" customWidth="1"/>
    <col min="11" max="22" width="8" customWidth="1"/>
  </cols>
  <sheetData>
    <row r="1" spans="1:22" ht="14.25" customHeight="1" x14ac:dyDescent="0.25">
      <c r="A1" s="136" t="s">
        <v>6</v>
      </c>
      <c r="B1" s="892" t="str">
        <f>'1.1 Institutional Profile'!$B$1</f>
        <v>Little Big Horn College</v>
      </c>
      <c r="C1" s="837"/>
      <c r="D1" s="837"/>
      <c r="E1" s="837"/>
      <c r="F1" s="837"/>
      <c r="G1" s="837"/>
      <c r="H1" s="837"/>
      <c r="I1" s="837"/>
      <c r="J1" s="838"/>
      <c r="K1" s="95"/>
      <c r="L1" s="95"/>
      <c r="M1" s="95"/>
      <c r="N1" s="95"/>
      <c r="O1" s="95"/>
      <c r="P1" s="95"/>
      <c r="Q1" s="95"/>
      <c r="R1" s="95"/>
      <c r="S1" s="95"/>
      <c r="T1" s="95"/>
      <c r="U1" s="95"/>
      <c r="V1" s="95"/>
    </row>
    <row r="2" spans="1:22" ht="14.25" customHeight="1" x14ac:dyDescent="0.25">
      <c r="A2" s="137" t="s">
        <v>63</v>
      </c>
      <c r="B2" s="33"/>
      <c r="C2" s="33"/>
      <c r="D2" s="33"/>
      <c r="E2" s="33"/>
      <c r="F2" s="33"/>
      <c r="G2" s="33"/>
      <c r="H2" s="33"/>
      <c r="I2" s="33"/>
      <c r="J2" s="138"/>
      <c r="K2" s="95"/>
      <c r="L2" s="95"/>
      <c r="M2" s="95"/>
      <c r="N2" s="95"/>
      <c r="O2" s="95"/>
      <c r="P2" s="95"/>
      <c r="Q2" s="95"/>
      <c r="R2" s="95"/>
      <c r="S2" s="95"/>
      <c r="T2" s="95"/>
      <c r="U2" s="95"/>
      <c r="V2" s="95"/>
    </row>
    <row r="3" spans="1:22" ht="14.25" customHeight="1" x14ac:dyDescent="0.25">
      <c r="A3" s="139" t="s">
        <v>135</v>
      </c>
      <c r="B3" s="140"/>
      <c r="C3" s="140"/>
      <c r="D3" s="140"/>
      <c r="E3" s="140"/>
      <c r="F3" s="140"/>
      <c r="G3" s="140"/>
      <c r="H3" s="140"/>
      <c r="I3" s="140"/>
      <c r="J3" s="141"/>
      <c r="K3" s="95"/>
      <c r="L3" s="95"/>
      <c r="M3" s="95"/>
      <c r="N3" s="95"/>
      <c r="O3" s="95"/>
      <c r="P3" s="95"/>
      <c r="Q3" s="95"/>
      <c r="R3" s="95"/>
      <c r="S3" s="95"/>
      <c r="T3" s="95"/>
      <c r="U3" s="95"/>
      <c r="V3" s="95"/>
    </row>
    <row r="4" spans="1:22" ht="29.25" customHeight="1" x14ac:dyDescent="0.25">
      <c r="A4" s="888" t="s">
        <v>136</v>
      </c>
      <c r="B4" s="832"/>
      <c r="C4" s="832"/>
      <c r="D4" s="832"/>
      <c r="E4" s="832"/>
      <c r="F4" s="832"/>
      <c r="G4" s="832"/>
      <c r="H4" s="832"/>
      <c r="I4" s="832"/>
      <c r="J4" s="833"/>
      <c r="K4" s="95"/>
      <c r="L4" s="95"/>
      <c r="M4" s="95"/>
      <c r="N4" s="95"/>
      <c r="O4" s="95"/>
      <c r="P4" s="95"/>
      <c r="Q4" s="95"/>
      <c r="R4" s="95"/>
      <c r="S4" s="95"/>
      <c r="T4" s="95"/>
      <c r="U4" s="95"/>
      <c r="V4" s="95"/>
    </row>
    <row r="5" spans="1:22" ht="96.75" customHeight="1" x14ac:dyDescent="0.25">
      <c r="A5" s="893" t="s">
        <v>137</v>
      </c>
      <c r="B5" s="832"/>
      <c r="C5" s="832"/>
      <c r="D5" s="832"/>
      <c r="E5" s="832"/>
      <c r="F5" s="832"/>
      <c r="G5" s="832"/>
      <c r="H5" s="832"/>
      <c r="I5" s="832"/>
      <c r="J5" s="833"/>
      <c r="K5" s="95"/>
      <c r="L5" s="95"/>
      <c r="M5" s="95"/>
      <c r="N5" s="95"/>
      <c r="O5" s="95"/>
      <c r="P5" s="95"/>
      <c r="Q5" s="95"/>
      <c r="R5" s="95"/>
      <c r="S5" s="95"/>
      <c r="T5" s="95"/>
      <c r="U5" s="95"/>
      <c r="V5" s="95"/>
    </row>
    <row r="6" spans="1:22" ht="29.25" customHeight="1" x14ac:dyDescent="0.25">
      <c r="A6" s="888" t="s">
        <v>138</v>
      </c>
      <c r="B6" s="832"/>
      <c r="C6" s="832"/>
      <c r="D6" s="832"/>
      <c r="E6" s="832"/>
      <c r="F6" s="832"/>
      <c r="G6" s="832"/>
      <c r="H6" s="832"/>
      <c r="I6" s="832"/>
      <c r="J6" s="833"/>
      <c r="K6" s="95"/>
      <c r="L6" s="95"/>
      <c r="M6" s="95"/>
      <c r="N6" s="95"/>
      <c r="O6" s="95"/>
      <c r="P6" s="95"/>
      <c r="Q6" s="95"/>
      <c r="R6" s="95"/>
      <c r="S6" s="95"/>
      <c r="T6" s="95"/>
      <c r="U6" s="95"/>
      <c r="V6" s="95"/>
    </row>
    <row r="7" spans="1:22" ht="100.5" customHeight="1" x14ac:dyDescent="0.25">
      <c r="A7" s="893" t="s">
        <v>139</v>
      </c>
      <c r="B7" s="832"/>
      <c r="C7" s="832"/>
      <c r="D7" s="832"/>
      <c r="E7" s="832"/>
      <c r="F7" s="832"/>
      <c r="G7" s="832"/>
      <c r="H7" s="832"/>
      <c r="I7" s="832"/>
      <c r="J7" s="833"/>
      <c r="K7" s="95"/>
      <c r="L7" s="95"/>
      <c r="M7" s="95"/>
      <c r="N7" s="95"/>
      <c r="O7" s="95"/>
      <c r="P7" s="95"/>
      <c r="Q7" s="95"/>
      <c r="R7" s="95"/>
      <c r="S7" s="95"/>
      <c r="T7" s="95"/>
      <c r="U7" s="95"/>
      <c r="V7" s="95"/>
    </row>
    <row r="8" spans="1:22" ht="29.25" customHeight="1" x14ac:dyDescent="0.25">
      <c r="A8" s="888" t="s">
        <v>140</v>
      </c>
      <c r="B8" s="832"/>
      <c r="C8" s="832"/>
      <c r="D8" s="832"/>
      <c r="E8" s="832"/>
      <c r="F8" s="832"/>
      <c r="G8" s="832"/>
      <c r="H8" s="832"/>
      <c r="I8" s="832"/>
      <c r="J8" s="833"/>
      <c r="K8" s="95"/>
      <c r="L8" s="95"/>
      <c r="M8" s="95"/>
      <c r="N8" s="95"/>
      <c r="O8" s="95"/>
      <c r="P8" s="95"/>
      <c r="Q8" s="95"/>
      <c r="R8" s="95"/>
      <c r="S8" s="95"/>
      <c r="T8" s="95"/>
      <c r="U8" s="95"/>
      <c r="V8" s="95"/>
    </row>
    <row r="9" spans="1:22" ht="107.25" customHeight="1" x14ac:dyDescent="0.25">
      <c r="A9" s="889" t="s">
        <v>141</v>
      </c>
      <c r="B9" s="890"/>
      <c r="C9" s="890"/>
      <c r="D9" s="890"/>
      <c r="E9" s="890"/>
      <c r="F9" s="890"/>
      <c r="G9" s="890"/>
      <c r="H9" s="890"/>
      <c r="I9" s="890"/>
      <c r="J9" s="891"/>
      <c r="K9" s="95"/>
      <c r="L9" s="95"/>
      <c r="M9" s="95"/>
      <c r="N9" s="95"/>
      <c r="O9" s="95"/>
      <c r="P9" s="95"/>
      <c r="Q9" s="95"/>
      <c r="R9" s="95"/>
      <c r="S9" s="95"/>
      <c r="T9" s="95"/>
      <c r="U9" s="95"/>
      <c r="V9" s="95"/>
    </row>
    <row r="10" spans="1:22" ht="14.25" customHeight="1" x14ac:dyDescent="0.25">
      <c r="A10" s="95"/>
      <c r="B10" s="95"/>
      <c r="C10" s="95"/>
      <c r="D10" s="95"/>
      <c r="E10" s="95"/>
      <c r="F10" s="95"/>
      <c r="G10" s="95"/>
      <c r="H10" s="95"/>
      <c r="I10" s="95"/>
      <c r="J10" s="95"/>
      <c r="K10" s="95"/>
      <c r="L10" s="95"/>
      <c r="M10" s="95"/>
      <c r="N10" s="95"/>
      <c r="O10" s="95"/>
      <c r="P10" s="95"/>
      <c r="Q10" s="95"/>
      <c r="R10" s="95"/>
      <c r="S10" s="95"/>
      <c r="T10" s="95"/>
      <c r="U10" s="95"/>
      <c r="V10" s="95"/>
    </row>
    <row r="11" spans="1:22" ht="14.25" customHeight="1" x14ac:dyDescent="0.25">
      <c r="A11" s="95"/>
      <c r="B11" s="95"/>
      <c r="C11" s="95"/>
      <c r="D11" s="95"/>
      <c r="E11" s="95"/>
      <c r="F11" s="95"/>
      <c r="G11" s="95"/>
      <c r="H11" s="95"/>
      <c r="I11" s="95"/>
      <c r="J11" s="95"/>
      <c r="K11" s="95"/>
      <c r="L11" s="95"/>
      <c r="M11" s="95"/>
      <c r="N11" s="95"/>
      <c r="O11" s="95"/>
      <c r="P11" s="95"/>
      <c r="Q11" s="95"/>
      <c r="R11" s="95"/>
      <c r="S11" s="95"/>
      <c r="T11" s="95"/>
      <c r="U11" s="95"/>
      <c r="V11" s="95"/>
    </row>
    <row r="12" spans="1:22" ht="14.25" customHeight="1" x14ac:dyDescent="0.25">
      <c r="A12" s="95"/>
      <c r="B12" s="95"/>
      <c r="C12" s="95"/>
      <c r="D12" s="95"/>
      <c r="E12" s="95"/>
      <c r="F12" s="95"/>
      <c r="G12" s="95"/>
      <c r="H12" s="95"/>
      <c r="I12" s="95"/>
      <c r="J12" s="95"/>
      <c r="K12" s="95"/>
      <c r="L12" s="95"/>
      <c r="M12" s="95"/>
      <c r="N12" s="95"/>
      <c r="O12" s="95"/>
      <c r="P12" s="95"/>
      <c r="Q12" s="95"/>
      <c r="R12" s="95"/>
      <c r="S12" s="95"/>
      <c r="T12" s="95"/>
      <c r="U12" s="95"/>
      <c r="V12" s="95"/>
    </row>
    <row r="13" spans="1:22" ht="14.25" customHeight="1" x14ac:dyDescent="0.25">
      <c r="A13" s="95"/>
      <c r="B13" s="95"/>
      <c r="C13" s="95"/>
      <c r="D13" s="95"/>
      <c r="E13" s="95"/>
      <c r="F13" s="95"/>
      <c r="G13" s="95"/>
      <c r="H13" s="95"/>
      <c r="I13" s="95"/>
      <c r="J13" s="95"/>
      <c r="K13" s="95"/>
      <c r="L13" s="95"/>
      <c r="M13" s="95"/>
      <c r="N13" s="95"/>
      <c r="O13" s="95"/>
      <c r="P13" s="95"/>
      <c r="Q13" s="95"/>
      <c r="R13" s="95"/>
      <c r="S13" s="95"/>
      <c r="T13" s="95"/>
      <c r="U13" s="95"/>
      <c r="V13" s="95"/>
    </row>
    <row r="14" spans="1:22" ht="14.25" customHeight="1" x14ac:dyDescent="0.25">
      <c r="A14" s="95"/>
      <c r="B14" s="95"/>
      <c r="C14" s="95"/>
      <c r="D14" s="95"/>
      <c r="E14" s="95"/>
      <c r="F14" s="95"/>
      <c r="G14" s="95"/>
      <c r="H14" s="95"/>
      <c r="I14" s="95"/>
      <c r="J14" s="95"/>
      <c r="K14" s="95"/>
      <c r="L14" s="95"/>
      <c r="M14" s="95"/>
      <c r="N14" s="95"/>
      <c r="O14" s="95"/>
      <c r="P14" s="95"/>
      <c r="Q14" s="95"/>
      <c r="R14" s="95"/>
      <c r="S14" s="95"/>
      <c r="T14" s="95"/>
      <c r="U14" s="95"/>
      <c r="V14" s="95"/>
    </row>
    <row r="15" spans="1:22" ht="14.25" customHeight="1" x14ac:dyDescent="0.25">
      <c r="A15" s="95"/>
      <c r="B15" s="95"/>
      <c r="C15" s="95"/>
      <c r="D15" s="95"/>
      <c r="E15" s="95"/>
      <c r="F15" s="95"/>
      <c r="G15" s="95"/>
      <c r="H15" s="95"/>
      <c r="I15" s="95"/>
      <c r="J15" s="95"/>
      <c r="K15" s="95"/>
      <c r="L15" s="95"/>
      <c r="M15" s="95"/>
      <c r="N15" s="95"/>
      <c r="O15" s="95"/>
      <c r="P15" s="95"/>
      <c r="Q15" s="95"/>
      <c r="R15" s="95"/>
      <c r="S15" s="95"/>
      <c r="T15" s="95"/>
      <c r="U15" s="95"/>
      <c r="V15" s="95"/>
    </row>
    <row r="16" spans="1:22" ht="14.25" customHeight="1" x14ac:dyDescent="0.25">
      <c r="A16" s="95"/>
      <c r="B16" s="95"/>
      <c r="C16" s="95"/>
      <c r="D16" s="95"/>
      <c r="E16" s="95"/>
      <c r="F16" s="95"/>
      <c r="G16" s="95"/>
      <c r="H16" s="95"/>
      <c r="I16" s="95"/>
      <c r="J16" s="95"/>
      <c r="K16" s="95"/>
      <c r="L16" s="95"/>
      <c r="M16" s="95"/>
      <c r="N16" s="95"/>
      <c r="O16" s="95"/>
      <c r="P16" s="95"/>
      <c r="Q16" s="95"/>
      <c r="R16" s="95"/>
      <c r="S16" s="95"/>
      <c r="T16" s="95"/>
      <c r="U16" s="95"/>
      <c r="V16" s="95"/>
    </row>
    <row r="17" spans="1:22" ht="14.25" customHeight="1" x14ac:dyDescent="0.25">
      <c r="A17" s="95"/>
      <c r="B17" s="95"/>
      <c r="C17" s="95"/>
      <c r="D17" s="95"/>
      <c r="E17" s="95"/>
      <c r="F17" s="95"/>
      <c r="G17" s="95"/>
      <c r="H17" s="95"/>
      <c r="I17" s="95"/>
      <c r="J17" s="95"/>
      <c r="K17" s="95"/>
      <c r="L17" s="95"/>
      <c r="M17" s="95"/>
      <c r="N17" s="95"/>
      <c r="O17" s="95"/>
      <c r="P17" s="95"/>
      <c r="Q17" s="95"/>
      <c r="R17" s="95"/>
      <c r="S17" s="95"/>
      <c r="T17" s="95"/>
      <c r="U17" s="95"/>
      <c r="V17" s="95"/>
    </row>
    <row r="18" spans="1:22" ht="14.25" customHeight="1" x14ac:dyDescent="0.25">
      <c r="A18" s="95"/>
      <c r="B18" s="95"/>
      <c r="C18" s="95"/>
      <c r="D18" s="95"/>
      <c r="E18" s="95"/>
      <c r="F18" s="95"/>
      <c r="G18" s="95"/>
      <c r="H18" s="95"/>
      <c r="I18" s="95"/>
      <c r="J18" s="95"/>
      <c r="K18" s="95"/>
      <c r="L18" s="95"/>
      <c r="M18" s="95"/>
      <c r="N18" s="95"/>
      <c r="O18" s="95"/>
      <c r="P18" s="95"/>
      <c r="Q18" s="95"/>
      <c r="R18" s="95"/>
      <c r="S18" s="95"/>
      <c r="T18" s="95"/>
      <c r="U18" s="95"/>
      <c r="V18" s="95"/>
    </row>
    <row r="19" spans="1:22" ht="14.25" customHeight="1" x14ac:dyDescent="0.25">
      <c r="A19" s="95"/>
      <c r="B19" s="95"/>
      <c r="C19" s="95"/>
      <c r="D19" s="95"/>
      <c r="E19" s="95"/>
      <c r="F19" s="95"/>
      <c r="G19" s="95"/>
      <c r="H19" s="95"/>
      <c r="I19" s="95"/>
      <c r="J19" s="95"/>
      <c r="K19" s="95"/>
      <c r="L19" s="95"/>
      <c r="M19" s="95"/>
      <c r="N19" s="95"/>
      <c r="O19" s="95"/>
      <c r="P19" s="95"/>
      <c r="Q19" s="95"/>
      <c r="R19" s="95"/>
      <c r="S19" s="95"/>
      <c r="T19" s="95"/>
      <c r="U19" s="95"/>
      <c r="V19" s="95"/>
    </row>
    <row r="20" spans="1:22" ht="14.25" customHeight="1" x14ac:dyDescent="0.25">
      <c r="A20" s="95"/>
      <c r="B20" s="95"/>
      <c r="C20" s="95"/>
      <c r="D20" s="95"/>
      <c r="E20" s="95"/>
      <c r="F20" s="95"/>
      <c r="G20" s="95"/>
      <c r="H20" s="95"/>
      <c r="I20" s="95"/>
      <c r="J20" s="95"/>
      <c r="K20" s="95"/>
      <c r="L20" s="95"/>
      <c r="M20" s="95"/>
      <c r="N20" s="95"/>
      <c r="O20" s="95"/>
      <c r="P20" s="95"/>
      <c r="Q20" s="95"/>
      <c r="R20" s="95"/>
      <c r="S20" s="95"/>
      <c r="T20" s="95"/>
      <c r="U20" s="95"/>
      <c r="V20" s="95"/>
    </row>
    <row r="21" spans="1:22" ht="14.25" customHeight="1" x14ac:dyDescent="0.25">
      <c r="A21" s="95"/>
      <c r="B21" s="95"/>
      <c r="C21" s="95"/>
      <c r="D21" s="95"/>
      <c r="E21" s="95"/>
      <c r="F21" s="95"/>
      <c r="G21" s="95"/>
      <c r="H21" s="95"/>
      <c r="I21" s="95"/>
      <c r="J21" s="95"/>
      <c r="K21" s="95"/>
      <c r="L21" s="95"/>
      <c r="M21" s="95"/>
      <c r="N21" s="95"/>
      <c r="O21" s="95"/>
      <c r="P21" s="95"/>
      <c r="Q21" s="95"/>
      <c r="R21" s="95"/>
      <c r="S21" s="95"/>
      <c r="T21" s="95"/>
      <c r="U21" s="95"/>
      <c r="V21" s="95"/>
    </row>
    <row r="22" spans="1:22" ht="14.25" customHeight="1" x14ac:dyDescent="0.25">
      <c r="A22" s="95"/>
      <c r="B22" s="95"/>
      <c r="C22" s="95"/>
      <c r="D22" s="95"/>
      <c r="E22" s="95"/>
      <c r="F22" s="95"/>
      <c r="G22" s="95"/>
      <c r="H22" s="95"/>
      <c r="I22" s="95"/>
      <c r="J22" s="95"/>
      <c r="K22" s="95"/>
      <c r="L22" s="95"/>
      <c r="M22" s="95"/>
      <c r="N22" s="95"/>
      <c r="O22" s="95"/>
      <c r="P22" s="95"/>
      <c r="Q22" s="95"/>
      <c r="R22" s="95"/>
      <c r="S22" s="95"/>
      <c r="T22" s="95"/>
      <c r="U22" s="95"/>
      <c r="V22" s="95"/>
    </row>
    <row r="23" spans="1:22" ht="14.25" customHeight="1" x14ac:dyDescent="0.25">
      <c r="A23" s="95"/>
      <c r="B23" s="95"/>
      <c r="C23" s="95"/>
      <c r="D23" s="95"/>
      <c r="E23" s="95"/>
      <c r="F23" s="95"/>
      <c r="G23" s="95"/>
      <c r="H23" s="95"/>
      <c r="I23" s="95"/>
      <c r="J23" s="95"/>
      <c r="K23" s="95"/>
      <c r="L23" s="95"/>
      <c r="M23" s="95"/>
      <c r="N23" s="95"/>
      <c r="O23" s="95"/>
      <c r="P23" s="95"/>
      <c r="Q23" s="95"/>
      <c r="R23" s="95"/>
      <c r="S23" s="95"/>
      <c r="T23" s="95"/>
      <c r="U23" s="95"/>
      <c r="V23" s="95"/>
    </row>
    <row r="24" spans="1:22" ht="14.25" customHeight="1" x14ac:dyDescent="0.25">
      <c r="A24" s="95"/>
      <c r="B24" s="95"/>
      <c r="C24" s="95"/>
      <c r="D24" s="95"/>
      <c r="E24" s="95"/>
      <c r="F24" s="95"/>
      <c r="G24" s="95"/>
      <c r="H24" s="95"/>
      <c r="I24" s="95"/>
      <c r="J24" s="95"/>
      <c r="K24" s="95"/>
      <c r="L24" s="95"/>
      <c r="M24" s="95"/>
      <c r="N24" s="95"/>
      <c r="O24" s="95"/>
      <c r="P24" s="95"/>
      <c r="Q24" s="95"/>
      <c r="R24" s="95"/>
      <c r="S24" s="95"/>
      <c r="T24" s="95"/>
      <c r="U24" s="95"/>
      <c r="V24" s="95"/>
    </row>
    <row r="25" spans="1:22" ht="14.25" customHeight="1" x14ac:dyDescent="0.25">
      <c r="A25" s="95"/>
      <c r="B25" s="95"/>
      <c r="C25" s="95"/>
      <c r="D25" s="95"/>
      <c r="E25" s="95"/>
      <c r="F25" s="95"/>
      <c r="G25" s="95"/>
      <c r="H25" s="95"/>
      <c r="I25" s="95"/>
      <c r="J25" s="95"/>
      <c r="K25" s="95"/>
      <c r="L25" s="95"/>
      <c r="M25" s="95"/>
      <c r="N25" s="95"/>
      <c r="O25" s="95"/>
      <c r="P25" s="95"/>
      <c r="Q25" s="95"/>
      <c r="R25" s="95"/>
      <c r="S25" s="95"/>
      <c r="T25" s="95"/>
      <c r="U25" s="95"/>
      <c r="V25" s="95"/>
    </row>
    <row r="26" spans="1:22" ht="14.25" customHeight="1" x14ac:dyDescent="0.25">
      <c r="A26" s="95"/>
      <c r="B26" s="95"/>
      <c r="C26" s="95"/>
      <c r="D26" s="95"/>
      <c r="E26" s="95"/>
      <c r="F26" s="95"/>
      <c r="G26" s="95"/>
      <c r="H26" s="95"/>
      <c r="I26" s="95"/>
      <c r="J26" s="95"/>
      <c r="K26" s="95"/>
      <c r="L26" s="95"/>
      <c r="M26" s="95"/>
      <c r="N26" s="95"/>
      <c r="O26" s="95"/>
      <c r="P26" s="95"/>
      <c r="Q26" s="95"/>
      <c r="R26" s="95"/>
      <c r="S26" s="95"/>
      <c r="T26" s="95"/>
      <c r="U26" s="95"/>
      <c r="V26" s="95"/>
    </row>
    <row r="27" spans="1:22" ht="14.25" customHeight="1" x14ac:dyDescent="0.25">
      <c r="A27" s="95"/>
      <c r="B27" s="95"/>
      <c r="C27" s="95"/>
      <c r="D27" s="95"/>
      <c r="E27" s="95"/>
      <c r="F27" s="95"/>
      <c r="G27" s="95"/>
      <c r="H27" s="95"/>
      <c r="I27" s="95"/>
      <c r="J27" s="95"/>
      <c r="K27" s="95"/>
      <c r="L27" s="95"/>
      <c r="M27" s="95"/>
      <c r="N27" s="95"/>
      <c r="O27" s="95"/>
      <c r="P27" s="95"/>
      <c r="Q27" s="95"/>
      <c r="R27" s="95"/>
      <c r="S27" s="95"/>
      <c r="T27" s="95"/>
      <c r="U27" s="95"/>
      <c r="V27" s="95"/>
    </row>
    <row r="28" spans="1:22" ht="14.25" customHeight="1" x14ac:dyDescent="0.25">
      <c r="A28" s="95"/>
      <c r="B28" s="95"/>
      <c r="C28" s="95"/>
      <c r="D28" s="95"/>
      <c r="E28" s="95"/>
      <c r="F28" s="95"/>
      <c r="G28" s="95"/>
      <c r="H28" s="95"/>
      <c r="I28" s="95"/>
      <c r="J28" s="95"/>
      <c r="K28" s="95"/>
      <c r="L28" s="95"/>
      <c r="M28" s="95"/>
      <c r="N28" s="95"/>
      <c r="O28" s="95"/>
      <c r="P28" s="95"/>
      <c r="Q28" s="95"/>
      <c r="R28" s="95"/>
      <c r="S28" s="95"/>
      <c r="T28" s="95"/>
      <c r="U28" s="95"/>
      <c r="V28" s="95"/>
    </row>
    <row r="29" spans="1:22" ht="14.25" customHeight="1" x14ac:dyDescent="0.25">
      <c r="A29" s="95"/>
      <c r="B29" s="95"/>
      <c r="C29" s="95"/>
      <c r="D29" s="95"/>
      <c r="E29" s="95"/>
      <c r="F29" s="95"/>
      <c r="G29" s="95"/>
      <c r="H29" s="95"/>
      <c r="I29" s="95"/>
      <c r="J29" s="95"/>
      <c r="K29" s="95"/>
      <c r="L29" s="95"/>
      <c r="M29" s="95"/>
      <c r="N29" s="95"/>
      <c r="O29" s="95"/>
      <c r="P29" s="95"/>
      <c r="Q29" s="95"/>
      <c r="R29" s="95"/>
      <c r="S29" s="95"/>
      <c r="T29" s="95"/>
      <c r="U29" s="95"/>
      <c r="V29" s="95"/>
    </row>
    <row r="30" spans="1:22" ht="14.25" customHeight="1" x14ac:dyDescent="0.25">
      <c r="A30" s="95"/>
      <c r="B30" s="95"/>
      <c r="C30" s="95"/>
      <c r="D30" s="95"/>
      <c r="E30" s="95"/>
      <c r="F30" s="95"/>
      <c r="G30" s="95"/>
      <c r="H30" s="95"/>
      <c r="I30" s="95"/>
      <c r="J30" s="95"/>
      <c r="K30" s="95"/>
      <c r="L30" s="95"/>
      <c r="M30" s="95"/>
      <c r="N30" s="95"/>
      <c r="O30" s="95"/>
      <c r="P30" s="95"/>
      <c r="Q30" s="95"/>
      <c r="R30" s="95"/>
      <c r="S30" s="95"/>
      <c r="T30" s="95"/>
      <c r="U30" s="95"/>
      <c r="V30" s="95"/>
    </row>
    <row r="31" spans="1:22" ht="14.25" customHeight="1" x14ac:dyDescent="0.25">
      <c r="A31" s="95"/>
      <c r="B31" s="95"/>
      <c r="C31" s="95"/>
      <c r="D31" s="95"/>
      <c r="E31" s="95"/>
      <c r="F31" s="95"/>
      <c r="G31" s="95"/>
      <c r="H31" s="95"/>
      <c r="I31" s="95"/>
      <c r="J31" s="95"/>
      <c r="K31" s="95"/>
      <c r="L31" s="95"/>
      <c r="M31" s="95"/>
      <c r="N31" s="95"/>
      <c r="O31" s="95"/>
      <c r="P31" s="95"/>
      <c r="Q31" s="95"/>
      <c r="R31" s="95"/>
      <c r="S31" s="95"/>
      <c r="T31" s="95"/>
      <c r="U31" s="95"/>
      <c r="V31" s="95"/>
    </row>
    <row r="32" spans="1:22" ht="14.25" customHeight="1" x14ac:dyDescent="0.25">
      <c r="A32" s="95"/>
      <c r="B32" s="95"/>
      <c r="C32" s="95"/>
      <c r="D32" s="95"/>
      <c r="E32" s="95"/>
      <c r="F32" s="95"/>
      <c r="G32" s="95"/>
      <c r="H32" s="95"/>
      <c r="I32" s="95"/>
      <c r="J32" s="95"/>
      <c r="K32" s="95"/>
      <c r="L32" s="95"/>
      <c r="M32" s="95"/>
      <c r="N32" s="95"/>
      <c r="O32" s="95"/>
      <c r="P32" s="95"/>
      <c r="Q32" s="95"/>
      <c r="R32" s="95"/>
      <c r="S32" s="95"/>
      <c r="T32" s="95"/>
      <c r="U32" s="95"/>
      <c r="V32" s="95"/>
    </row>
    <row r="33" spans="1:22" ht="14.25" customHeight="1" x14ac:dyDescent="0.25">
      <c r="A33" s="95"/>
      <c r="B33" s="95"/>
      <c r="C33" s="95"/>
      <c r="D33" s="95"/>
      <c r="E33" s="95"/>
      <c r="F33" s="95"/>
      <c r="G33" s="95"/>
      <c r="H33" s="95"/>
      <c r="I33" s="95"/>
      <c r="J33" s="95"/>
      <c r="K33" s="95"/>
      <c r="L33" s="95"/>
      <c r="M33" s="95"/>
      <c r="N33" s="95"/>
      <c r="O33" s="95"/>
      <c r="P33" s="95"/>
      <c r="Q33" s="95"/>
      <c r="R33" s="95"/>
      <c r="S33" s="95"/>
      <c r="T33" s="95"/>
      <c r="U33" s="95"/>
      <c r="V33" s="95"/>
    </row>
    <row r="34" spans="1:22" ht="14.25" customHeight="1" x14ac:dyDescent="0.25">
      <c r="A34" s="95"/>
      <c r="B34" s="95"/>
      <c r="C34" s="95"/>
      <c r="D34" s="95"/>
      <c r="E34" s="95"/>
      <c r="F34" s="95"/>
      <c r="G34" s="95"/>
      <c r="H34" s="95"/>
      <c r="I34" s="95"/>
      <c r="J34" s="95"/>
      <c r="K34" s="95"/>
      <c r="L34" s="95"/>
      <c r="M34" s="95"/>
      <c r="N34" s="95"/>
      <c r="O34" s="95"/>
      <c r="P34" s="95"/>
      <c r="Q34" s="95"/>
      <c r="R34" s="95"/>
      <c r="S34" s="95"/>
      <c r="T34" s="95"/>
      <c r="U34" s="95"/>
      <c r="V34" s="95"/>
    </row>
    <row r="35" spans="1:22" ht="14.25" customHeight="1" x14ac:dyDescent="0.25">
      <c r="A35" s="95"/>
      <c r="B35" s="95"/>
      <c r="C35" s="95"/>
      <c r="D35" s="95"/>
      <c r="E35" s="95"/>
      <c r="F35" s="95"/>
      <c r="G35" s="95"/>
      <c r="H35" s="95"/>
      <c r="I35" s="95"/>
      <c r="J35" s="95"/>
      <c r="K35" s="95"/>
      <c r="L35" s="95"/>
      <c r="M35" s="95"/>
      <c r="N35" s="95"/>
      <c r="O35" s="95"/>
      <c r="P35" s="95"/>
      <c r="Q35" s="95"/>
      <c r="R35" s="95"/>
      <c r="S35" s="95"/>
      <c r="T35" s="95"/>
      <c r="U35" s="95"/>
      <c r="V35" s="95"/>
    </row>
    <row r="36" spans="1:22" ht="14.25" customHeight="1" x14ac:dyDescent="0.25">
      <c r="A36" s="95"/>
      <c r="B36" s="95"/>
      <c r="C36" s="95"/>
      <c r="D36" s="95"/>
      <c r="E36" s="95"/>
      <c r="F36" s="95"/>
      <c r="G36" s="95"/>
      <c r="H36" s="95"/>
      <c r="I36" s="95"/>
      <c r="J36" s="95"/>
      <c r="K36" s="95"/>
      <c r="L36" s="95"/>
      <c r="M36" s="95"/>
      <c r="N36" s="95"/>
      <c r="O36" s="95"/>
      <c r="P36" s="95"/>
      <c r="Q36" s="95"/>
      <c r="R36" s="95"/>
      <c r="S36" s="95"/>
      <c r="T36" s="95"/>
      <c r="U36" s="95"/>
      <c r="V36" s="95"/>
    </row>
    <row r="37" spans="1:22" ht="14.25" customHeight="1" x14ac:dyDescent="0.25">
      <c r="A37" s="95"/>
      <c r="B37" s="95"/>
      <c r="C37" s="95"/>
      <c r="D37" s="95"/>
      <c r="E37" s="95"/>
      <c r="F37" s="95"/>
      <c r="G37" s="95"/>
      <c r="H37" s="95"/>
      <c r="I37" s="95"/>
      <c r="J37" s="95"/>
      <c r="K37" s="95"/>
      <c r="L37" s="95"/>
      <c r="M37" s="95"/>
      <c r="N37" s="95"/>
      <c r="O37" s="95"/>
      <c r="P37" s="95"/>
      <c r="Q37" s="95"/>
      <c r="R37" s="95"/>
      <c r="S37" s="95"/>
      <c r="T37" s="95"/>
      <c r="U37" s="95"/>
      <c r="V37" s="95"/>
    </row>
    <row r="38" spans="1:22" ht="14.25" customHeight="1" x14ac:dyDescent="0.25">
      <c r="A38" s="95"/>
      <c r="B38" s="95"/>
      <c r="C38" s="95"/>
      <c r="D38" s="95"/>
      <c r="E38" s="95"/>
      <c r="F38" s="95"/>
      <c r="G38" s="95"/>
      <c r="H38" s="95"/>
      <c r="I38" s="95"/>
      <c r="J38" s="95"/>
      <c r="K38" s="95"/>
      <c r="L38" s="95"/>
      <c r="M38" s="95"/>
      <c r="N38" s="95"/>
      <c r="O38" s="95"/>
      <c r="P38" s="95"/>
      <c r="Q38" s="95"/>
      <c r="R38" s="95"/>
      <c r="S38" s="95"/>
      <c r="T38" s="95"/>
      <c r="U38" s="95"/>
      <c r="V38" s="95"/>
    </row>
    <row r="39" spans="1:22" ht="14.25" customHeight="1" x14ac:dyDescent="0.25">
      <c r="A39" s="95"/>
      <c r="B39" s="95"/>
      <c r="C39" s="95"/>
      <c r="D39" s="95"/>
      <c r="E39" s="95"/>
      <c r="F39" s="95"/>
      <c r="G39" s="95"/>
      <c r="H39" s="95"/>
      <c r="I39" s="95"/>
      <c r="J39" s="95"/>
      <c r="K39" s="95"/>
      <c r="L39" s="95"/>
      <c r="M39" s="95"/>
      <c r="N39" s="95"/>
      <c r="O39" s="95"/>
      <c r="P39" s="95"/>
      <c r="Q39" s="95"/>
      <c r="R39" s="95"/>
      <c r="S39" s="95"/>
      <c r="T39" s="95"/>
      <c r="U39" s="95"/>
      <c r="V39" s="95"/>
    </row>
    <row r="40" spans="1:22" ht="14.25" customHeight="1" x14ac:dyDescent="0.25">
      <c r="A40" s="95"/>
      <c r="B40" s="95"/>
      <c r="C40" s="95"/>
      <c r="D40" s="95"/>
      <c r="E40" s="95"/>
      <c r="F40" s="95"/>
      <c r="G40" s="95"/>
      <c r="H40" s="95"/>
      <c r="I40" s="95"/>
      <c r="J40" s="95"/>
      <c r="K40" s="95"/>
      <c r="L40" s="95"/>
      <c r="M40" s="95"/>
      <c r="N40" s="95"/>
      <c r="O40" s="95"/>
      <c r="P40" s="95"/>
      <c r="Q40" s="95"/>
      <c r="R40" s="95"/>
      <c r="S40" s="95"/>
      <c r="T40" s="95"/>
      <c r="U40" s="95"/>
      <c r="V40" s="95"/>
    </row>
    <row r="41" spans="1:22" ht="14.25" customHeight="1" x14ac:dyDescent="0.25">
      <c r="A41" s="95"/>
      <c r="B41" s="95"/>
      <c r="C41" s="95"/>
      <c r="D41" s="95"/>
      <c r="E41" s="95"/>
      <c r="F41" s="95"/>
      <c r="G41" s="95"/>
      <c r="H41" s="95"/>
      <c r="I41" s="95"/>
      <c r="J41" s="95"/>
      <c r="K41" s="95"/>
      <c r="L41" s="95"/>
      <c r="M41" s="95"/>
      <c r="N41" s="95"/>
      <c r="O41" s="95"/>
      <c r="P41" s="95"/>
      <c r="Q41" s="95"/>
      <c r="R41" s="95"/>
      <c r="S41" s="95"/>
      <c r="T41" s="95"/>
      <c r="U41" s="95"/>
      <c r="V41" s="95"/>
    </row>
    <row r="42" spans="1:22" ht="14.25" customHeight="1" x14ac:dyDescent="0.25">
      <c r="A42" s="95"/>
      <c r="B42" s="95"/>
      <c r="C42" s="95"/>
      <c r="D42" s="95"/>
      <c r="E42" s="95"/>
      <c r="F42" s="95"/>
      <c r="G42" s="95"/>
      <c r="H42" s="95"/>
      <c r="I42" s="95"/>
      <c r="J42" s="95"/>
      <c r="K42" s="95"/>
      <c r="L42" s="95"/>
      <c r="M42" s="95"/>
      <c r="N42" s="95"/>
      <c r="O42" s="95"/>
      <c r="P42" s="95"/>
      <c r="Q42" s="95"/>
      <c r="R42" s="95"/>
      <c r="S42" s="95"/>
      <c r="T42" s="95"/>
      <c r="U42" s="95"/>
      <c r="V42" s="95"/>
    </row>
    <row r="43" spans="1:22" ht="14.25" customHeight="1" x14ac:dyDescent="0.25">
      <c r="A43" s="95"/>
      <c r="B43" s="95"/>
      <c r="C43" s="95"/>
      <c r="D43" s="95"/>
      <c r="E43" s="95"/>
      <c r="F43" s="95"/>
      <c r="G43" s="95"/>
      <c r="H43" s="95"/>
      <c r="I43" s="95"/>
      <c r="J43" s="95"/>
      <c r="K43" s="95"/>
      <c r="L43" s="95"/>
      <c r="M43" s="95"/>
      <c r="N43" s="95"/>
      <c r="O43" s="95"/>
      <c r="P43" s="95"/>
      <c r="Q43" s="95"/>
      <c r="R43" s="95"/>
      <c r="S43" s="95"/>
      <c r="T43" s="95"/>
      <c r="U43" s="95"/>
      <c r="V43" s="95"/>
    </row>
    <row r="44" spans="1:22" ht="14.25" customHeight="1" x14ac:dyDescent="0.25">
      <c r="A44" s="95"/>
      <c r="B44" s="95"/>
      <c r="C44" s="95"/>
      <c r="D44" s="95"/>
      <c r="E44" s="95"/>
      <c r="F44" s="95"/>
      <c r="G44" s="95"/>
      <c r="H44" s="95"/>
      <c r="I44" s="95"/>
      <c r="J44" s="95"/>
      <c r="K44" s="95"/>
      <c r="L44" s="95"/>
      <c r="M44" s="95"/>
      <c r="N44" s="95"/>
      <c r="O44" s="95"/>
      <c r="P44" s="95"/>
      <c r="Q44" s="95"/>
      <c r="R44" s="95"/>
      <c r="S44" s="95"/>
      <c r="T44" s="95"/>
      <c r="U44" s="95"/>
      <c r="V44" s="95"/>
    </row>
    <row r="45" spans="1:22" ht="14.25" customHeight="1" x14ac:dyDescent="0.25">
      <c r="A45" s="95"/>
      <c r="B45" s="95"/>
      <c r="C45" s="95"/>
      <c r="D45" s="95"/>
      <c r="E45" s="95"/>
      <c r="F45" s="95"/>
      <c r="G45" s="95"/>
      <c r="H45" s="95"/>
      <c r="I45" s="95"/>
      <c r="J45" s="95"/>
      <c r="K45" s="95"/>
      <c r="L45" s="95"/>
      <c r="M45" s="95"/>
      <c r="N45" s="95"/>
      <c r="O45" s="95"/>
      <c r="P45" s="95"/>
      <c r="Q45" s="95"/>
      <c r="R45" s="95"/>
      <c r="S45" s="95"/>
      <c r="T45" s="95"/>
      <c r="U45" s="95"/>
      <c r="V45" s="95"/>
    </row>
    <row r="46" spans="1:22" ht="14.25" customHeight="1" x14ac:dyDescent="0.25">
      <c r="A46" s="95"/>
      <c r="B46" s="95"/>
      <c r="C46" s="95"/>
      <c r="D46" s="95"/>
      <c r="E46" s="95"/>
      <c r="F46" s="95"/>
      <c r="G46" s="95"/>
      <c r="H46" s="95"/>
      <c r="I46" s="95"/>
      <c r="J46" s="95"/>
      <c r="K46" s="95"/>
      <c r="L46" s="95"/>
      <c r="M46" s="95"/>
      <c r="N46" s="95"/>
      <c r="O46" s="95"/>
      <c r="P46" s="95"/>
      <c r="Q46" s="95"/>
      <c r="R46" s="95"/>
      <c r="S46" s="95"/>
      <c r="T46" s="95"/>
      <c r="U46" s="95"/>
      <c r="V46" s="95"/>
    </row>
    <row r="47" spans="1:22" ht="14.25" customHeight="1" x14ac:dyDescent="0.25">
      <c r="A47" s="95"/>
      <c r="B47" s="95"/>
      <c r="C47" s="95"/>
      <c r="D47" s="95"/>
      <c r="E47" s="95"/>
      <c r="F47" s="95"/>
      <c r="G47" s="95"/>
      <c r="H47" s="95"/>
      <c r="I47" s="95"/>
      <c r="J47" s="95"/>
      <c r="K47" s="95"/>
      <c r="L47" s="95"/>
      <c r="M47" s="95"/>
      <c r="N47" s="95"/>
      <c r="O47" s="95"/>
      <c r="P47" s="95"/>
      <c r="Q47" s="95"/>
      <c r="R47" s="95"/>
      <c r="S47" s="95"/>
      <c r="T47" s="95"/>
      <c r="U47" s="95"/>
      <c r="V47" s="95"/>
    </row>
    <row r="48" spans="1:22" ht="14.25" customHeight="1" x14ac:dyDescent="0.25">
      <c r="A48" s="95"/>
      <c r="B48" s="95"/>
      <c r="C48" s="95"/>
      <c r="D48" s="95"/>
      <c r="E48" s="95"/>
      <c r="F48" s="95"/>
      <c r="G48" s="95"/>
      <c r="H48" s="95"/>
      <c r="I48" s="95"/>
      <c r="J48" s="95"/>
      <c r="K48" s="95"/>
      <c r="L48" s="95"/>
      <c r="M48" s="95"/>
      <c r="N48" s="95"/>
      <c r="O48" s="95"/>
      <c r="P48" s="95"/>
      <c r="Q48" s="95"/>
      <c r="R48" s="95"/>
      <c r="S48" s="95"/>
      <c r="T48" s="95"/>
      <c r="U48" s="95"/>
      <c r="V48" s="95"/>
    </row>
    <row r="49" spans="1:22" ht="14.25" customHeight="1" x14ac:dyDescent="0.25">
      <c r="A49" s="95"/>
      <c r="B49" s="95"/>
      <c r="C49" s="95"/>
      <c r="D49" s="95"/>
      <c r="E49" s="95"/>
      <c r="F49" s="95"/>
      <c r="G49" s="95"/>
      <c r="H49" s="95"/>
      <c r="I49" s="95"/>
      <c r="J49" s="95"/>
      <c r="K49" s="95"/>
      <c r="L49" s="95"/>
      <c r="M49" s="95"/>
      <c r="N49" s="95"/>
      <c r="O49" s="95"/>
      <c r="P49" s="95"/>
      <c r="Q49" s="95"/>
      <c r="R49" s="95"/>
      <c r="S49" s="95"/>
      <c r="T49" s="95"/>
      <c r="U49" s="95"/>
      <c r="V49" s="95"/>
    </row>
    <row r="50" spans="1:22" ht="14.25" customHeight="1" x14ac:dyDescent="0.25">
      <c r="A50" s="95"/>
      <c r="B50" s="95"/>
      <c r="C50" s="95"/>
      <c r="D50" s="95"/>
      <c r="E50" s="95"/>
      <c r="F50" s="95"/>
      <c r="G50" s="95"/>
      <c r="H50" s="95"/>
      <c r="I50" s="95"/>
      <c r="J50" s="95"/>
      <c r="K50" s="95"/>
      <c r="L50" s="95"/>
      <c r="M50" s="95"/>
      <c r="N50" s="95"/>
      <c r="O50" s="95"/>
      <c r="P50" s="95"/>
      <c r="Q50" s="95"/>
      <c r="R50" s="95"/>
      <c r="S50" s="95"/>
      <c r="T50" s="95"/>
      <c r="U50" s="95"/>
      <c r="V50" s="95"/>
    </row>
    <row r="51" spans="1:22" ht="14.25" customHeight="1" x14ac:dyDescent="0.25">
      <c r="A51" s="95"/>
      <c r="B51" s="95"/>
      <c r="C51" s="95"/>
      <c r="D51" s="95"/>
      <c r="E51" s="95"/>
      <c r="F51" s="95"/>
      <c r="G51" s="95"/>
      <c r="H51" s="95"/>
      <c r="I51" s="95"/>
      <c r="J51" s="95"/>
      <c r="K51" s="95"/>
      <c r="L51" s="95"/>
      <c r="M51" s="95"/>
      <c r="N51" s="95"/>
      <c r="O51" s="95"/>
      <c r="P51" s="95"/>
      <c r="Q51" s="95"/>
      <c r="R51" s="95"/>
      <c r="S51" s="95"/>
      <c r="T51" s="95"/>
      <c r="U51" s="95"/>
      <c r="V51" s="95"/>
    </row>
    <row r="52" spans="1:22" ht="14.25" customHeight="1" x14ac:dyDescent="0.25">
      <c r="A52" s="95"/>
      <c r="B52" s="95"/>
      <c r="C52" s="95"/>
      <c r="D52" s="95"/>
      <c r="E52" s="95"/>
      <c r="F52" s="95"/>
      <c r="G52" s="95"/>
      <c r="H52" s="95"/>
      <c r="I52" s="95"/>
      <c r="J52" s="95"/>
      <c r="K52" s="95"/>
      <c r="L52" s="95"/>
      <c r="M52" s="95"/>
      <c r="N52" s="95"/>
      <c r="O52" s="95"/>
      <c r="P52" s="95"/>
      <c r="Q52" s="95"/>
      <c r="R52" s="95"/>
      <c r="S52" s="95"/>
      <c r="T52" s="95"/>
      <c r="U52" s="95"/>
      <c r="V52" s="95"/>
    </row>
    <row r="53" spans="1:22" ht="14.25" customHeight="1" x14ac:dyDescent="0.25">
      <c r="A53" s="95"/>
      <c r="B53" s="95"/>
      <c r="C53" s="95"/>
      <c r="D53" s="95"/>
      <c r="E53" s="95"/>
      <c r="F53" s="95"/>
      <c r="G53" s="95"/>
      <c r="H53" s="95"/>
      <c r="I53" s="95"/>
      <c r="J53" s="95"/>
      <c r="K53" s="95"/>
      <c r="L53" s="95"/>
      <c r="M53" s="95"/>
      <c r="N53" s="95"/>
      <c r="O53" s="95"/>
      <c r="P53" s="95"/>
      <c r="Q53" s="95"/>
      <c r="R53" s="95"/>
      <c r="S53" s="95"/>
      <c r="T53" s="95"/>
      <c r="U53" s="95"/>
      <c r="V53" s="95"/>
    </row>
    <row r="54" spans="1:22" ht="14.25" customHeight="1" x14ac:dyDescent="0.25">
      <c r="A54" s="95"/>
      <c r="B54" s="95"/>
      <c r="C54" s="95"/>
      <c r="D54" s="95"/>
      <c r="E54" s="95"/>
      <c r="F54" s="95"/>
      <c r="G54" s="95"/>
      <c r="H54" s="95"/>
      <c r="I54" s="95"/>
      <c r="J54" s="95"/>
      <c r="K54" s="95"/>
      <c r="L54" s="95"/>
      <c r="M54" s="95"/>
      <c r="N54" s="95"/>
      <c r="O54" s="95"/>
      <c r="P54" s="95"/>
      <c r="Q54" s="95"/>
      <c r="R54" s="95"/>
      <c r="S54" s="95"/>
      <c r="T54" s="95"/>
      <c r="U54" s="95"/>
      <c r="V54" s="95"/>
    </row>
    <row r="55" spans="1:22" ht="14.25" customHeight="1" x14ac:dyDescent="0.25">
      <c r="A55" s="95"/>
      <c r="B55" s="95"/>
      <c r="C55" s="95"/>
      <c r="D55" s="95"/>
      <c r="E55" s="95"/>
      <c r="F55" s="95"/>
      <c r="G55" s="95"/>
      <c r="H55" s="95"/>
      <c r="I55" s="95"/>
      <c r="J55" s="95"/>
      <c r="K55" s="95"/>
      <c r="L55" s="95"/>
      <c r="M55" s="95"/>
      <c r="N55" s="95"/>
      <c r="O55" s="95"/>
      <c r="P55" s="95"/>
      <c r="Q55" s="95"/>
      <c r="R55" s="95"/>
      <c r="S55" s="95"/>
      <c r="T55" s="95"/>
      <c r="U55" s="95"/>
      <c r="V55" s="95"/>
    </row>
    <row r="56" spans="1:22" ht="14.25" customHeight="1" x14ac:dyDescent="0.25">
      <c r="A56" s="95"/>
      <c r="B56" s="95"/>
      <c r="C56" s="95"/>
      <c r="D56" s="95"/>
      <c r="E56" s="95"/>
      <c r="F56" s="95"/>
      <c r="G56" s="95"/>
      <c r="H56" s="95"/>
      <c r="I56" s="95"/>
      <c r="J56" s="95"/>
      <c r="K56" s="95"/>
      <c r="L56" s="95"/>
      <c r="M56" s="95"/>
      <c r="N56" s="95"/>
      <c r="O56" s="95"/>
      <c r="P56" s="95"/>
      <c r="Q56" s="95"/>
      <c r="R56" s="95"/>
      <c r="S56" s="95"/>
      <c r="T56" s="95"/>
      <c r="U56" s="95"/>
      <c r="V56" s="95"/>
    </row>
    <row r="57" spans="1:22" ht="14.25" customHeight="1" x14ac:dyDescent="0.25">
      <c r="A57" s="95"/>
      <c r="B57" s="95"/>
      <c r="C57" s="95"/>
      <c r="D57" s="95"/>
      <c r="E57" s="95"/>
      <c r="F57" s="95"/>
      <c r="G57" s="95"/>
      <c r="H57" s="95"/>
      <c r="I57" s="95"/>
      <c r="J57" s="95"/>
      <c r="K57" s="95"/>
      <c r="L57" s="95"/>
      <c r="M57" s="95"/>
      <c r="N57" s="95"/>
      <c r="O57" s="95"/>
      <c r="P57" s="95"/>
      <c r="Q57" s="95"/>
      <c r="R57" s="95"/>
      <c r="S57" s="95"/>
      <c r="T57" s="95"/>
      <c r="U57" s="95"/>
      <c r="V57" s="95"/>
    </row>
    <row r="58" spans="1:22" ht="14.25" customHeight="1" x14ac:dyDescent="0.25">
      <c r="A58" s="95"/>
      <c r="B58" s="95"/>
      <c r="C58" s="95"/>
      <c r="D58" s="95"/>
      <c r="E58" s="95"/>
      <c r="F58" s="95"/>
      <c r="G58" s="95"/>
      <c r="H58" s="95"/>
      <c r="I58" s="95"/>
      <c r="J58" s="95"/>
      <c r="K58" s="95"/>
      <c r="L58" s="95"/>
      <c r="M58" s="95"/>
      <c r="N58" s="95"/>
      <c r="O58" s="95"/>
      <c r="P58" s="95"/>
      <c r="Q58" s="95"/>
      <c r="R58" s="95"/>
      <c r="S58" s="95"/>
      <c r="T58" s="95"/>
      <c r="U58" s="95"/>
      <c r="V58" s="95"/>
    </row>
    <row r="59" spans="1:22" ht="14.25" customHeight="1" x14ac:dyDescent="0.25">
      <c r="A59" s="95"/>
      <c r="B59" s="95"/>
      <c r="C59" s="95"/>
      <c r="D59" s="95"/>
      <c r="E59" s="95"/>
      <c r="F59" s="95"/>
      <c r="G59" s="95"/>
      <c r="H59" s="95"/>
      <c r="I59" s="95"/>
      <c r="J59" s="95"/>
      <c r="K59" s="95"/>
      <c r="L59" s="95"/>
      <c r="M59" s="95"/>
      <c r="N59" s="95"/>
      <c r="O59" s="95"/>
      <c r="P59" s="95"/>
      <c r="Q59" s="95"/>
      <c r="R59" s="95"/>
      <c r="S59" s="95"/>
      <c r="T59" s="95"/>
      <c r="U59" s="95"/>
      <c r="V59" s="95"/>
    </row>
    <row r="60" spans="1:22" ht="14.25" customHeight="1" x14ac:dyDescent="0.25">
      <c r="A60" s="95"/>
      <c r="B60" s="95"/>
      <c r="C60" s="95"/>
      <c r="D60" s="95"/>
      <c r="E60" s="95"/>
      <c r="F60" s="95"/>
      <c r="G60" s="95"/>
      <c r="H60" s="95"/>
      <c r="I60" s="95"/>
      <c r="J60" s="95"/>
      <c r="K60" s="95"/>
      <c r="L60" s="95"/>
      <c r="M60" s="95"/>
      <c r="N60" s="95"/>
      <c r="O60" s="95"/>
      <c r="P60" s="95"/>
      <c r="Q60" s="95"/>
      <c r="R60" s="95"/>
      <c r="S60" s="95"/>
      <c r="T60" s="95"/>
      <c r="U60" s="95"/>
      <c r="V60" s="95"/>
    </row>
    <row r="61" spans="1:22" ht="14.25" customHeight="1" x14ac:dyDescent="0.25">
      <c r="A61" s="95"/>
      <c r="B61" s="95"/>
      <c r="C61" s="95"/>
      <c r="D61" s="95"/>
      <c r="E61" s="95"/>
      <c r="F61" s="95"/>
      <c r="G61" s="95"/>
      <c r="H61" s="95"/>
      <c r="I61" s="95"/>
      <c r="J61" s="95"/>
      <c r="K61" s="95"/>
      <c r="L61" s="95"/>
      <c r="M61" s="95"/>
      <c r="N61" s="95"/>
      <c r="O61" s="95"/>
      <c r="P61" s="95"/>
      <c r="Q61" s="95"/>
      <c r="R61" s="95"/>
      <c r="S61" s="95"/>
      <c r="T61" s="95"/>
      <c r="U61" s="95"/>
      <c r="V61" s="95"/>
    </row>
    <row r="62" spans="1:22" ht="14.25" customHeight="1" x14ac:dyDescent="0.25">
      <c r="A62" s="95"/>
      <c r="B62" s="95"/>
      <c r="C62" s="95"/>
      <c r="D62" s="95"/>
      <c r="E62" s="95"/>
      <c r="F62" s="95"/>
      <c r="G62" s="95"/>
      <c r="H62" s="95"/>
      <c r="I62" s="95"/>
      <c r="J62" s="95"/>
      <c r="K62" s="95"/>
      <c r="L62" s="95"/>
      <c r="M62" s="95"/>
      <c r="N62" s="95"/>
      <c r="O62" s="95"/>
      <c r="P62" s="95"/>
      <c r="Q62" s="95"/>
      <c r="R62" s="95"/>
      <c r="S62" s="95"/>
      <c r="T62" s="95"/>
      <c r="U62" s="95"/>
      <c r="V62" s="95"/>
    </row>
    <row r="63" spans="1:22" ht="14.25" customHeight="1" x14ac:dyDescent="0.25">
      <c r="A63" s="95"/>
      <c r="B63" s="95"/>
      <c r="C63" s="95"/>
      <c r="D63" s="95"/>
      <c r="E63" s="95"/>
      <c r="F63" s="95"/>
      <c r="G63" s="95"/>
      <c r="H63" s="95"/>
      <c r="I63" s="95"/>
      <c r="J63" s="95"/>
      <c r="K63" s="95"/>
      <c r="L63" s="95"/>
      <c r="M63" s="95"/>
      <c r="N63" s="95"/>
      <c r="O63" s="95"/>
      <c r="P63" s="95"/>
      <c r="Q63" s="95"/>
      <c r="R63" s="95"/>
      <c r="S63" s="95"/>
      <c r="T63" s="95"/>
      <c r="U63" s="95"/>
      <c r="V63" s="95"/>
    </row>
    <row r="64" spans="1:22" ht="14.25" customHeight="1" x14ac:dyDescent="0.25">
      <c r="A64" s="95"/>
      <c r="B64" s="95"/>
      <c r="C64" s="95"/>
      <c r="D64" s="95"/>
      <c r="E64" s="95"/>
      <c r="F64" s="95"/>
      <c r="G64" s="95"/>
      <c r="H64" s="95"/>
      <c r="I64" s="95"/>
      <c r="J64" s="95"/>
      <c r="K64" s="95"/>
      <c r="L64" s="95"/>
      <c r="M64" s="95"/>
      <c r="N64" s="95"/>
      <c r="O64" s="95"/>
      <c r="P64" s="95"/>
      <c r="Q64" s="95"/>
      <c r="R64" s="95"/>
      <c r="S64" s="95"/>
      <c r="T64" s="95"/>
      <c r="U64" s="95"/>
      <c r="V64" s="95"/>
    </row>
    <row r="65" spans="1:22" ht="14.25" customHeight="1" x14ac:dyDescent="0.25">
      <c r="A65" s="95"/>
      <c r="B65" s="95"/>
      <c r="C65" s="95"/>
      <c r="D65" s="95"/>
      <c r="E65" s="95"/>
      <c r="F65" s="95"/>
      <c r="G65" s="95"/>
      <c r="H65" s="95"/>
      <c r="I65" s="95"/>
      <c r="J65" s="95"/>
      <c r="K65" s="95"/>
      <c r="L65" s="95"/>
      <c r="M65" s="95"/>
      <c r="N65" s="95"/>
      <c r="O65" s="95"/>
      <c r="P65" s="95"/>
      <c r="Q65" s="95"/>
      <c r="R65" s="95"/>
      <c r="S65" s="95"/>
      <c r="T65" s="95"/>
      <c r="U65" s="95"/>
      <c r="V65" s="95"/>
    </row>
    <row r="66" spans="1:22" ht="14.25" customHeight="1" x14ac:dyDescent="0.25">
      <c r="A66" s="95"/>
      <c r="B66" s="95"/>
      <c r="C66" s="95"/>
      <c r="D66" s="95"/>
      <c r="E66" s="95"/>
      <c r="F66" s="95"/>
      <c r="G66" s="95"/>
      <c r="H66" s="95"/>
      <c r="I66" s="95"/>
      <c r="J66" s="95"/>
      <c r="K66" s="95"/>
      <c r="L66" s="95"/>
      <c r="M66" s="95"/>
      <c r="N66" s="95"/>
      <c r="O66" s="95"/>
      <c r="P66" s="95"/>
      <c r="Q66" s="95"/>
      <c r="R66" s="95"/>
      <c r="S66" s="95"/>
      <c r="T66" s="95"/>
      <c r="U66" s="95"/>
      <c r="V66" s="95"/>
    </row>
    <row r="67" spans="1:22" ht="14.25" customHeight="1" x14ac:dyDescent="0.25">
      <c r="A67" s="95"/>
      <c r="B67" s="95"/>
      <c r="C67" s="95"/>
      <c r="D67" s="95"/>
      <c r="E67" s="95"/>
      <c r="F67" s="95"/>
      <c r="G67" s="95"/>
      <c r="H67" s="95"/>
      <c r="I67" s="95"/>
      <c r="J67" s="95"/>
      <c r="K67" s="95"/>
      <c r="L67" s="95"/>
      <c r="M67" s="95"/>
      <c r="N67" s="95"/>
      <c r="O67" s="95"/>
      <c r="P67" s="95"/>
      <c r="Q67" s="95"/>
      <c r="R67" s="95"/>
      <c r="S67" s="95"/>
      <c r="T67" s="95"/>
      <c r="U67" s="95"/>
      <c r="V67" s="95"/>
    </row>
    <row r="68" spans="1:22" ht="14.25" customHeight="1" x14ac:dyDescent="0.25">
      <c r="A68" s="95"/>
      <c r="B68" s="95"/>
      <c r="C68" s="95"/>
      <c r="D68" s="95"/>
      <c r="E68" s="95"/>
      <c r="F68" s="95"/>
      <c r="G68" s="95"/>
      <c r="H68" s="95"/>
      <c r="I68" s="95"/>
      <c r="J68" s="95"/>
      <c r="K68" s="95"/>
      <c r="L68" s="95"/>
      <c r="M68" s="95"/>
      <c r="N68" s="95"/>
      <c r="O68" s="95"/>
      <c r="P68" s="95"/>
      <c r="Q68" s="95"/>
      <c r="R68" s="95"/>
      <c r="S68" s="95"/>
      <c r="T68" s="95"/>
      <c r="U68" s="95"/>
      <c r="V68" s="95"/>
    </row>
    <row r="69" spans="1:22" ht="14.25" customHeight="1" x14ac:dyDescent="0.25">
      <c r="A69" s="95"/>
      <c r="B69" s="95"/>
      <c r="C69" s="95"/>
      <c r="D69" s="95"/>
      <c r="E69" s="95"/>
      <c r="F69" s="95"/>
      <c r="G69" s="95"/>
      <c r="H69" s="95"/>
      <c r="I69" s="95"/>
      <c r="J69" s="95"/>
      <c r="K69" s="95"/>
      <c r="L69" s="95"/>
      <c r="M69" s="95"/>
      <c r="N69" s="95"/>
      <c r="O69" s="95"/>
      <c r="P69" s="95"/>
      <c r="Q69" s="95"/>
      <c r="R69" s="95"/>
      <c r="S69" s="95"/>
      <c r="T69" s="95"/>
      <c r="U69" s="95"/>
      <c r="V69" s="95"/>
    </row>
    <row r="70" spans="1:22" ht="14.25" customHeight="1" x14ac:dyDescent="0.25">
      <c r="A70" s="95"/>
      <c r="B70" s="95"/>
      <c r="C70" s="95"/>
      <c r="D70" s="95"/>
      <c r="E70" s="95"/>
      <c r="F70" s="95"/>
      <c r="G70" s="95"/>
      <c r="H70" s="95"/>
      <c r="I70" s="95"/>
      <c r="J70" s="95"/>
      <c r="K70" s="95"/>
      <c r="L70" s="95"/>
      <c r="M70" s="95"/>
      <c r="N70" s="95"/>
      <c r="O70" s="95"/>
      <c r="P70" s="95"/>
      <c r="Q70" s="95"/>
      <c r="R70" s="95"/>
      <c r="S70" s="95"/>
      <c r="T70" s="95"/>
      <c r="U70" s="95"/>
      <c r="V70" s="95"/>
    </row>
    <row r="71" spans="1:22" ht="14.25" customHeight="1" x14ac:dyDescent="0.25">
      <c r="A71" s="95"/>
      <c r="B71" s="95"/>
      <c r="C71" s="95"/>
      <c r="D71" s="95"/>
      <c r="E71" s="95"/>
      <c r="F71" s="95"/>
      <c r="G71" s="95"/>
      <c r="H71" s="95"/>
      <c r="I71" s="95"/>
      <c r="J71" s="95"/>
      <c r="K71" s="95"/>
      <c r="L71" s="95"/>
      <c r="M71" s="95"/>
      <c r="N71" s="95"/>
      <c r="O71" s="95"/>
      <c r="P71" s="95"/>
      <c r="Q71" s="95"/>
      <c r="R71" s="95"/>
      <c r="S71" s="95"/>
      <c r="T71" s="95"/>
      <c r="U71" s="95"/>
      <c r="V71" s="95"/>
    </row>
    <row r="72" spans="1:22" ht="14.25" customHeight="1" x14ac:dyDescent="0.25">
      <c r="A72" s="95"/>
      <c r="B72" s="95"/>
      <c r="C72" s="95"/>
      <c r="D72" s="95"/>
      <c r="E72" s="95"/>
      <c r="F72" s="95"/>
      <c r="G72" s="95"/>
      <c r="H72" s="95"/>
      <c r="I72" s="95"/>
      <c r="J72" s="95"/>
      <c r="K72" s="95"/>
      <c r="L72" s="95"/>
      <c r="M72" s="95"/>
      <c r="N72" s="95"/>
      <c r="O72" s="95"/>
      <c r="P72" s="95"/>
      <c r="Q72" s="95"/>
      <c r="R72" s="95"/>
      <c r="S72" s="95"/>
      <c r="T72" s="95"/>
      <c r="U72" s="95"/>
      <c r="V72" s="95"/>
    </row>
    <row r="73" spans="1:22" ht="14.25" customHeight="1" x14ac:dyDescent="0.25">
      <c r="A73" s="95"/>
      <c r="B73" s="95"/>
      <c r="C73" s="95"/>
      <c r="D73" s="95"/>
      <c r="E73" s="95"/>
      <c r="F73" s="95"/>
      <c r="G73" s="95"/>
      <c r="H73" s="95"/>
      <c r="I73" s="95"/>
      <c r="J73" s="95"/>
      <c r="K73" s="95"/>
      <c r="L73" s="95"/>
      <c r="M73" s="95"/>
      <c r="N73" s="95"/>
      <c r="O73" s="95"/>
      <c r="P73" s="95"/>
      <c r="Q73" s="95"/>
      <c r="R73" s="95"/>
      <c r="S73" s="95"/>
      <c r="T73" s="95"/>
      <c r="U73" s="95"/>
      <c r="V73" s="95"/>
    </row>
    <row r="74" spans="1:22" ht="14.25" customHeight="1" x14ac:dyDescent="0.25">
      <c r="A74" s="95"/>
      <c r="B74" s="95"/>
      <c r="C74" s="95"/>
      <c r="D74" s="95"/>
      <c r="E74" s="95"/>
      <c r="F74" s="95"/>
      <c r="G74" s="95"/>
      <c r="H74" s="95"/>
      <c r="I74" s="95"/>
      <c r="J74" s="95"/>
      <c r="K74" s="95"/>
      <c r="L74" s="95"/>
      <c r="M74" s="95"/>
      <c r="N74" s="95"/>
      <c r="O74" s="95"/>
      <c r="P74" s="95"/>
      <c r="Q74" s="95"/>
      <c r="R74" s="95"/>
      <c r="S74" s="95"/>
      <c r="T74" s="95"/>
      <c r="U74" s="95"/>
      <c r="V74" s="95"/>
    </row>
    <row r="75" spans="1:22" ht="14.25" customHeight="1" x14ac:dyDescent="0.25">
      <c r="A75" s="95"/>
      <c r="B75" s="95"/>
      <c r="C75" s="95"/>
      <c r="D75" s="95"/>
      <c r="E75" s="95"/>
      <c r="F75" s="95"/>
      <c r="G75" s="95"/>
      <c r="H75" s="95"/>
      <c r="I75" s="95"/>
      <c r="J75" s="95"/>
      <c r="K75" s="95"/>
      <c r="L75" s="95"/>
      <c r="M75" s="95"/>
      <c r="N75" s="95"/>
      <c r="O75" s="95"/>
      <c r="P75" s="95"/>
      <c r="Q75" s="95"/>
      <c r="R75" s="95"/>
      <c r="S75" s="95"/>
      <c r="T75" s="95"/>
      <c r="U75" s="95"/>
      <c r="V75" s="95"/>
    </row>
    <row r="76" spans="1:22" ht="14.25" customHeight="1" x14ac:dyDescent="0.25">
      <c r="A76" s="95"/>
      <c r="B76" s="95"/>
      <c r="C76" s="95"/>
      <c r="D76" s="95"/>
      <c r="E76" s="95"/>
      <c r="F76" s="95"/>
      <c r="G76" s="95"/>
      <c r="H76" s="95"/>
      <c r="I76" s="95"/>
      <c r="J76" s="95"/>
      <c r="K76" s="95"/>
      <c r="L76" s="95"/>
      <c r="M76" s="95"/>
      <c r="N76" s="95"/>
      <c r="O76" s="95"/>
      <c r="P76" s="95"/>
      <c r="Q76" s="95"/>
      <c r="R76" s="95"/>
      <c r="S76" s="95"/>
      <c r="T76" s="95"/>
      <c r="U76" s="95"/>
      <c r="V76" s="95"/>
    </row>
    <row r="77" spans="1:22" ht="14.25" customHeight="1" x14ac:dyDescent="0.25">
      <c r="A77" s="95"/>
      <c r="B77" s="95"/>
      <c r="C77" s="95"/>
      <c r="D77" s="95"/>
      <c r="E77" s="95"/>
      <c r="F77" s="95"/>
      <c r="G77" s="95"/>
      <c r="H77" s="95"/>
      <c r="I77" s="95"/>
      <c r="J77" s="95"/>
      <c r="K77" s="95"/>
      <c r="L77" s="95"/>
      <c r="M77" s="95"/>
      <c r="N77" s="95"/>
      <c r="O77" s="95"/>
      <c r="P77" s="95"/>
      <c r="Q77" s="95"/>
      <c r="R77" s="95"/>
      <c r="S77" s="95"/>
      <c r="T77" s="95"/>
      <c r="U77" s="95"/>
      <c r="V77" s="95"/>
    </row>
    <row r="78" spans="1:22" ht="14.25" customHeight="1" x14ac:dyDescent="0.25">
      <c r="A78" s="95"/>
      <c r="B78" s="95"/>
      <c r="C78" s="95"/>
      <c r="D78" s="95"/>
      <c r="E78" s="95"/>
      <c r="F78" s="95"/>
      <c r="G78" s="95"/>
      <c r="H78" s="95"/>
      <c r="I78" s="95"/>
      <c r="J78" s="95"/>
      <c r="K78" s="95"/>
      <c r="L78" s="95"/>
      <c r="M78" s="95"/>
      <c r="N78" s="95"/>
      <c r="O78" s="95"/>
      <c r="P78" s="95"/>
      <c r="Q78" s="95"/>
      <c r="R78" s="95"/>
      <c r="S78" s="95"/>
      <c r="T78" s="95"/>
      <c r="U78" s="95"/>
      <c r="V78" s="95"/>
    </row>
    <row r="79" spans="1:22" ht="14.25" customHeight="1" x14ac:dyDescent="0.25">
      <c r="A79" s="95"/>
      <c r="B79" s="95"/>
      <c r="C79" s="95"/>
      <c r="D79" s="95"/>
      <c r="E79" s="95"/>
      <c r="F79" s="95"/>
      <c r="G79" s="95"/>
      <c r="H79" s="95"/>
      <c r="I79" s="95"/>
      <c r="J79" s="95"/>
      <c r="K79" s="95"/>
      <c r="L79" s="95"/>
      <c r="M79" s="95"/>
      <c r="N79" s="95"/>
      <c r="O79" s="95"/>
      <c r="P79" s="95"/>
      <c r="Q79" s="95"/>
      <c r="R79" s="95"/>
      <c r="S79" s="95"/>
      <c r="T79" s="95"/>
      <c r="U79" s="95"/>
      <c r="V79" s="95"/>
    </row>
    <row r="80" spans="1:22" ht="14.25" customHeight="1" x14ac:dyDescent="0.25">
      <c r="A80" s="95"/>
      <c r="B80" s="95"/>
      <c r="C80" s="95"/>
      <c r="D80" s="95"/>
      <c r="E80" s="95"/>
      <c r="F80" s="95"/>
      <c r="G80" s="95"/>
      <c r="H80" s="95"/>
      <c r="I80" s="95"/>
      <c r="J80" s="95"/>
      <c r="K80" s="95"/>
      <c r="L80" s="95"/>
      <c r="M80" s="95"/>
      <c r="N80" s="95"/>
      <c r="O80" s="95"/>
      <c r="P80" s="95"/>
      <c r="Q80" s="95"/>
      <c r="R80" s="95"/>
      <c r="S80" s="95"/>
      <c r="T80" s="95"/>
      <c r="U80" s="95"/>
      <c r="V80" s="95"/>
    </row>
    <row r="81" spans="1:22" ht="14.25" customHeight="1" x14ac:dyDescent="0.25">
      <c r="A81" s="95"/>
      <c r="B81" s="95"/>
      <c r="C81" s="95"/>
      <c r="D81" s="95"/>
      <c r="E81" s="95"/>
      <c r="F81" s="95"/>
      <c r="G81" s="95"/>
      <c r="H81" s="95"/>
      <c r="I81" s="95"/>
      <c r="J81" s="95"/>
      <c r="K81" s="95"/>
      <c r="L81" s="95"/>
      <c r="M81" s="95"/>
      <c r="N81" s="95"/>
      <c r="O81" s="95"/>
      <c r="P81" s="95"/>
      <c r="Q81" s="95"/>
      <c r="R81" s="95"/>
      <c r="S81" s="95"/>
      <c r="T81" s="95"/>
      <c r="U81" s="95"/>
      <c r="V81" s="95"/>
    </row>
    <row r="82" spans="1:22" ht="14.25" customHeight="1" x14ac:dyDescent="0.25">
      <c r="A82" s="95"/>
      <c r="B82" s="95"/>
      <c r="C82" s="95"/>
      <c r="D82" s="95"/>
      <c r="E82" s="95"/>
      <c r="F82" s="95"/>
      <c r="G82" s="95"/>
      <c r="H82" s="95"/>
      <c r="I82" s="95"/>
      <c r="J82" s="95"/>
      <c r="K82" s="95"/>
      <c r="L82" s="95"/>
      <c r="M82" s="95"/>
      <c r="N82" s="95"/>
      <c r="O82" s="95"/>
      <c r="P82" s="95"/>
      <c r="Q82" s="95"/>
      <c r="R82" s="95"/>
      <c r="S82" s="95"/>
      <c r="T82" s="95"/>
      <c r="U82" s="95"/>
      <c r="V82" s="95"/>
    </row>
    <row r="83" spans="1:22" ht="14.25" customHeight="1" x14ac:dyDescent="0.25">
      <c r="A83" s="95"/>
      <c r="B83" s="95"/>
      <c r="C83" s="95"/>
      <c r="D83" s="95"/>
      <c r="E83" s="95"/>
      <c r="F83" s="95"/>
      <c r="G83" s="95"/>
      <c r="H83" s="95"/>
      <c r="I83" s="95"/>
      <c r="J83" s="95"/>
      <c r="K83" s="95"/>
      <c r="L83" s="95"/>
      <c r="M83" s="95"/>
      <c r="N83" s="95"/>
      <c r="O83" s="95"/>
      <c r="P83" s="95"/>
      <c r="Q83" s="95"/>
      <c r="R83" s="95"/>
      <c r="S83" s="95"/>
      <c r="T83" s="95"/>
      <c r="U83" s="95"/>
      <c r="V83" s="95"/>
    </row>
    <row r="84" spans="1:22" ht="14.25" customHeight="1" x14ac:dyDescent="0.25">
      <c r="A84" s="95"/>
      <c r="B84" s="95"/>
      <c r="C84" s="95"/>
      <c r="D84" s="95"/>
      <c r="E84" s="95"/>
      <c r="F84" s="95"/>
      <c r="G84" s="95"/>
      <c r="H84" s="95"/>
      <c r="I84" s="95"/>
      <c r="J84" s="95"/>
      <c r="K84" s="95"/>
      <c r="L84" s="95"/>
      <c r="M84" s="95"/>
      <c r="N84" s="95"/>
      <c r="O84" s="95"/>
      <c r="P84" s="95"/>
      <c r="Q84" s="95"/>
      <c r="R84" s="95"/>
      <c r="S84" s="95"/>
      <c r="T84" s="95"/>
      <c r="U84" s="95"/>
      <c r="V84" s="95"/>
    </row>
    <row r="85" spans="1:22" ht="14.25" customHeight="1" x14ac:dyDescent="0.25">
      <c r="A85" s="95"/>
      <c r="B85" s="95"/>
      <c r="C85" s="95"/>
      <c r="D85" s="95"/>
      <c r="E85" s="95"/>
      <c r="F85" s="95"/>
      <c r="G85" s="95"/>
      <c r="H85" s="95"/>
      <c r="I85" s="95"/>
      <c r="J85" s="95"/>
      <c r="K85" s="95"/>
      <c r="L85" s="95"/>
      <c r="M85" s="95"/>
      <c r="N85" s="95"/>
      <c r="O85" s="95"/>
      <c r="P85" s="95"/>
      <c r="Q85" s="95"/>
      <c r="R85" s="95"/>
      <c r="S85" s="95"/>
      <c r="T85" s="95"/>
      <c r="U85" s="95"/>
      <c r="V85" s="95"/>
    </row>
    <row r="86" spans="1:22" ht="14.25" customHeight="1" x14ac:dyDescent="0.25">
      <c r="A86" s="95"/>
      <c r="B86" s="95"/>
      <c r="C86" s="95"/>
      <c r="D86" s="95"/>
      <c r="E86" s="95"/>
      <c r="F86" s="95"/>
      <c r="G86" s="95"/>
      <c r="H86" s="95"/>
      <c r="I86" s="95"/>
      <c r="J86" s="95"/>
      <c r="K86" s="95"/>
      <c r="L86" s="95"/>
      <c r="M86" s="95"/>
      <c r="N86" s="95"/>
      <c r="O86" s="95"/>
      <c r="P86" s="95"/>
      <c r="Q86" s="95"/>
      <c r="R86" s="95"/>
      <c r="S86" s="95"/>
      <c r="T86" s="95"/>
      <c r="U86" s="95"/>
      <c r="V86" s="95"/>
    </row>
    <row r="87" spans="1:22" ht="14.25" customHeight="1" x14ac:dyDescent="0.25">
      <c r="A87" s="95"/>
      <c r="B87" s="95"/>
      <c r="C87" s="95"/>
      <c r="D87" s="95"/>
      <c r="E87" s="95"/>
      <c r="F87" s="95"/>
      <c r="G87" s="95"/>
      <c r="H87" s="95"/>
      <c r="I87" s="95"/>
      <c r="J87" s="95"/>
      <c r="K87" s="95"/>
      <c r="L87" s="95"/>
      <c r="M87" s="95"/>
      <c r="N87" s="95"/>
      <c r="O87" s="95"/>
      <c r="P87" s="95"/>
      <c r="Q87" s="95"/>
      <c r="R87" s="95"/>
      <c r="S87" s="95"/>
      <c r="T87" s="95"/>
      <c r="U87" s="95"/>
      <c r="V87" s="95"/>
    </row>
    <row r="88" spans="1:22" ht="14.25" customHeight="1" x14ac:dyDescent="0.25">
      <c r="A88" s="95"/>
      <c r="B88" s="95"/>
      <c r="C88" s="95"/>
      <c r="D88" s="95"/>
      <c r="E88" s="95"/>
      <c r="F88" s="95"/>
      <c r="G88" s="95"/>
      <c r="H88" s="95"/>
      <c r="I88" s="95"/>
      <c r="J88" s="95"/>
      <c r="K88" s="95"/>
      <c r="L88" s="95"/>
      <c r="M88" s="95"/>
      <c r="N88" s="95"/>
      <c r="O88" s="95"/>
      <c r="P88" s="95"/>
      <c r="Q88" s="95"/>
      <c r="R88" s="95"/>
      <c r="S88" s="95"/>
      <c r="T88" s="95"/>
      <c r="U88" s="95"/>
      <c r="V88" s="95"/>
    </row>
    <row r="89" spans="1:22" ht="14.25" customHeight="1" x14ac:dyDescent="0.25">
      <c r="A89" s="95"/>
      <c r="B89" s="95"/>
      <c r="C89" s="95"/>
      <c r="D89" s="95"/>
      <c r="E89" s="95"/>
      <c r="F89" s="95"/>
      <c r="G89" s="95"/>
      <c r="H89" s="95"/>
      <c r="I89" s="95"/>
      <c r="J89" s="95"/>
      <c r="K89" s="95"/>
      <c r="L89" s="95"/>
      <c r="M89" s="95"/>
      <c r="N89" s="95"/>
      <c r="O89" s="95"/>
      <c r="P89" s="95"/>
      <c r="Q89" s="95"/>
      <c r="R89" s="95"/>
      <c r="S89" s="95"/>
      <c r="T89" s="95"/>
      <c r="U89" s="95"/>
      <c r="V89" s="95"/>
    </row>
    <row r="90" spans="1:22" ht="14.25" customHeight="1" x14ac:dyDescent="0.25">
      <c r="A90" s="95"/>
      <c r="B90" s="95"/>
      <c r="C90" s="95"/>
      <c r="D90" s="95"/>
      <c r="E90" s="95"/>
      <c r="F90" s="95"/>
      <c r="G90" s="95"/>
      <c r="H90" s="95"/>
      <c r="I90" s="95"/>
      <c r="J90" s="95"/>
      <c r="K90" s="95"/>
      <c r="L90" s="95"/>
      <c r="M90" s="95"/>
      <c r="N90" s="95"/>
      <c r="O90" s="95"/>
      <c r="P90" s="95"/>
      <c r="Q90" s="95"/>
      <c r="R90" s="95"/>
      <c r="S90" s="95"/>
      <c r="T90" s="95"/>
      <c r="U90" s="95"/>
      <c r="V90" s="95"/>
    </row>
    <row r="91" spans="1:22" ht="14.25" customHeight="1" x14ac:dyDescent="0.25">
      <c r="A91" s="95"/>
      <c r="B91" s="95"/>
      <c r="C91" s="95"/>
      <c r="D91" s="95"/>
      <c r="E91" s="95"/>
      <c r="F91" s="95"/>
      <c r="G91" s="95"/>
      <c r="H91" s="95"/>
      <c r="I91" s="95"/>
      <c r="J91" s="95"/>
      <c r="K91" s="95"/>
      <c r="L91" s="95"/>
      <c r="M91" s="95"/>
      <c r="N91" s="95"/>
      <c r="O91" s="95"/>
      <c r="P91" s="95"/>
      <c r="Q91" s="95"/>
      <c r="R91" s="95"/>
      <c r="S91" s="95"/>
      <c r="T91" s="95"/>
      <c r="U91" s="95"/>
      <c r="V91" s="95"/>
    </row>
    <row r="92" spans="1:22" ht="14.25" customHeight="1" x14ac:dyDescent="0.25">
      <c r="A92" s="95"/>
      <c r="B92" s="95"/>
      <c r="C92" s="95"/>
      <c r="D92" s="95"/>
      <c r="E92" s="95"/>
      <c r="F92" s="95"/>
      <c r="G92" s="95"/>
      <c r="H92" s="95"/>
      <c r="I92" s="95"/>
      <c r="J92" s="95"/>
      <c r="K92" s="95"/>
      <c r="L92" s="95"/>
      <c r="M92" s="95"/>
      <c r="N92" s="95"/>
      <c r="O92" s="95"/>
      <c r="P92" s="95"/>
      <c r="Q92" s="95"/>
      <c r="R92" s="95"/>
      <c r="S92" s="95"/>
      <c r="T92" s="95"/>
      <c r="U92" s="95"/>
      <c r="V92" s="95"/>
    </row>
    <row r="93" spans="1:22" ht="14.25" customHeight="1" x14ac:dyDescent="0.25">
      <c r="A93" s="95"/>
      <c r="B93" s="95"/>
      <c r="C93" s="95"/>
      <c r="D93" s="95"/>
      <c r="E93" s="95"/>
      <c r="F93" s="95"/>
      <c r="G93" s="95"/>
      <c r="H93" s="95"/>
      <c r="I93" s="95"/>
      <c r="J93" s="95"/>
      <c r="K93" s="95"/>
      <c r="L93" s="95"/>
      <c r="M93" s="95"/>
      <c r="N93" s="95"/>
      <c r="O93" s="95"/>
      <c r="P93" s="95"/>
      <c r="Q93" s="95"/>
      <c r="R93" s="95"/>
      <c r="S93" s="95"/>
      <c r="T93" s="95"/>
      <c r="U93" s="95"/>
      <c r="V93" s="95"/>
    </row>
    <row r="94" spans="1:22" ht="14.25" customHeight="1" x14ac:dyDescent="0.25">
      <c r="A94" s="95"/>
      <c r="B94" s="95"/>
      <c r="C94" s="95"/>
      <c r="D94" s="95"/>
      <c r="E94" s="95"/>
      <c r="F94" s="95"/>
      <c r="G94" s="95"/>
      <c r="H94" s="95"/>
      <c r="I94" s="95"/>
      <c r="J94" s="95"/>
      <c r="K94" s="95"/>
      <c r="L94" s="95"/>
      <c r="M94" s="95"/>
      <c r="N94" s="95"/>
      <c r="O94" s="95"/>
      <c r="P94" s="95"/>
      <c r="Q94" s="95"/>
      <c r="R94" s="95"/>
      <c r="S94" s="95"/>
      <c r="T94" s="95"/>
      <c r="U94" s="95"/>
      <c r="V94" s="95"/>
    </row>
    <row r="95" spans="1:22" ht="14.25" customHeight="1" x14ac:dyDescent="0.25">
      <c r="A95" s="95"/>
      <c r="B95" s="95"/>
      <c r="C95" s="95"/>
      <c r="D95" s="95"/>
      <c r="E95" s="95"/>
      <c r="F95" s="95"/>
      <c r="G95" s="95"/>
      <c r="H95" s="95"/>
      <c r="I95" s="95"/>
      <c r="J95" s="95"/>
      <c r="K95" s="95"/>
      <c r="L95" s="95"/>
      <c r="M95" s="95"/>
      <c r="N95" s="95"/>
      <c r="O95" s="95"/>
      <c r="P95" s="95"/>
      <c r="Q95" s="95"/>
      <c r="R95" s="95"/>
      <c r="S95" s="95"/>
      <c r="T95" s="95"/>
      <c r="U95" s="95"/>
      <c r="V95" s="95"/>
    </row>
    <row r="96" spans="1:22" ht="14.25" customHeight="1" x14ac:dyDescent="0.25">
      <c r="A96" s="95"/>
      <c r="B96" s="95"/>
      <c r="C96" s="95"/>
      <c r="D96" s="95"/>
      <c r="E96" s="95"/>
      <c r="F96" s="95"/>
      <c r="G96" s="95"/>
      <c r="H96" s="95"/>
      <c r="I96" s="95"/>
      <c r="J96" s="95"/>
      <c r="K96" s="95"/>
      <c r="L96" s="95"/>
      <c r="M96" s="95"/>
      <c r="N96" s="95"/>
      <c r="O96" s="95"/>
      <c r="P96" s="95"/>
      <c r="Q96" s="95"/>
      <c r="R96" s="95"/>
      <c r="S96" s="95"/>
      <c r="T96" s="95"/>
      <c r="U96" s="95"/>
      <c r="V96" s="95"/>
    </row>
    <row r="97" spans="1:22" ht="14.25" customHeight="1" x14ac:dyDescent="0.25">
      <c r="A97" s="95"/>
      <c r="B97" s="95"/>
      <c r="C97" s="95"/>
      <c r="D97" s="95"/>
      <c r="E97" s="95"/>
      <c r="F97" s="95"/>
      <c r="G97" s="95"/>
      <c r="H97" s="95"/>
      <c r="I97" s="95"/>
      <c r="J97" s="95"/>
      <c r="K97" s="95"/>
      <c r="L97" s="95"/>
      <c r="M97" s="95"/>
      <c r="N97" s="95"/>
      <c r="O97" s="95"/>
      <c r="P97" s="95"/>
      <c r="Q97" s="95"/>
      <c r="R97" s="95"/>
      <c r="S97" s="95"/>
      <c r="T97" s="95"/>
      <c r="U97" s="95"/>
      <c r="V97" s="95"/>
    </row>
    <row r="98" spans="1:22" ht="14.25" customHeight="1" x14ac:dyDescent="0.25">
      <c r="A98" s="95"/>
      <c r="B98" s="95"/>
      <c r="C98" s="95"/>
      <c r="D98" s="95"/>
      <c r="E98" s="95"/>
      <c r="F98" s="95"/>
      <c r="G98" s="95"/>
      <c r="H98" s="95"/>
      <c r="I98" s="95"/>
      <c r="J98" s="95"/>
      <c r="K98" s="95"/>
      <c r="L98" s="95"/>
      <c r="M98" s="95"/>
      <c r="N98" s="95"/>
      <c r="O98" s="95"/>
      <c r="P98" s="95"/>
      <c r="Q98" s="95"/>
      <c r="R98" s="95"/>
      <c r="S98" s="95"/>
      <c r="T98" s="95"/>
      <c r="U98" s="95"/>
      <c r="V98" s="95"/>
    </row>
    <row r="99" spans="1:22" ht="14.25" customHeight="1" x14ac:dyDescent="0.25">
      <c r="A99" s="95"/>
      <c r="B99" s="95"/>
      <c r="C99" s="95"/>
      <c r="D99" s="95"/>
      <c r="E99" s="95"/>
      <c r="F99" s="95"/>
      <c r="G99" s="95"/>
      <c r="H99" s="95"/>
      <c r="I99" s="95"/>
      <c r="J99" s="95"/>
      <c r="K99" s="95"/>
      <c r="L99" s="95"/>
      <c r="M99" s="95"/>
      <c r="N99" s="95"/>
      <c r="O99" s="95"/>
      <c r="P99" s="95"/>
      <c r="Q99" s="95"/>
      <c r="R99" s="95"/>
      <c r="S99" s="95"/>
      <c r="T99" s="95"/>
      <c r="U99" s="95"/>
      <c r="V99" s="95"/>
    </row>
    <row r="100" spans="1:22" ht="14.25" customHeight="1" x14ac:dyDescent="0.25">
      <c r="A100" s="95"/>
      <c r="B100" s="95"/>
      <c r="C100" s="95"/>
      <c r="D100" s="95"/>
      <c r="E100" s="95"/>
      <c r="F100" s="95"/>
      <c r="G100" s="95"/>
      <c r="H100" s="95"/>
      <c r="I100" s="95"/>
      <c r="J100" s="95"/>
      <c r="K100" s="95"/>
      <c r="L100" s="95"/>
      <c r="M100" s="95"/>
      <c r="N100" s="95"/>
      <c r="O100" s="95"/>
      <c r="P100" s="95"/>
      <c r="Q100" s="95"/>
      <c r="R100" s="95"/>
      <c r="S100" s="95"/>
      <c r="T100" s="95"/>
      <c r="U100" s="95"/>
      <c r="V100" s="95"/>
    </row>
    <row r="101" spans="1:22" ht="14.25" customHeight="1" x14ac:dyDescent="0.25">
      <c r="A101" s="95"/>
      <c r="B101" s="95"/>
      <c r="C101" s="95"/>
      <c r="D101" s="95"/>
      <c r="E101" s="95"/>
      <c r="F101" s="95"/>
      <c r="G101" s="95"/>
      <c r="H101" s="95"/>
      <c r="I101" s="95"/>
      <c r="J101" s="95"/>
      <c r="K101" s="95"/>
      <c r="L101" s="95"/>
      <c r="M101" s="95"/>
      <c r="N101" s="95"/>
      <c r="O101" s="95"/>
      <c r="P101" s="95"/>
      <c r="Q101" s="95"/>
      <c r="R101" s="95"/>
      <c r="S101" s="95"/>
      <c r="T101" s="95"/>
      <c r="U101" s="95"/>
      <c r="V101" s="95"/>
    </row>
    <row r="102" spans="1:22" ht="14.25" customHeight="1" x14ac:dyDescent="0.25">
      <c r="A102" s="95"/>
      <c r="B102" s="95"/>
      <c r="C102" s="95"/>
      <c r="D102" s="95"/>
      <c r="E102" s="95"/>
      <c r="F102" s="95"/>
      <c r="G102" s="95"/>
      <c r="H102" s="95"/>
      <c r="I102" s="95"/>
      <c r="J102" s="95"/>
      <c r="K102" s="95"/>
      <c r="L102" s="95"/>
      <c r="M102" s="95"/>
      <c r="N102" s="95"/>
      <c r="O102" s="95"/>
      <c r="P102" s="95"/>
      <c r="Q102" s="95"/>
      <c r="R102" s="95"/>
      <c r="S102" s="95"/>
      <c r="T102" s="95"/>
      <c r="U102" s="95"/>
      <c r="V102" s="95"/>
    </row>
    <row r="103" spans="1:22" ht="14.25" customHeight="1" x14ac:dyDescent="0.25">
      <c r="A103" s="95"/>
      <c r="B103" s="95"/>
      <c r="C103" s="95"/>
      <c r="D103" s="95"/>
      <c r="E103" s="95"/>
      <c r="F103" s="95"/>
      <c r="G103" s="95"/>
      <c r="H103" s="95"/>
      <c r="I103" s="95"/>
      <c r="J103" s="95"/>
      <c r="K103" s="95"/>
      <c r="L103" s="95"/>
      <c r="M103" s="95"/>
      <c r="N103" s="95"/>
      <c r="O103" s="95"/>
      <c r="P103" s="95"/>
      <c r="Q103" s="95"/>
      <c r="R103" s="95"/>
      <c r="S103" s="95"/>
      <c r="T103" s="95"/>
      <c r="U103" s="95"/>
      <c r="V103" s="95"/>
    </row>
    <row r="104" spans="1:22" ht="14.25" customHeight="1" x14ac:dyDescent="0.25">
      <c r="A104" s="95"/>
      <c r="B104" s="95"/>
      <c r="C104" s="95"/>
      <c r="D104" s="95"/>
      <c r="E104" s="95"/>
      <c r="F104" s="95"/>
      <c r="G104" s="95"/>
      <c r="H104" s="95"/>
      <c r="I104" s="95"/>
      <c r="J104" s="95"/>
      <c r="K104" s="95"/>
      <c r="L104" s="95"/>
      <c r="M104" s="95"/>
      <c r="N104" s="95"/>
      <c r="O104" s="95"/>
      <c r="P104" s="95"/>
      <c r="Q104" s="95"/>
      <c r="R104" s="95"/>
      <c r="S104" s="95"/>
      <c r="T104" s="95"/>
      <c r="U104" s="95"/>
      <c r="V104" s="95"/>
    </row>
    <row r="105" spans="1:22" ht="14.25" customHeight="1" x14ac:dyDescent="0.25">
      <c r="A105" s="95"/>
      <c r="B105" s="95"/>
      <c r="C105" s="95"/>
      <c r="D105" s="95"/>
      <c r="E105" s="95"/>
      <c r="F105" s="95"/>
      <c r="G105" s="95"/>
      <c r="H105" s="95"/>
      <c r="I105" s="95"/>
      <c r="J105" s="95"/>
      <c r="K105" s="95"/>
      <c r="L105" s="95"/>
      <c r="M105" s="95"/>
      <c r="N105" s="95"/>
      <c r="O105" s="95"/>
      <c r="P105" s="95"/>
      <c r="Q105" s="95"/>
      <c r="R105" s="95"/>
      <c r="S105" s="95"/>
      <c r="T105" s="95"/>
      <c r="U105" s="95"/>
      <c r="V105" s="95"/>
    </row>
    <row r="106" spans="1:22" ht="14.25" customHeight="1" x14ac:dyDescent="0.25">
      <c r="A106" s="95"/>
      <c r="B106" s="95"/>
      <c r="C106" s="95"/>
      <c r="D106" s="95"/>
      <c r="E106" s="95"/>
      <c r="F106" s="95"/>
      <c r="G106" s="95"/>
      <c r="H106" s="95"/>
      <c r="I106" s="95"/>
      <c r="J106" s="95"/>
      <c r="K106" s="95"/>
      <c r="L106" s="95"/>
      <c r="M106" s="95"/>
      <c r="N106" s="95"/>
      <c r="O106" s="95"/>
      <c r="P106" s="95"/>
      <c r="Q106" s="95"/>
      <c r="R106" s="95"/>
      <c r="S106" s="95"/>
      <c r="T106" s="95"/>
      <c r="U106" s="95"/>
      <c r="V106" s="95"/>
    </row>
    <row r="107" spans="1:22" ht="14.25" customHeight="1" x14ac:dyDescent="0.25">
      <c r="A107" s="95"/>
      <c r="B107" s="95"/>
      <c r="C107" s="95"/>
      <c r="D107" s="95"/>
      <c r="E107" s="95"/>
      <c r="F107" s="95"/>
      <c r="G107" s="95"/>
      <c r="H107" s="95"/>
      <c r="I107" s="95"/>
      <c r="J107" s="95"/>
      <c r="K107" s="95"/>
      <c r="L107" s="95"/>
      <c r="M107" s="95"/>
      <c r="N107" s="95"/>
      <c r="O107" s="95"/>
      <c r="P107" s="95"/>
      <c r="Q107" s="95"/>
      <c r="R107" s="95"/>
      <c r="S107" s="95"/>
      <c r="T107" s="95"/>
      <c r="U107" s="95"/>
      <c r="V107" s="95"/>
    </row>
    <row r="108" spans="1:22" ht="14.25" customHeight="1" x14ac:dyDescent="0.25">
      <c r="A108" s="95"/>
      <c r="B108" s="95"/>
      <c r="C108" s="95"/>
      <c r="D108" s="95"/>
      <c r="E108" s="95"/>
      <c r="F108" s="95"/>
      <c r="G108" s="95"/>
      <c r="H108" s="95"/>
      <c r="I108" s="95"/>
      <c r="J108" s="95"/>
      <c r="K108" s="95"/>
      <c r="L108" s="95"/>
      <c r="M108" s="95"/>
      <c r="N108" s="95"/>
      <c r="O108" s="95"/>
      <c r="P108" s="95"/>
      <c r="Q108" s="95"/>
      <c r="R108" s="95"/>
      <c r="S108" s="95"/>
      <c r="T108" s="95"/>
      <c r="U108" s="95"/>
      <c r="V108" s="95"/>
    </row>
    <row r="109" spans="1:22" ht="14.25" customHeight="1" x14ac:dyDescent="0.25">
      <c r="A109" s="95"/>
      <c r="B109" s="95"/>
      <c r="C109" s="95"/>
      <c r="D109" s="95"/>
      <c r="E109" s="95"/>
      <c r="F109" s="95"/>
      <c r="G109" s="95"/>
      <c r="H109" s="95"/>
      <c r="I109" s="95"/>
      <c r="J109" s="95"/>
      <c r="K109" s="95"/>
      <c r="L109" s="95"/>
      <c r="M109" s="95"/>
      <c r="N109" s="95"/>
      <c r="O109" s="95"/>
      <c r="P109" s="95"/>
      <c r="Q109" s="95"/>
      <c r="R109" s="95"/>
      <c r="S109" s="95"/>
      <c r="T109" s="95"/>
      <c r="U109" s="95"/>
      <c r="V109" s="95"/>
    </row>
    <row r="110" spans="1:22" ht="14.25" customHeight="1" x14ac:dyDescent="0.25">
      <c r="A110" s="95"/>
      <c r="B110" s="95"/>
      <c r="C110" s="95"/>
      <c r="D110" s="95"/>
      <c r="E110" s="95"/>
      <c r="F110" s="95"/>
      <c r="G110" s="95"/>
      <c r="H110" s="95"/>
      <c r="I110" s="95"/>
      <c r="J110" s="95"/>
      <c r="K110" s="95"/>
      <c r="L110" s="95"/>
      <c r="M110" s="95"/>
      <c r="N110" s="95"/>
      <c r="O110" s="95"/>
      <c r="P110" s="95"/>
      <c r="Q110" s="95"/>
      <c r="R110" s="95"/>
      <c r="S110" s="95"/>
      <c r="T110" s="95"/>
      <c r="U110" s="95"/>
      <c r="V110" s="95"/>
    </row>
    <row r="111" spans="1:22" ht="14.25" customHeight="1" x14ac:dyDescent="0.25">
      <c r="A111" s="95"/>
      <c r="B111" s="95"/>
      <c r="C111" s="95"/>
      <c r="D111" s="95"/>
      <c r="E111" s="95"/>
      <c r="F111" s="95"/>
      <c r="G111" s="95"/>
      <c r="H111" s="95"/>
      <c r="I111" s="95"/>
      <c r="J111" s="95"/>
      <c r="K111" s="95"/>
      <c r="L111" s="95"/>
      <c r="M111" s="95"/>
      <c r="N111" s="95"/>
      <c r="O111" s="95"/>
      <c r="P111" s="95"/>
      <c r="Q111" s="95"/>
      <c r="R111" s="95"/>
      <c r="S111" s="95"/>
      <c r="T111" s="95"/>
      <c r="U111" s="95"/>
      <c r="V111" s="95"/>
    </row>
    <row r="112" spans="1:22" ht="14.25" customHeight="1" x14ac:dyDescent="0.25">
      <c r="A112" s="95"/>
      <c r="B112" s="95"/>
      <c r="C112" s="95"/>
      <c r="D112" s="95"/>
      <c r="E112" s="95"/>
      <c r="F112" s="95"/>
      <c r="G112" s="95"/>
      <c r="H112" s="95"/>
      <c r="I112" s="95"/>
      <c r="J112" s="95"/>
      <c r="K112" s="95"/>
      <c r="L112" s="95"/>
      <c r="M112" s="95"/>
      <c r="N112" s="95"/>
      <c r="O112" s="95"/>
      <c r="P112" s="95"/>
      <c r="Q112" s="95"/>
      <c r="R112" s="95"/>
      <c r="S112" s="95"/>
      <c r="T112" s="95"/>
      <c r="U112" s="95"/>
      <c r="V112" s="95"/>
    </row>
    <row r="113" spans="1:22" ht="14.25" customHeight="1" x14ac:dyDescent="0.25">
      <c r="A113" s="95"/>
      <c r="B113" s="95"/>
      <c r="C113" s="95"/>
      <c r="D113" s="95"/>
      <c r="E113" s="95"/>
      <c r="F113" s="95"/>
      <c r="G113" s="95"/>
      <c r="H113" s="95"/>
      <c r="I113" s="95"/>
      <c r="J113" s="95"/>
      <c r="K113" s="95"/>
      <c r="L113" s="95"/>
      <c r="M113" s="95"/>
      <c r="N113" s="95"/>
      <c r="O113" s="95"/>
      <c r="P113" s="95"/>
      <c r="Q113" s="95"/>
      <c r="R113" s="95"/>
      <c r="S113" s="95"/>
      <c r="T113" s="95"/>
      <c r="U113" s="95"/>
      <c r="V113" s="95"/>
    </row>
    <row r="114" spans="1:22" ht="14.25" customHeight="1" x14ac:dyDescent="0.25">
      <c r="A114" s="95"/>
      <c r="B114" s="95"/>
      <c r="C114" s="95"/>
      <c r="D114" s="95"/>
      <c r="E114" s="95"/>
      <c r="F114" s="95"/>
      <c r="G114" s="95"/>
      <c r="H114" s="95"/>
      <c r="I114" s="95"/>
      <c r="J114" s="95"/>
      <c r="K114" s="95"/>
      <c r="L114" s="95"/>
      <c r="M114" s="95"/>
      <c r="N114" s="95"/>
      <c r="O114" s="95"/>
      <c r="P114" s="95"/>
      <c r="Q114" s="95"/>
      <c r="R114" s="95"/>
      <c r="S114" s="95"/>
      <c r="T114" s="95"/>
      <c r="U114" s="95"/>
      <c r="V114" s="95"/>
    </row>
    <row r="115" spans="1:22" ht="14.25" customHeight="1" x14ac:dyDescent="0.25">
      <c r="A115" s="95"/>
      <c r="B115" s="95"/>
      <c r="C115" s="95"/>
      <c r="D115" s="95"/>
      <c r="E115" s="95"/>
      <c r="F115" s="95"/>
      <c r="G115" s="95"/>
      <c r="H115" s="95"/>
      <c r="I115" s="95"/>
      <c r="J115" s="95"/>
      <c r="K115" s="95"/>
      <c r="L115" s="95"/>
      <c r="M115" s="95"/>
      <c r="N115" s="95"/>
      <c r="O115" s="95"/>
      <c r="P115" s="95"/>
      <c r="Q115" s="95"/>
      <c r="R115" s="95"/>
      <c r="S115" s="95"/>
      <c r="T115" s="95"/>
      <c r="U115" s="95"/>
      <c r="V115" s="95"/>
    </row>
    <row r="116" spans="1:22" ht="14.25" customHeight="1" x14ac:dyDescent="0.25">
      <c r="A116" s="95"/>
      <c r="B116" s="95"/>
      <c r="C116" s="95"/>
      <c r="D116" s="95"/>
      <c r="E116" s="95"/>
      <c r="F116" s="95"/>
      <c r="G116" s="95"/>
      <c r="H116" s="95"/>
      <c r="I116" s="95"/>
      <c r="J116" s="95"/>
      <c r="K116" s="95"/>
      <c r="L116" s="95"/>
      <c r="M116" s="95"/>
      <c r="N116" s="95"/>
      <c r="O116" s="95"/>
      <c r="P116" s="95"/>
      <c r="Q116" s="95"/>
      <c r="R116" s="95"/>
      <c r="S116" s="95"/>
      <c r="T116" s="95"/>
      <c r="U116" s="95"/>
      <c r="V116" s="95"/>
    </row>
    <row r="117" spans="1:22" ht="14.25" customHeight="1" x14ac:dyDescent="0.25">
      <c r="A117" s="95"/>
      <c r="B117" s="95"/>
      <c r="C117" s="95"/>
      <c r="D117" s="95"/>
      <c r="E117" s="95"/>
      <c r="F117" s="95"/>
      <c r="G117" s="95"/>
      <c r="H117" s="95"/>
      <c r="I117" s="95"/>
      <c r="J117" s="95"/>
      <c r="K117" s="95"/>
      <c r="L117" s="95"/>
      <c r="M117" s="95"/>
      <c r="N117" s="95"/>
      <c r="O117" s="95"/>
      <c r="P117" s="95"/>
      <c r="Q117" s="95"/>
      <c r="R117" s="95"/>
      <c r="S117" s="95"/>
      <c r="T117" s="95"/>
      <c r="U117" s="95"/>
      <c r="V117" s="95"/>
    </row>
    <row r="118" spans="1:22" ht="14.25" customHeight="1" x14ac:dyDescent="0.25">
      <c r="A118" s="95"/>
      <c r="B118" s="95"/>
      <c r="C118" s="95"/>
      <c r="D118" s="95"/>
      <c r="E118" s="95"/>
      <c r="F118" s="95"/>
      <c r="G118" s="95"/>
      <c r="H118" s="95"/>
      <c r="I118" s="95"/>
      <c r="J118" s="95"/>
      <c r="K118" s="95"/>
      <c r="L118" s="95"/>
      <c r="M118" s="95"/>
      <c r="N118" s="95"/>
      <c r="O118" s="95"/>
      <c r="P118" s="95"/>
      <c r="Q118" s="95"/>
      <c r="R118" s="95"/>
      <c r="S118" s="95"/>
      <c r="T118" s="95"/>
      <c r="U118" s="95"/>
      <c r="V118" s="95"/>
    </row>
    <row r="119" spans="1:22" ht="14.25" customHeight="1" x14ac:dyDescent="0.25">
      <c r="A119" s="95"/>
      <c r="B119" s="95"/>
      <c r="C119" s="95"/>
      <c r="D119" s="95"/>
      <c r="E119" s="95"/>
      <c r="F119" s="95"/>
      <c r="G119" s="95"/>
      <c r="H119" s="95"/>
      <c r="I119" s="95"/>
      <c r="J119" s="95"/>
      <c r="K119" s="95"/>
      <c r="L119" s="95"/>
      <c r="M119" s="95"/>
      <c r="N119" s="95"/>
      <c r="O119" s="95"/>
      <c r="P119" s="95"/>
      <c r="Q119" s="95"/>
      <c r="R119" s="95"/>
      <c r="S119" s="95"/>
      <c r="T119" s="95"/>
      <c r="U119" s="95"/>
      <c r="V119" s="95"/>
    </row>
    <row r="120" spans="1:22" ht="14.25" customHeight="1" x14ac:dyDescent="0.25">
      <c r="A120" s="95"/>
      <c r="B120" s="95"/>
      <c r="C120" s="95"/>
      <c r="D120" s="95"/>
      <c r="E120" s="95"/>
      <c r="F120" s="95"/>
      <c r="G120" s="95"/>
      <c r="H120" s="95"/>
      <c r="I120" s="95"/>
      <c r="J120" s="95"/>
      <c r="K120" s="95"/>
      <c r="L120" s="95"/>
      <c r="M120" s="95"/>
      <c r="N120" s="95"/>
      <c r="O120" s="95"/>
      <c r="P120" s="95"/>
      <c r="Q120" s="95"/>
      <c r="R120" s="95"/>
      <c r="S120" s="95"/>
      <c r="T120" s="95"/>
      <c r="U120" s="95"/>
      <c r="V120" s="95"/>
    </row>
    <row r="121" spans="1:22" ht="14.25" customHeight="1" x14ac:dyDescent="0.25">
      <c r="A121" s="95"/>
      <c r="B121" s="95"/>
      <c r="C121" s="95"/>
      <c r="D121" s="95"/>
      <c r="E121" s="95"/>
      <c r="F121" s="95"/>
      <c r="G121" s="95"/>
      <c r="H121" s="95"/>
      <c r="I121" s="95"/>
      <c r="J121" s="95"/>
      <c r="K121" s="95"/>
      <c r="L121" s="95"/>
      <c r="M121" s="95"/>
      <c r="N121" s="95"/>
      <c r="O121" s="95"/>
      <c r="P121" s="95"/>
      <c r="Q121" s="95"/>
      <c r="R121" s="95"/>
      <c r="S121" s="95"/>
      <c r="T121" s="95"/>
      <c r="U121" s="95"/>
      <c r="V121" s="95"/>
    </row>
    <row r="122" spans="1:22" ht="14.25" customHeight="1" x14ac:dyDescent="0.25">
      <c r="A122" s="95"/>
      <c r="B122" s="95"/>
      <c r="C122" s="95"/>
      <c r="D122" s="95"/>
      <c r="E122" s="95"/>
      <c r="F122" s="95"/>
      <c r="G122" s="95"/>
      <c r="H122" s="95"/>
      <c r="I122" s="95"/>
      <c r="J122" s="95"/>
      <c r="K122" s="95"/>
      <c r="L122" s="95"/>
      <c r="M122" s="95"/>
      <c r="N122" s="95"/>
      <c r="O122" s="95"/>
      <c r="P122" s="95"/>
      <c r="Q122" s="95"/>
      <c r="R122" s="95"/>
      <c r="S122" s="95"/>
      <c r="T122" s="95"/>
      <c r="U122" s="95"/>
      <c r="V122" s="95"/>
    </row>
    <row r="123" spans="1:22" ht="14.25" customHeight="1" x14ac:dyDescent="0.25">
      <c r="A123" s="95"/>
      <c r="B123" s="95"/>
      <c r="C123" s="95"/>
      <c r="D123" s="95"/>
      <c r="E123" s="95"/>
      <c r="F123" s="95"/>
      <c r="G123" s="95"/>
      <c r="H123" s="95"/>
      <c r="I123" s="95"/>
      <c r="J123" s="95"/>
      <c r="K123" s="95"/>
      <c r="L123" s="95"/>
      <c r="M123" s="95"/>
      <c r="N123" s="95"/>
      <c r="O123" s="95"/>
      <c r="P123" s="95"/>
      <c r="Q123" s="95"/>
      <c r="R123" s="95"/>
      <c r="S123" s="95"/>
      <c r="T123" s="95"/>
      <c r="U123" s="95"/>
      <c r="V123" s="95"/>
    </row>
    <row r="124" spans="1:22" ht="14.25" customHeight="1" x14ac:dyDescent="0.25">
      <c r="A124" s="95"/>
      <c r="B124" s="95"/>
      <c r="C124" s="95"/>
      <c r="D124" s="95"/>
      <c r="E124" s="95"/>
      <c r="F124" s="95"/>
      <c r="G124" s="95"/>
      <c r="H124" s="95"/>
      <c r="I124" s="95"/>
      <c r="J124" s="95"/>
      <c r="K124" s="95"/>
      <c r="L124" s="95"/>
      <c r="M124" s="95"/>
      <c r="N124" s="95"/>
      <c r="O124" s="95"/>
      <c r="P124" s="95"/>
      <c r="Q124" s="95"/>
      <c r="R124" s="95"/>
      <c r="S124" s="95"/>
      <c r="T124" s="95"/>
      <c r="U124" s="95"/>
      <c r="V124" s="95"/>
    </row>
    <row r="125" spans="1:22" ht="14.25" customHeight="1" x14ac:dyDescent="0.25">
      <c r="A125" s="95"/>
      <c r="B125" s="95"/>
      <c r="C125" s="95"/>
      <c r="D125" s="95"/>
      <c r="E125" s="95"/>
      <c r="F125" s="95"/>
      <c r="G125" s="95"/>
      <c r="H125" s="95"/>
      <c r="I125" s="95"/>
      <c r="J125" s="95"/>
      <c r="K125" s="95"/>
      <c r="L125" s="95"/>
      <c r="M125" s="95"/>
      <c r="N125" s="95"/>
      <c r="O125" s="95"/>
      <c r="P125" s="95"/>
      <c r="Q125" s="95"/>
      <c r="R125" s="95"/>
      <c r="S125" s="95"/>
      <c r="T125" s="95"/>
      <c r="U125" s="95"/>
      <c r="V125" s="95"/>
    </row>
    <row r="126" spans="1:22" ht="14.25" customHeight="1" x14ac:dyDescent="0.25">
      <c r="A126" s="95"/>
      <c r="B126" s="95"/>
      <c r="C126" s="95"/>
      <c r="D126" s="95"/>
      <c r="E126" s="95"/>
      <c r="F126" s="95"/>
      <c r="G126" s="95"/>
      <c r="H126" s="95"/>
      <c r="I126" s="95"/>
      <c r="J126" s="95"/>
      <c r="K126" s="95"/>
      <c r="L126" s="95"/>
      <c r="M126" s="95"/>
      <c r="N126" s="95"/>
      <c r="O126" s="95"/>
      <c r="P126" s="95"/>
      <c r="Q126" s="95"/>
      <c r="R126" s="95"/>
      <c r="S126" s="95"/>
      <c r="T126" s="95"/>
      <c r="U126" s="95"/>
      <c r="V126" s="95"/>
    </row>
    <row r="127" spans="1:22" ht="14.25" customHeight="1" x14ac:dyDescent="0.25">
      <c r="A127" s="95"/>
      <c r="B127" s="95"/>
      <c r="C127" s="95"/>
      <c r="D127" s="95"/>
      <c r="E127" s="95"/>
      <c r="F127" s="95"/>
      <c r="G127" s="95"/>
      <c r="H127" s="95"/>
      <c r="I127" s="95"/>
      <c r="J127" s="95"/>
      <c r="K127" s="95"/>
      <c r="L127" s="95"/>
      <c r="M127" s="95"/>
      <c r="N127" s="95"/>
      <c r="O127" s="95"/>
      <c r="P127" s="95"/>
      <c r="Q127" s="95"/>
      <c r="R127" s="95"/>
      <c r="S127" s="95"/>
      <c r="T127" s="95"/>
      <c r="U127" s="95"/>
      <c r="V127" s="95"/>
    </row>
    <row r="128" spans="1:22" ht="14.25" customHeight="1" x14ac:dyDescent="0.25">
      <c r="A128" s="95"/>
      <c r="B128" s="95"/>
      <c r="C128" s="95"/>
      <c r="D128" s="95"/>
      <c r="E128" s="95"/>
      <c r="F128" s="95"/>
      <c r="G128" s="95"/>
      <c r="H128" s="95"/>
      <c r="I128" s="95"/>
      <c r="J128" s="95"/>
      <c r="K128" s="95"/>
      <c r="L128" s="95"/>
      <c r="M128" s="95"/>
      <c r="N128" s="95"/>
      <c r="O128" s="95"/>
      <c r="P128" s="95"/>
      <c r="Q128" s="95"/>
      <c r="R128" s="95"/>
      <c r="S128" s="95"/>
      <c r="T128" s="95"/>
      <c r="U128" s="95"/>
      <c r="V128" s="95"/>
    </row>
    <row r="129" spans="1:22" ht="14.25" customHeight="1" x14ac:dyDescent="0.25">
      <c r="A129" s="95"/>
      <c r="B129" s="95"/>
      <c r="C129" s="95"/>
      <c r="D129" s="95"/>
      <c r="E129" s="95"/>
      <c r="F129" s="95"/>
      <c r="G129" s="95"/>
      <c r="H129" s="95"/>
      <c r="I129" s="95"/>
      <c r="J129" s="95"/>
      <c r="K129" s="95"/>
      <c r="L129" s="95"/>
      <c r="M129" s="95"/>
      <c r="N129" s="95"/>
      <c r="O129" s="95"/>
      <c r="P129" s="95"/>
      <c r="Q129" s="95"/>
      <c r="R129" s="95"/>
      <c r="S129" s="95"/>
      <c r="T129" s="95"/>
      <c r="U129" s="95"/>
      <c r="V129" s="95"/>
    </row>
    <row r="130" spans="1:22" ht="14.25" customHeight="1" x14ac:dyDescent="0.25">
      <c r="A130" s="95"/>
      <c r="B130" s="95"/>
      <c r="C130" s="95"/>
      <c r="D130" s="95"/>
      <c r="E130" s="95"/>
      <c r="F130" s="95"/>
      <c r="G130" s="95"/>
      <c r="H130" s="95"/>
      <c r="I130" s="95"/>
      <c r="J130" s="95"/>
      <c r="K130" s="95"/>
      <c r="L130" s="95"/>
      <c r="M130" s="95"/>
      <c r="N130" s="95"/>
      <c r="O130" s="95"/>
      <c r="P130" s="95"/>
      <c r="Q130" s="95"/>
      <c r="R130" s="95"/>
      <c r="S130" s="95"/>
      <c r="T130" s="95"/>
      <c r="U130" s="95"/>
      <c r="V130" s="95"/>
    </row>
    <row r="131" spans="1:22" ht="14.25" customHeight="1" x14ac:dyDescent="0.25">
      <c r="A131" s="95"/>
      <c r="B131" s="95"/>
      <c r="C131" s="95"/>
      <c r="D131" s="95"/>
      <c r="E131" s="95"/>
      <c r="F131" s="95"/>
      <c r="G131" s="95"/>
      <c r="H131" s="95"/>
      <c r="I131" s="95"/>
      <c r="J131" s="95"/>
      <c r="K131" s="95"/>
      <c r="L131" s="95"/>
      <c r="M131" s="95"/>
      <c r="N131" s="95"/>
      <c r="O131" s="95"/>
      <c r="P131" s="95"/>
      <c r="Q131" s="95"/>
      <c r="R131" s="95"/>
      <c r="S131" s="95"/>
      <c r="T131" s="95"/>
      <c r="U131" s="95"/>
      <c r="V131" s="95"/>
    </row>
    <row r="132" spans="1:22" ht="14.25" customHeight="1" x14ac:dyDescent="0.25">
      <c r="A132" s="95"/>
      <c r="B132" s="95"/>
      <c r="C132" s="95"/>
      <c r="D132" s="95"/>
      <c r="E132" s="95"/>
      <c r="F132" s="95"/>
      <c r="G132" s="95"/>
      <c r="H132" s="95"/>
      <c r="I132" s="95"/>
      <c r="J132" s="95"/>
      <c r="K132" s="95"/>
      <c r="L132" s="95"/>
      <c r="M132" s="95"/>
      <c r="N132" s="95"/>
      <c r="O132" s="95"/>
      <c r="P132" s="95"/>
      <c r="Q132" s="95"/>
      <c r="R132" s="95"/>
      <c r="S132" s="95"/>
      <c r="T132" s="95"/>
      <c r="U132" s="95"/>
      <c r="V132" s="95"/>
    </row>
    <row r="133" spans="1:22" ht="14.25" customHeight="1" x14ac:dyDescent="0.25">
      <c r="A133" s="95"/>
      <c r="B133" s="95"/>
      <c r="C133" s="95"/>
      <c r="D133" s="95"/>
      <c r="E133" s="95"/>
      <c r="F133" s="95"/>
      <c r="G133" s="95"/>
      <c r="H133" s="95"/>
      <c r="I133" s="95"/>
      <c r="J133" s="95"/>
      <c r="K133" s="95"/>
      <c r="L133" s="95"/>
      <c r="M133" s="95"/>
      <c r="N133" s="95"/>
      <c r="O133" s="95"/>
      <c r="P133" s="95"/>
      <c r="Q133" s="95"/>
      <c r="R133" s="95"/>
      <c r="S133" s="95"/>
      <c r="T133" s="95"/>
      <c r="U133" s="95"/>
      <c r="V133" s="95"/>
    </row>
    <row r="134" spans="1:22" ht="14.25" customHeight="1" x14ac:dyDescent="0.25">
      <c r="A134" s="95"/>
      <c r="B134" s="95"/>
      <c r="C134" s="95"/>
      <c r="D134" s="95"/>
      <c r="E134" s="95"/>
      <c r="F134" s="95"/>
      <c r="G134" s="95"/>
      <c r="H134" s="95"/>
      <c r="I134" s="95"/>
      <c r="J134" s="95"/>
      <c r="K134" s="95"/>
      <c r="L134" s="95"/>
      <c r="M134" s="95"/>
      <c r="N134" s="95"/>
      <c r="O134" s="95"/>
      <c r="P134" s="95"/>
      <c r="Q134" s="95"/>
      <c r="R134" s="95"/>
      <c r="S134" s="95"/>
      <c r="T134" s="95"/>
      <c r="U134" s="95"/>
      <c r="V134" s="95"/>
    </row>
    <row r="135" spans="1:22" ht="14.25" customHeight="1" x14ac:dyDescent="0.25">
      <c r="A135" s="95"/>
      <c r="B135" s="95"/>
      <c r="C135" s="95"/>
      <c r="D135" s="95"/>
      <c r="E135" s="95"/>
      <c r="F135" s="95"/>
      <c r="G135" s="95"/>
      <c r="H135" s="95"/>
      <c r="I135" s="95"/>
      <c r="J135" s="95"/>
      <c r="K135" s="95"/>
      <c r="L135" s="95"/>
      <c r="M135" s="95"/>
      <c r="N135" s="95"/>
      <c r="O135" s="95"/>
      <c r="P135" s="95"/>
      <c r="Q135" s="95"/>
      <c r="R135" s="95"/>
      <c r="S135" s="95"/>
      <c r="T135" s="95"/>
      <c r="U135" s="95"/>
      <c r="V135" s="95"/>
    </row>
    <row r="136" spans="1:22" ht="14.25" customHeight="1" x14ac:dyDescent="0.25">
      <c r="A136" s="95"/>
      <c r="B136" s="95"/>
      <c r="C136" s="95"/>
      <c r="D136" s="95"/>
      <c r="E136" s="95"/>
      <c r="F136" s="95"/>
      <c r="G136" s="95"/>
      <c r="H136" s="95"/>
      <c r="I136" s="95"/>
      <c r="J136" s="95"/>
      <c r="K136" s="95"/>
      <c r="L136" s="95"/>
      <c r="M136" s="95"/>
      <c r="N136" s="95"/>
      <c r="O136" s="95"/>
      <c r="P136" s="95"/>
      <c r="Q136" s="95"/>
      <c r="R136" s="95"/>
      <c r="S136" s="95"/>
      <c r="T136" s="95"/>
      <c r="U136" s="95"/>
      <c r="V136" s="95"/>
    </row>
    <row r="137" spans="1:22" ht="14.25" customHeight="1" x14ac:dyDescent="0.25">
      <c r="A137" s="95"/>
      <c r="B137" s="95"/>
      <c r="C137" s="95"/>
      <c r="D137" s="95"/>
      <c r="E137" s="95"/>
      <c r="F137" s="95"/>
      <c r="G137" s="95"/>
      <c r="H137" s="95"/>
      <c r="I137" s="95"/>
      <c r="J137" s="95"/>
      <c r="K137" s="95"/>
      <c r="L137" s="95"/>
      <c r="M137" s="95"/>
      <c r="N137" s="95"/>
      <c r="O137" s="95"/>
      <c r="P137" s="95"/>
      <c r="Q137" s="95"/>
      <c r="R137" s="95"/>
      <c r="S137" s="95"/>
      <c r="T137" s="95"/>
      <c r="U137" s="95"/>
      <c r="V137" s="95"/>
    </row>
    <row r="138" spans="1:22" ht="14.25" customHeight="1" x14ac:dyDescent="0.25">
      <c r="A138" s="95"/>
      <c r="B138" s="95"/>
      <c r="C138" s="95"/>
      <c r="D138" s="95"/>
      <c r="E138" s="95"/>
      <c r="F138" s="95"/>
      <c r="G138" s="95"/>
      <c r="H138" s="95"/>
      <c r="I138" s="95"/>
      <c r="J138" s="95"/>
      <c r="K138" s="95"/>
      <c r="L138" s="95"/>
      <c r="M138" s="95"/>
      <c r="N138" s="95"/>
      <c r="O138" s="95"/>
      <c r="P138" s="95"/>
      <c r="Q138" s="95"/>
      <c r="R138" s="95"/>
      <c r="S138" s="95"/>
      <c r="T138" s="95"/>
      <c r="U138" s="95"/>
      <c r="V138" s="95"/>
    </row>
    <row r="139" spans="1:22" ht="14.25" customHeight="1" x14ac:dyDescent="0.25">
      <c r="A139" s="95"/>
      <c r="B139" s="95"/>
      <c r="C139" s="95"/>
      <c r="D139" s="95"/>
      <c r="E139" s="95"/>
      <c r="F139" s="95"/>
      <c r="G139" s="95"/>
      <c r="H139" s="95"/>
      <c r="I139" s="95"/>
      <c r="J139" s="95"/>
      <c r="K139" s="95"/>
      <c r="L139" s="95"/>
      <c r="M139" s="95"/>
      <c r="N139" s="95"/>
      <c r="O139" s="95"/>
      <c r="P139" s="95"/>
      <c r="Q139" s="95"/>
      <c r="R139" s="95"/>
      <c r="S139" s="95"/>
      <c r="T139" s="95"/>
      <c r="U139" s="95"/>
      <c r="V139" s="95"/>
    </row>
    <row r="140" spans="1:22" ht="14.25" customHeight="1" x14ac:dyDescent="0.25">
      <c r="A140" s="95"/>
      <c r="B140" s="95"/>
      <c r="C140" s="95"/>
      <c r="D140" s="95"/>
      <c r="E140" s="95"/>
      <c r="F140" s="95"/>
      <c r="G140" s="95"/>
      <c r="H140" s="95"/>
      <c r="I140" s="95"/>
      <c r="J140" s="95"/>
      <c r="K140" s="95"/>
      <c r="L140" s="95"/>
      <c r="M140" s="95"/>
      <c r="N140" s="95"/>
      <c r="O140" s="95"/>
      <c r="P140" s="95"/>
      <c r="Q140" s="95"/>
      <c r="R140" s="95"/>
      <c r="S140" s="95"/>
      <c r="T140" s="95"/>
      <c r="U140" s="95"/>
      <c r="V140" s="95"/>
    </row>
    <row r="141" spans="1:22" ht="14.25" customHeight="1" x14ac:dyDescent="0.25">
      <c r="A141" s="95"/>
      <c r="B141" s="95"/>
      <c r="C141" s="95"/>
      <c r="D141" s="95"/>
      <c r="E141" s="95"/>
      <c r="F141" s="95"/>
      <c r="G141" s="95"/>
      <c r="H141" s="95"/>
      <c r="I141" s="95"/>
      <c r="J141" s="95"/>
      <c r="K141" s="95"/>
      <c r="L141" s="95"/>
      <c r="M141" s="95"/>
      <c r="N141" s="95"/>
      <c r="O141" s="95"/>
      <c r="P141" s="95"/>
      <c r="Q141" s="95"/>
      <c r="R141" s="95"/>
      <c r="S141" s="95"/>
      <c r="T141" s="95"/>
      <c r="U141" s="95"/>
      <c r="V141" s="95"/>
    </row>
    <row r="142" spans="1:22" ht="14.25" customHeight="1" x14ac:dyDescent="0.25">
      <c r="A142" s="95"/>
      <c r="B142" s="95"/>
      <c r="C142" s="95"/>
      <c r="D142" s="95"/>
      <c r="E142" s="95"/>
      <c r="F142" s="95"/>
      <c r="G142" s="95"/>
      <c r="H142" s="95"/>
      <c r="I142" s="95"/>
      <c r="J142" s="95"/>
      <c r="K142" s="95"/>
      <c r="L142" s="95"/>
      <c r="M142" s="95"/>
      <c r="N142" s="95"/>
      <c r="O142" s="95"/>
      <c r="P142" s="95"/>
      <c r="Q142" s="95"/>
      <c r="R142" s="95"/>
      <c r="S142" s="95"/>
      <c r="T142" s="95"/>
      <c r="U142" s="95"/>
      <c r="V142" s="95"/>
    </row>
    <row r="143" spans="1:22" ht="14.25" customHeight="1" x14ac:dyDescent="0.25">
      <c r="A143" s="95"/>
      <c r="B143" s="95"/>
      <c r="C143" s="95"/>
      <c r="D143" s="95"/>
      <c r="E143" s="95"/>
      <c r="F143" s="95"/>
      <c r="G143" s="95"/>
      <c r="H143" s="95"/>
      <c r="I143" s="95"/>
      <c r="J143" s="95"/>
      <c r="K143" s="95"/>
      <c r="L143" s="95"/>
      <c r="M143" s="95"/>
      <c r="N143" s="95"/>
      <c r="O143" s="95"/>
      <c r="P143" s="95"/>
      <c r="Q143" s="95"/>
      <c r="R143" s="95"/>
      <c r="S143" s="95"/>
      <c r="T143" s="95"/>
      <c r="U143" s="95"/>
      <c r="V143" s="95"/>
    </row>
    <row r="144" spans="1:22" ht="14.25" customHeight="1" x14ac:dyDescent="0.25">
      <c r="A144" s="95"/>
      <c r="B144" s="95"/>
      <c r="C144" s="95"/>
      <c r="D144" s="95"/>
      <c r="E144" s="95"/>
      <c r="F144" s="95"/>
      <c r="G144" s="95"/>
      <c r="H144" s="95"/>
      <c r="I144" s="95"/>
      <c r="J144" s="95"/>
      <c r="K144" s="95"/>
      <c r="L144" s="95"/>
      <c r="M144" s="95"/>
      <c r="N144" s="95"/>
      <c r="O144" s="95"/>
      <c r="P144" s="95"/>
      <c r="Q144" s="95"/>
      <c r="R144" s="95"/>
      <c r="S144" s="95"/>
      <c r="T144" s="95"/>
      <c r="U144" s="95"/>
      <c r="V144" s="95"/>
    </row>
    <row r="145" spans="1:22" ht="14.25" customHeight="1" x14ac:dyDescent="0.25">
      <c r="A145" s="95"/>
      <c r="B145" s="95"/>
      <c r="C145" s="95"/>
      <c r="D145" s="95"/>
      <c r="E145" s="95"/>
      <c r="F145" s="95"/>
      <c r="G145" s="95"/>
      <c r="H145" s="95"/>
      <c r="I145" s="95"/>
      <c r="J145" s="95"/>
      <c r="K145" s="95"/>
      <c r="L145" s="95"/>
      <c r="M145" s="95"/>
      <c r="N145" s="95"/>
      <c r="O145" s="95"/>
      <c r="P145" s="95"/>
      <c r="Q145" s="95"/>
      <c r="R145" s="95"/>
      <c r="S145" s="95"/>
      <c r="T145" s="95"/>
      <c r="U145" s="95"/>
      <c r="V145" s="95"/>
    </row>
    <row r="146" spans="1:22" ht="14.25" customHeight="1" x14ac:dyDescent="0.25">
      <c r="A146" s="95"/>
      <c r="B146" s="95"/>
      <c r="C146" s="95"/>
      <c r="D146" s="95"/>
      <c r="E146" s="95"/>
      <c r="F146" s="95"/>
      <c r="G146" s="95"/>
      <c r="H146" s="95"/>
      <c r="I146" s="95"/>
      <c r="J146" s="95"/>
      <c r="K146" s="95"/>
      <c r="L146" s="95"/>
      <c r="M146" s="95"/>
      <c r="N146" s="95"/>
      <c r="O146" s="95"/>
      <c r="P146" s="95"/>
      <c r="Q146" s="95"/>
      <c r="R146" s="95"/>
      <c r="S146" s="95"/>
      <c r="T146" s="95"/>
      <c r="U146" s="95"/>
      <c r="V146" s="95"/>
    </row>
    <row r="147" spans="1:22" ht="14.25" customHeight="1" x14ac:dyDescent="0.25">
      <c r="A147" s="95"/>
      <c r="B147" s="95"/>
      <c r="C147" s="95"/>
      <c r="D147" s="95"/>
      <c r="E147" s="95"/>
      <c r="F147" s="95"/>
      <c r="G147" s="95"/>
      <c r="H147" s="95"/>
      <c r="I147" s="95"/>
      <c r="J147" s="95"/>
      <c r="K147" s="95"/>
      <c r="L147" s="95"/>
      <c r="M147" s="95"/>
      <c r="N147" s="95"/>
      <c r="O147" s="95"/>
      <c r="P147" s="95"/>
      <c r="Q147" s="95"/>
      <c r="R147" s="95"/>
      <c r="S147" s="95"/>
      <c r="T147" s="95"/>
      <c r="U147" s="95"/>
      <c r="V147" s="95"/>
    </row>
    <row r="148" spans="1:22" ht="14.25" customHeight="1" x14ac:dyDescent="0.25">
      <c r="A148" s="95"/>
      <c r="B148" s="95"/>
      <c r="C148" s="95"/>
      <c r="D148" s="95"/>
      <c r="E148" s="95"/>
      <c r="F148" s="95"/>
      <c r="G148" s="95"/>
      <c r="H148" s="95"/>
      <c r="I148" s="95"/>
      <c r="J148" s="95"/>
      <c r="K148" s="95"/>
      <c r="L148" s="95"/>
      <c r="M148" s="95"/>
      <c r="N148" s="95"/>
      <c r="O148" s="95"/>
      <c r="P148" s="95"/>
      <c r="Q148" s="95"/>
      <c r="R148" s="95"/>
      <c r="S148" s="95"/>
      <c r="T148" s="95"/>
      <c r="U148" s="95"/>
      <c r="V148" s="95"/>
    </row>
    <row r="149" spans="1:22" ht="14.25" customHeight="1" x14ac:dyDescent="0.25">
      <c r="A149" s="95"/>
      <c r="B149" s="95"/>
      <c r="C149" s="95"/>
      <c r="D149" s="95"/>
      <c r="E149" s="95"/>
      <c r="F149" s="95"/>
      <c r="G149" s="95"/>
      <c r="H149" s="95"/>
      <c r="I149" s="95"/>
      <c r="J149" s="95"/>
      <c r="K149" s="95"/>
      <c r="L149" s="95"/>
      <c r="M149" s="95"/>
      <c r="N149" s="95"/>
      <c r="O149" s="95"/>
      <c r="P149" s="95"/>
      <c r="Q149" s="95"/>
      <c r="R149" s="95"/>
      <c r="S149" s="95"/>
      <c r="T149" s="95"/>
      <c r="U149" s="95"/>
      <c r="V149" s="95"/>
    </row>
    <row r="150" spans="1:22" ht="14.25" customHeight="1" x14ac:dyDescent="0.25">
      <c r="A150" s="95"/>
      <c r="B150" s="95"/>
      <c r="C150" s="95"/>
      <c r="D150" s="95"/>
      <c r="E150" s="95"/>
      <c r="F150" s="95"/>
      <c r="G150" s="95"/>
      <c r="H150" s="95"/>
      <c r="I150" s="95"/>
      <c r="J150" s="95"/>
      <c r="K150" s="95"/>
      <c r="L150" s="95"/>
      <c r="M150" s="95"/>
      <c r="N150" s="95"/>
      <c r="O150" s="95"/>
      <c r="P150" s="95"/>
      <c r="Q150" s="95"/>
      <c r="R150" s="95"/>
      <c r="S150" s="95"/>
      <c r="T150" s="95"/>
      <c r="U150" s="95"/>
      <c r="V150" s="95"/>
    </row>
    <row r="151" spans="1:22" ht="14.25" customHeight="1" x14ac:dyDescent="0.25">
      <c r="A151" s="95"/>
      <c r="B151" s="95"/>
      <c r="C151" s="95"/>
      <c r="D151" s="95"/>
      <c r="E151" s="95"/>
      <c r="F151" s="95"/>
      <c r="G151" s="95"/>
      <c r="H151" s="95"/>
      <c r="I151" s="95"/>
      <c r="J151" s="95"/>
      <c r="K151" s="95"/>
      <c r="L151" s="95"/>
      <c r="M151" s="95"/>
      <c r="N151" s="95"/>
      <c r="O151" s="95"/>
      <c r="P151" s="95"/>
      <c r="Q151" s="95"/>
      <c r="R151" s="95"/>
      <c r="S151" s="95"/>
      <c r="T151" s="95"/>
      <c r="U151" s="95"/>
      <c r="V151" s="95"/>
    </row>
    <row r="152" spans="1:22" ht="14.25" customHeight="1" x14ac:dyDescent="0.25">
      <c r="A152" s="95"/>
      <c r="B152" s="95"/>
      <c r="C152" s="95"/>
      <c r="D152" s="95"/>
      <c r="E152" s="95"/>
      <c r="F152" s="95"/>
      <c r="G152" s="95"/>
      <c r="H152" s="95"/>
      <c r="I152" s="95"/>
      <c r="J152" s="95"/>
      <c r="K152" s="95"/>
      <c r="L152" s="95"/>
      <c r="M152" s="95"/>
      <c r="N152" s="95"/>
      <c r="O152" s="95"/>
      <c r="P152" s="95"/>
      <c r="Q152" s="95"/>
      <c r="R152" s="95"/>
      <c r="S152" s="95"/>
      <c r="T152" s="95"/>
      <c r="U152" s="95"/>
      <c r="V152" s="95"/>
    </row>
    <row r="153" spans="1:22" ht="14.25" customHeight="1" x14ac:dyDescent="0.25">
      <c r="A153" s="95"/>
      <c r="B153" s="95"/>
      <c r="C153" s="95"/>
      <c r="D153" s="95"/>
      <c r="E153" s="95"/>
      <c r="F153" s="95"/>
      <c r="G153" s="95"/>
      <c r="H153" s="95"/>
      <c r="I153" s="95"/>
      <c r="J153" s="95"/>
      <c r="K153" s="95"/>
      <c r="L153" s="95"/>
      <c r="M153" s="95"/>
      <c r="N153" s="95"/>
      <c r="O153" s="95"/>
      <c r="P153" s="95"/>
      <c r="Q153" s="95"/>
      <c r="R153" s="95"/>
      <c r="S153" s="95"/>
      <c r="T153" s="95"/>
      <c r="U153" s="95"/>
      <c r="V153" s="95"/>
    </row>
    <row r="154" spans="1:22" ht="14.25" customHeight="1" x14ac:dyDescent="0.25">
      <c r="A154" s="95"/>
      <c r="B154" s="95"/>
      <c r="C154" s="95"/>
      <c r="D154" s="95"/>
      <c r="E154" s="95"/>
      <c r="F154" s="95"/>
      <c r="G154" s="95"/>
      <c r="H154" s="95"/>
      <c r="I154" s="95"/>
      <c r="J154" s="95"/>
      <c r="K154" s="95"/>
      <c r="L154" s="95"/>
      <c r="M154" s="95"/>
      <c r="N154" s="95"/>
      <c r="O154" s="95"/>
      <c r="P154" s="95"/>
      <c r="Q154" s="95"/>
      <c r="R154" s="95"/>
      <c r="S154" s="95"/>
      <c r="T154" s="95"/>
      <c r="U154" s="95"/>
      <c r="V154" s="95"/>
    </row>
    <row r="155" spans="1:22" ht="14.25" customHeight="1" x14ac:dyDescent="0.25">
      <c r="A155" s="95"/>
      <c r="B155" s="95"/>
      <c r="C155" s="95"/>
      <c r="D155" s="95"/>
      <c r="E155" s="95"/>
      <c r="F155" s="95"/>
      <c r="G155" s="95"/>
      <c r="H155" s="95"/>
      <c r="I155" s="95"/>
      <c r="J155" s="95"/>
      <c r="K155" s="95"/>
      <c r="L155" s="95"/>
      <c r="M155" s="95"/>
      <c r="N155" s="95"/>
      <c r="O155" s="95"/>
      <c r="P155" s="95"/>
      <c r="Q155" s="95"/>
      <c r="R155" s="95"/>
      <c r="S155" s="95"/>
      <c r="T155" s="95"/>
      <c r="U155" s="95"/>
      <c r="V155" s="95"/>
    </row>
    <row r="156" spans="1:22" ht="14.25" customHeight="1" x14ac:dyDescent="0.25">
      <c r="A156" s="95"/>
      <c r="B156" s="95"/>
      <c r="C156" s="95"/>
      <c r="D156" s="95"/>
      <c r="E156" s="95"/>
      <c r="F156" s="95"/>
      <c r="G156" s="95"/>
      <c r="H156" s="95"/>
      <c r="I156" s="95"/>
      <c r="J156" s="95"/>
      <c r="K156" s="95"/>
      <c r="L156" s="95"/>
      <c r="M156" s="95"/>
      <c r="N156" s="95"/>
      <c r="O156" s="95"/>
      <c r="P156" s="95"/>
      <c r="Q156" s="95"/>
      <c r="R156" s="95"/>
      <c r="S156" s="95"/>
      <c r="T156" s="95"/>
      <c r="U156" s="95"/>
      <c r="V156" s="95"/>
    </row>
    <row r="157" spans="1:22" ht="14.25" customHeight="1" x14ac:dyDescent="0.25">
      <c r="A157" s="95"/>
      <c r="B157" s="95"/>
      <c r="C157" s="95"/>
      <c r="D157" s="95"/>
      <c r="E157" s="95"/>
      <c r="F157" s="95"/>
      <c r="G157" s="95"/>
      <c r="H157" s="95"/>
      <c r="I157" s="95"/>
      <c r="J157" s="95"/>
      <c r="K157" s="95"/>
      <c r="L157" s="95"/>
      <c r="M157" s="95"/>
      <c r="N157" s="95"/>
      <c r="O157" s="95"/>
      <c r="P157" s="95"/>
      <c r="Q157" s="95"/>
      <c r="R157" s="95"/>
      <c r="S157" s="95"/>
      <c r="T157" s="95"/>
      <c r="U157" s="95"/>
      <c r="V157" s="95"/>
    </row>
    <row r="158" spans="1:22" ht="14.25" customHeight="1" x14ac:dyDescent="0.25">
      <c r="A158" s="95"/>
      <c r="B158" s="95"/>
      <c r="C158" s="95"/>
      <c r="D158" s="95"/>
      <c r="E158" s="95"/>
      <c r="F158" s="95"/>
      <c r="G158" s="95"/>
      <c r="H158" s="95"/>
      <c r="I158" s="95"/>
      <c r="J158" s="95"/>
      <c r="K158" s="95"/>
      <c r="L158" s="95"/>
      <c r="M158" s="95"/>
      <c r="N158" s="95"/>
      <c r="O158" s="95"/>
      <c r="P158" s="95"/>
      <c r="Q158" s="95"/>
      <c r="R158" s="95"/>
      <c r="S158" s="95"/>
      <c r="T158" s="95"/>
      <c r="U158" s="95"/>
      <c r="V158" s="95"/>
    </row>
    <row r="159" spans="1:22" ht="14.25" customHeight="1" x14ac:dyDescent="0.25">
      <c r="A159" s="95"/>
      <c r="B159" s="95"/>
      <c r="C159" s="95"/>
      <c r="D159" s="95"/>
      <c r="E159" s="95"/>
      <c r="F159" s="95"/>
      <c r="G159" s="95"/>
      <c r="H159" s="95"/>
      <c r="I159" s="95"/>
      <c r="J159" s="95"/>
      <c r="K159" s="95"/>
      <c r="L159" s="95"/>
      <c r="M159" s="95"/>
      <c r="N159" s="95"/>
      <c r="O159" s="95"/>
      <c r="P159" s="95"/>
      <c r="Q159" s="95"/>
      <c r="R159" s="95"/>
      <c r="S159" s="95"/>
      <c r="T159" s="95"/>
      <c r="U159" s="95"/>
      <c r="V159" s="95"/>
    </row>
    <row r="160" spans="1:22" ht="14.25" customHeight="1" x14ac:dyDescent="0.25">
      <c r="A160" s="95"/>
      <c r="B160" s="95"/>
      <c r="C160" s="95"/>
      <c r="D160" s="95"/>
      <c r="E160" s="95"/>
      <c r="F160" s="95"/>
      <c r="G160" s="95"/>
      <c r="H160" s="95"/>
      <c r="I160" s="95"/>
      <c r="J160" s="95"/>
      <c r="K160" s="95"/>
      <c r="L160" s="95"/>
      <c r="M160" s="95"/>
      <c r="N160" s="95"/>
      <c r="O160" s="95"/>
      <c r="P160" s="95"/>
      <c r="Q160" s="95"/>
      <c r="R160" s="95"/>
      <c r="S160" s="95"/>
      <c r="T160" s="95"/>
      <c r="U160" s="95"/>
      <c r="V160" s="95"/>
    </row>
    <row r="161" spans="1:22" ht="14.25" customHeight="1" x14ac:dyDescent="0.25">
      <c r="A161" s="95"/>
      <c r="B161" s="95"/>
      <c r="C161" s="95"/>
      <c r="D161" s="95"/>
      <c r="E161" s="95"/>
      <c r="F161" s="95"/>
      <c r="G161" s="95"/>
      <c r="H161" s="95"/>
      <c r="I161" s="95"/>
      <c r="J161" s="95"/>
      <c r="K161" s="95"/>
      <c r="L161" s="95"/>
      <c r="M161" s="95"/>
      <c r="N161" s="95"/>
      <c r="O161" s="95"/>
      <c r="P161" s="95"/>
      <c r="Q161" s="95"/>
      <c r="R161" s="95"/>
      <c r="S161" s="95"/>
      <c r="T161" s="95"/>
      <c r="U161" s="95"/>
      <c r="V161" s="95"/>
    </row>
    <row r="162" spans="1:22" ht="14.25" customHeight="1" x14ac:dyDescent="0.25">
      <c r="A162" s="95"/>
      <c r="B162" s="95"/>
      <c r="C162" s="95"/>
      <c r="D162" s="95"/>
      <c r="E162" s="95"/>
      <c r="F162" s="95"/>
      <c r="G162" s="95"/>
      <c r="H162" s="95"/>
      <c r="I162" s="95"/>
      <c r="J162" s="95"/>
      <c r="K162" s="95"/>
      <c r="L162" s="95"/>
      <c r="M162" s="95"/>
      <c r="N162" s="95"/>
      <c r="O162" s="95"/>
      <c r="P162" s="95"/>
      <c r="Q162" s="95"/>
      <c r="R162" s="95"/>
      <c r="S162" s="95"/>
      <c r="T162" s="95"/>
      <c r="U162" s="95"/>
      <c r="V162" s="95"/>
    </row>
    <row r="163" spans="1:22" ht="14.25" customHeight="1" x14ac:dyDescent="0.25">
      <c r="A163" s="95"/>
      <c r="B163" s="95"/>
      <c r="C163" s="95"/>
      <c r="D163" s="95"/>
      <c r="E163" s="95"/>
      <c r="F163" s="95"/>
      <c r="G163" s="95"/>
      <c r="H163" s="95"/>
      <c r="I163" s="95"/>
      <c r="J163" s="95"/>
      <c r="K163" s="95"/>
      <c r="L163" s="95"/>
      <c r="M163" s="95"/>
      <c r="N163" s="95"/>
      <c r="O163" s="95"/>
      <c r="P163" s="95"/>
      <c r="Q163" s="95"/>
      <c r="R163" s="95"/>
      <c r="S163" s="95"/>
      <c r="T163" s="95"/>
      <c r="U163" s="95"/>
      <c r="V163" s="95"/>
    </row>
    <row r="164" spans="1:22" ht="14.25" customHeight="1" x14ac:dyDescent="0.25">
      <c r="A164" s="95"/>
      <c r="B164" s="95"/>
      <c r="C164" s="95"/>
      <c r="D164" s="95"/>
      <c r="E164" s="95"/>
      <c r="F164" s="95"/>
      <c r="G164" s="95"/>
      <c r="H164" s="95"/>
      <c r="I164" s="95"/>
      <c r="J164" s="95"/>
      <c r="K164" s="95"/>
      <c r="L164" s="95"/>
      <c r="M164" s="95"/>
      <c r="N164" s="95"/>
      <c r="O164" s="95"/>
      <c r="P164" s="95"/>
      <c r="Q164" s="95"/>
      <c r="R164" s="95"/>
      <c r="S164" s="95"/>
      <c r="T164" s="95"/>
      <c r="U164" s="95"/>
      <c r="V164" s="95"/>
    </row>
    <row r="165" spans="1:22" ht="14.25" customHeight="1" x14ac:dyDescent="0.25">
      <c r="A165" s="95"/>
      <c r="B165" s="95"/>
      <c r="C165" s="95"/>
      <c r="D165" s="95"/>
      <c r="E165" s="95"/>
      <c r="F165" s="95"/>
      <c r="G165" s="95"/>
      <c r="H165" s="95"/>
      <c r="I165" s="95"/>
      <c r="J165" s="95"/>
      <c r="K165" s="95"/>
      <c r="L165" s="95"/>
      <c r="M165" s="95"/>
      <c r="N165" s="95"/>
      <c r="O165" s="95"/>
      <c r="P165" s="95"/>
      <c r="Q165" s="95"/>
      <c r="R165" s="95"/>
      <c r="S165" s="95"/>
      <c r="T165" s="95"/>
      <c r="U165" s="95"/>
      <c r="V165" s="95"/>
    </row>
    <row r="166" spans="1:22" ht="14.25" customHeight="1" x14ac:dyDescent="0.25">
      <c r="A166" s="95"/>
      <c r="B166" s="95"/>
      <c r="C166" s="95"/>
      <c r="D166" s="95"/>
      <c r="E166" s="95"/>
      <c r="F166" s="95"/>
      <c r="G166" s="95"/>
      <c r="H166" s="95"/>
      <c r="I166" s="95"/>
      <c r="J166" s="95"/>
      <c r="K166" s="95"/>
      <c r="L166" s="95"/>
      <c r="M166" s="95"/>
      <c r="N166" s="95"/>
      <c r="O166" s="95"/>
      <c r="P166" s="95"/>
      <c r="Q166" s="95"/>
      <c r="R166" s="95"/>
      <c r="S166" s="95"/>
      <c r="T166" s="95"/>
      <c r="U166" s="95"/>
      <c r="V166" s="95"/>
    </row>
    <row r="167" spans="1:22" ht="14.25" customHeight="1" x14ac:dyDescent="0.25">
      <c r="A167" s="95"/>
      <c r="B167" s="95"/>
      <c r="C167" s="95"/>
      <c r="D167" s="95"/>
      <c r="E167" s="95"/>
      <c r="F167" s="95"/>
      <c r="G167" s="95"/>
      <c r="H167" s="95"/>
      <c r="I167" s="95"/>
      <c r="J167" s="95"/>
      <c r="K167" s="95"/>
      <c r="L167" s="95"/>
      <c r="M167" s="95"/>
      <c r="N167" s="95"/>
      <c r="O167" s="95"/>
      <c r="P167" s="95"/>
      <c r="Q167" s="95"/>
      <c r="R167" s="95"/>
      <c r="S167" s="95"/>
      <c r="T167" s="95"/>
      <c r="U167" s="95"/>
      <c r="V167" s="95"/>
    </row>
    <row r="168" spans="1:22" ht="14.25" customHeight="1" x14ac:dyDescent="0.25">
      <c r="A168" s="95"/>
      <c r="B168" s="95"/>
      <c r="C168" s="95"/>
      <c r="D168" s="95"/>
      <c r="E168" s="95"/>
      <c r="F168" s="95"/>
      <c r="G168" s="95"/>
      <c r="H168" s="95"/>
      <c r="I168" s="95"/>
      <c r="J168" s="95"/>
      <c r="K168" s="95"/>
      <c r="L168" s="95"/>
      <c r="M168" s="95"/>
      <c r="N168" s="95"/>
      <c r="O168" s="95"/>
      <c r="P168" s="95"/>
      <c r="Q168" s="95"/>
      <c r="R168" s="95"/>
      <c r="S168" s="95"/>
      <c r="T168" s="95"/>
      <c r="U168" s="95"/>
      <c r="V168" s="95"/>
    </row>
    <row r="169" spans="1:22" ht="14.25" customHeight="1" x14ac:dyDescent="0.25">
      <c r="A169" s="95"/>
      <c r="B169" s="95"/>
      <c r="C169" s="95"/>
      <c r="D169" s="95"/>
      <c r="E169" s="95"/>
      <c r="F169" s="95"/>
      <c r="G169" s="95"/>
      <c r="H169" s="95"/>
      <c r="I169" s="95"/>
      <c r="J169" s="95"/>
      <c r="K169" s="95"/>
      <c r="L169" s="95"/>
      <c r="M169" s="95"/>
      <c r="N169" s="95"/>
      <c r="O169" s="95"/>
      <c r="P169" s="95"/>
      <c r="Q169" s="95"/>
      <c r="R169" s="95"/>
      <c r="S169" s="95"/>
      <c r="T169" s="95"/>
      <c r="U169" s="95"/>
      <c r="V169" s="95"/>
    </row>
    <row r="170" spans="1:22" ht="14.25" customHeight="1" x14ac:dyDescent="0.25">
      <c r="A170" s="95"/>
      <c r="B170" s="95"/>
      <c r="C170" s="95"/>
      <c r="D170" s="95"/>
      <c r="E170" s="95"/>
      <c r="F170" s="95"/>
      <c r="G170" s="95"/>
      <c r="H170" s="95"/>
      <c r="I170" s="95"/>
      <c r="J170" s="95"/>
      <c r="K170" s="95"/>
      <c r="L170" s="95"/>
      <c r="M170" s="95"/>
      <c r="N170" s="95"/>
      <c r="O170" s="95"/>
      <c r="P170" s="95"/>
      <c r="Q170" s="95"/>
      <c r="R170" s="95"/>
      <c r="S170" s="95"/>
      <c r="T170" s="95"/>
      <c r="U170" s="95"/>
      <c r="V170" s="95"/>
    </row>
    <row r="171" spans="1:22" ht="14.25" customHeight="1" x14ac:dyDescent="0.25">
      <c r="A171" s="95"/>
      <c r="B171" s="95"/>
      <c r="C171" s="95"/>
      <c r="D171" s="95"/>
      <c r="E171" s="95"/>
      <c r="F171" s="95"/>
      <c r="G171" s="95"/>
      <c r="H171" s="95"/>
      <c r="I171" s="95"/>
      <c r="J171" s="95"/>
      <c r="K171" s="95"/>
      <c r="L171" s="95"/>
      <c r="M171" s="95"/>
      <c r="N171" s="95"/>
      <c r="O171" s="95"/>
      <c r="P171" s="95"/>
      <c r="Q171" s="95"/>
      <c r="R171" s="95"/>
      <c r="S171" s="95"/>
      <c r="T171" s="95"/>
      <c r="U171" s="95"/>
      <c r="V171" s="95"/>
    </row>
    <row r="172" spans="1:22" ht="14.25" customHeight="1" x14ac:dyDescent="0.25">
      <c r="A172" s="95"/>
      <c r="B172" s="95"/>
      <c r="C172" s="95"/>
      <c r="D172" s="95"/>
      <c r="E172" s="95"/>
      <c r="F172" s="95"/>
      <c r="G172" s="95"/>
      <c r="H172" s="95"/>
      <c r="I172" s="95"/>
      <c r="J172" s="95"/>
      <c r="K172" s="95"/>
      <c r="L172" s="95"/>
      <c r="M172" s="95"/>
      <c r="N172" s="95"/>
      <c r="O172" s="95"/>
      <c r="P172" s="95"/>
      <c r="Q172" s="95"/>
      <c r="R172" s="95"/>
      <c r="S172" s="95"/>
      <c r="T172" s="95"/>
      <c r="U172" s="95"/>
      <c r="V172" s="95"/>
    </row>
    <row r="173" spans="1:22" ht="14.25" customHeight="1" x14ac:dyDescent="0.25">
      <c r="A173" s="95"/>
      <c r="B173" s="95"/>
      <c r="C173" s="95"/>
      <c r="D173" s="95"/>
      <c r="E173" s="95"/>
      <c r="F173" s="95"/>
      <c r="G173" s="95"/>
      <c r="H173" s="95"/>
      <c r="I173" s="95"/>
      <c r="J173" s="95"/>
      <c r="K173" s="95"/>
      <c r="L173" s="95"/>
      <c r="M173" s="95"/>
      <c r="N173" s="95"/>
      <c r="O173" s="95"/>
      <c r="P173" s="95"/>
      <c r="Q173" s="95"/>
      <c r="R173" s="95"/>
      <c r="S173" s="95"/>
      <c r="T173" s="95"/>
      <c r="U173" s="95"/>
      <c r="V173" s="95"/>
    </row>
    <row r="174" spans="1:22" ht="14.25" customHeight="1" x14ac:dyDescent="0.25">
      <c r="A174" s="95"/>
      <c r="B174" s="95"/>
      <c r="C174" s="95"/>
      <c r="D174" s="95"/>
      <c r="E174" s="95"/>
      <c r="F174" s="95"/>
      <c r="G174" s="95"/>
      <c r="H174" s="95"/>
      <c r="I174" s="95"/>
      <c r="J174" s="95"/>
      <c r="K174" s="95"/>
      <c r="L174" s="95"/>
      <c r="M174" s="95"/>
      <c r="N174" s="95"/>
      <c r="O174" s="95"/>
      <c r="P174" s="95"/>
      <c r="Q174" s="95"/>
      <c r="R174" s="95"/>
      <c r="S174" s="95"/>
      <c r="T174" s="95"/>
      <c r="U174" s="95"/>
      <c r="V174" s="95"/>
    </row>
    <row r="175" spans="1:22" ht="14.25" customHeight="1" x14ac:dyDescent="0.25">
      <c r="A175" s="95"/>
      <c r="B175" s="95"/>
      <c r="C175" s="95"/>
      <c r="D175" s="95"/>
      <c r="E175" s="95"/>
      <c r="F175" s="95"/>
      <c r="G175" s="95"/>
      <c r="H175" s="95"/>
      <c r="I175" s="95"/>
      <c r="J175" s="95"/>
      <c r="K175" s="95"/>
      <c r="L175" s="95"/>
      <c r="M175" s="95"/>
      <c r="N175" s="95"/>
      <c r="O175" s="95"/>
      <c r="P175" s="95"/>
      <c r="Q175" s="95"/>
      <c r="R175" s="95"/>
      <c r="S175" s="95"/>
      <c r="T175" s="95"/>
      <c r="U175" s="95"/>
      <c r="V175" s="95"/>
    </row>
    <row r="176" spans="1:22" ht="14.25" customHeight="1" x14ac:dyDescent="0.25">
      <c r="A176" s="95"/>
      <c r="B176" s="95"/>
      <c r="C176" s="95"/>
      <c r="D176" s="95"/>
      <c r="E176" s="95"/>
      <c r="F176" s="95"/>
      <c r="G176" s="95"/>
      <c r="H176" s="95"/>
      <c r="I176" s="95"/>
      <c r="J176" s="95"/>
      <c r="K176" s="95"/>
      <c r="L176" s="95"/>
      <c r="M176" s="95"/>
      <c r="N176" s="95"/>
      <c r="O176" s="95"/>
      <c r="P176" s="95"/>
      <c r="Q176" s="95"/>
      <c r="R176" s="95"/>
      <c r="S176" s="95"/>
      <c r="T176" s="95"/>
      <c r="U176" s="95"/>
      <c r="V176" s="95"/>
    </row>
    <row r="177" spans="1:22" ht="14.25" customHeight="1" x14ac:dyDescent="0.25">
      <c r="A177" s="95"/>
      <c r="B177" s="95"/>
      <c r="C177" s="95"/>
      <c r="D177" s="95"/>
      <c r="E177" s="95"/>
      <c r="F177" s="95"/>
      <c r="G177" s="95"/>
      <c r="H177" s="95"/>
      <c r="I177" s="95"/>
      <c r="J177" s="95"/>
      <c r="K177" s="95"/>
      <c r="L177" s="95"/>
      <c r="M177" s="95"/>
      <c r="N177" s="95"/>
      <c r="O177" s="95"/>
      <c r="P177" s="95"/>
      <c r="Q177" s="95"/>
      <c r="R177" s="95"/>
      <c r="S177" s="95"/>
      <c r="T177" s="95"/>
      <c r="U177" s="95"/>
      <c r="V177" s="95"/>
    </row>
    <row r="178" spans="1:22" ht="14.25" customHeight="1" x14ac:dyDescent="0.25">
      <c r="A178" s="95"/>
      <c r="B178" s="95"/>
      <c r="C178" s="95"/>
      <c r="D178" s="95"/>
      <c r="E178" s="95"/>
      <c r="F178" s="95"/>
      <c r="G178" s="95"/>
      <c r="H178" s="95"/>
      <c r="I178" s="95"/>
      <c r="J178" s="95"/>
      <c r="K178" s="95"/>
      <c r="L178" s="95"/>
      <c r="M178" s="95"/>
      <c r="N178" s="95"/>
      <c r="O178" s="95"/>
      <c r="P178" s="95"/>
      <c r="Q178" s="95"/>
      <c r="R178" s="95"/>
      <c r="S178" s="95"/>
      <c r="T178" s="95"/>
      <c r="U178" s="95"/>
      <c r="V178" s="95"/>
    </row>
    <row r="179" spans="1:22" ht="14.25" customHeight="1" x14ac:dyDescent="0.25">
      <c r="A179" s="95"/>
      <c r="B179" s="95"/>
      <c r="C179" s="95"/>
      <c r="D179" s="95"/>
      <c r="E179" s="95"/>
      <c r="F179" s="95"/>
      <c r="G179" s="95"/>
      <c r="H179" s="95"/>
      <c r="I179" s="95"/>
      <c r="J179" s="95"/>
      <c r="K179" s="95"/>
      <c r="L179" s="95"/>
      <c r="M179" s="95"/>
      <c r="N179" s="95"/>
      <c r="O179" s="95"/>
      <c r="P179" s="95"/>
      <c r="Q179" s="95"/>
      <c r="R179" s="95"/>
      <c r="S179" s="95"/>
      <c r="T179" s="95"/>
      <c r="U179" s="95"/>
      <c r="V179" s="95"/>
    </row>
    <row r="180" spans="1:22" ht="14.25" customHeight="1" x14ac:dyDescent="0.25">
      <c r="A180" s="95"/>
      <c r="B180" s="95"/>
      <c r="C180" s="95"/>
      <c r="D180" s="95"/>
      <c r="E180" s="95"/>
      <c r="F180" s="95"/>
      <c r="G180" s="95"/>
      <c r="H180" s="95"/>
      <c r="I180" s="95"/>
      <c r="J180" s="95"/>
      <c r="K180" s="95"/>
      <c r="L180" s="95"/>
      <c r="M180" s="95"/>
      <c r="N180" s="95"/>
      <c r="O180" s="95"/>
      <c r="P180" s="95"/>
      <c r="Q180" s="95"/>
      <c r="R180" s="95"/>
      <c r="S180" s="95"/>
      <c r="T180" s="95"/>
      <c r="U180" s="95"/>
      <c r="V180" s="95"/>
    </row>
    <row r="181" spans="1:22" ht="14.25" customHeight="1" x14ac:dyDescent="0.25">
      <c r="A181" s="95"/>
      <c r="B181" s="95"/>
      <c r="C181" s="95"/>
      <c r="D181" s="95"/>
      <c r="E181" s="95"/>
      <c r="F181" s="95"/>
      <c r="G181" s="95"/>
      <c r="H181" s="95"/>
      <c r="I181" s="95"/>
      <c r="J181" s="95"/>
      <c r="K181" s="95"/>
      <c r="L181" s="95"/>
      <c r="M181" s="95"/>
      <c r="N181" s="95"/>
      <c r="O181" s="95"/>
      <c r="P181" s="95"/>
      <c r="Q181" s="95"/>
      <c r="R181" s="95"/>
      <c r="S181" s="95"/>
      <c r="T181" s="95"/>
      <c r="U181" s="95"/>
      <c r="V181" s="95"/>
    </row>
    <row r="182" spans="1:22" ht="14.25" customHeight="1" x14ac:dyDescent="0.25">
      <c r="A182" s="95"/>
      <c r="B182" s="95"/>
      <c r="C182" s="95"/>
      <c r="D182" s="95"/>
      <c r="E182" s="95"/>
      <c r="F182" s="95"/>
      <c r="G182" s="95"/>
      <c r="H182" s="95"/>
      <c r="I182" s="95"/>
      <c r="J182" s="95"/>
      <c r="K182" s="95"/>
      <c r="L182" s="95"/>
      <c r="M182" s="95"/>
      <c r="N182" s="95"/>
      <c r="O182" s="95"/>
      <c r="P182" s="95"/>
      <c r="Q182" s="95"/>
      <c r="R182" s="95"/>
      <c r="S182" s="95"/>
      <c r="T182" s="95"/>
      <c r="U182" s="95"/>
      <c r="V182" s="95"/>
    </row>
    <row r="183" spans="1:22" ht="14.25" customHeight="1" x14ac:dyDescent="0.25">
      <c r="A183" s="95"/>
      <c r="B183" s="95"/>
      <c r="C183" s="95"/>
      <c r="D183" s="95"/>
      <c r="E183" s="95"/>
      <c r="F183" s="95"/>
      <c r="G183" s="95"/>
      <c r="H183" s="95"/>
      <c r="I183" s="95"/>
      <c r="J183" s="95"/>
      <c r="K183" s="95"/>
      <c r="L183" s="95"/>
      <c r="M183" s="95"/>
      <c r="N183" s="95"/>
      <c r="O183" s="95"/>
      <c r="P183" s="95"/>
      <c r="Q183" s="95"/>
      <c r="R183" s="95"/>
      <c r="S183" s="95"/>
      <c r="T183" s="95"/>
      <c r="U183" s="95"/>
      <c r="V183" s="95"/>
    </row>
    <row r="184" spans="1:22" ht="14.25" customHeight="1" x14ac:dyDescent="0.25">
      <c r="A184" s="95"/>
      <c r="B184" s="95"/>
      <c r="C184" s="95"/>
      <c r="D184" s="95"/>
      <c r="E184" s="95"/>
      <c r="F184" s="95"/>
      <c r="G184" s="95"/>
      <c r="H184" s="95"/>
      <c r="I184" s="95"/>
      <c r="J184" s="95"/>
      <c r="K184" s="95"/>
      <c r="L184" s="95"/>
      <c r="M184" s="95"/>
      <c r="N184" s="95"/>
      <c r="O184" s="95"/>
      <c r="P184" s="95"/>
      <c r="Q184" s="95"/>
      <c r="R184" s="95"/>
      <c r="S184" s="95"/>
      <c r="T184" s="95"/>
      <c r="U184" s="95"/>
      <c r="V184" s="95"/>
    </row>
    <row r="185" spans="1:22" ht="14.25" customHeight="1" x14ac:dyDescent="0.25">
      <c r="A185" s="95"/>
      <c r="B185" s="95"/>
      <c r="C185" s="95"/>
      <c r="D185" s="95"/>
      <c r="E185" s="95"/>
      <c r="F185" s="95"/>
      <c r="G185" s="95"/>
      <c r="H185" s="95"/>
      <c r="I185" s="95"/>
      <c r="J185" s="95"/>
      <c r="K185" s="95"/>
      <c r="L185" s="95"/>
      <c r="M185" s="95"/>
      <c r="N185" s="95"/>
      <c r="O185" s="95"/>
      <c r="P185" s="95"/>
      <c r="Q185" s="95"/>
      <c r="R185" s="95"/>
      <c r="S185" s="95"/>
      <c r="T185" s="95"/>
      <c r="U185" s="95"/>
      <c r="V185" s="95"/>
    </row>
    <row r="186" spans="1:22" ht="14.25" customHeight="1" x14ac:dyDescent="0.25">
      <c r="A186" s="95"/>
      <c r="B186" s="95"/>
      <c r="C186" s="95"/>
      <c r="D186" s="95"/>
      <c r="E186" s="95"/>
      <c r="F186" s="95"/>
      <c r="G186" s="95"/>
      <c r="H186" s="95"/>
      <c r="I186" s="95"/>
      <c r="J186" s="95"/>
      <c r="K186" s="95"/>
      <c r="L186" s="95"/>
      <c r="M186" s="95"/>
      <c r="N186" s="95"/>
      <c r="O186" s="95"/>
      <c r="P186" s="95"/>
      <c r="Q186" s="95"/>
      <c r="R186" s="95"/>
      <c r="S186" s="95"/>
      <c r="T186" s="95"/>
      <c r="U186" s="95"/>
      <c r="V186" s="95"/>
    </row>
    <row r="187" spans="1:22" ht="14.25" customHeight="1" x14ac:dyDescent="0.25">
      <c r="A187" s="95"/>
      <c r="B187" s="95"/>
      <c r="C187" s="95"/>
      <c r="D187" s="95"/>
      <c r="E187" s="95"/>
      <c r="F187" s="95"/>
      <c r="G187" s="95"/>
      <c r="H187" s="95"/>
      <c r="I187" s="95"/>
      <c r="J187" s="95"/>
      <c r="K187" s="95"/>
      <c r="L187" s="95"/>
      <c r="M187" s="95"/>
      <c r="N187" s="95"/>
      <c r="O187" s="95"/>
      <c r="P187" s="95"/>
      <c r="Q187" s="95"/>
      <c r="R187" s="95"/>
      <c r="S187" s="95"/>
      <c r="T187" s="95"/>
      <c r="U187" s="95"/>
      <c r="V187" s="95"/>
    </row>
    <row r="188" spans="1:22" ht="14.25" customHeight="1" x14ac:dyDescent="0.25">
      <c r="A188" s="95"/>
      <c r="B188" s="95"/>
      <c r="C188" s="95"/>
      <c r="D188" s="95"/>
      <c r="E188" s="95"/>
      <c r="F188" s="95"/>
      <c r="G188" s="95"/>
      <c r="H188" s="95"/>
      <c r="I188" s="95"/>
      <c r="J188" s="95"/>
      <c r="K188" s="95"/>
      <c r="L188" s="95"/>
      <c r="M188" s="95"/>
      <c r="N188" s="95"/>
      <c r="O188" s="95"/>
      <c r="P188" s="95"/>
      <c r="Q188" s="95"/>
      <c r="R188" s="95"/>
      <c r="S188" s="95"/>
      <c r="T188" s="95"/>
      <c r="U188" s="95"/>
      <c r="V188" s="95"/>
    </row>
    <row r="189" spans="1:22" ht="14.25" customHeight="1" x14ac:dyDescent="0.25">
      <c r="A189" s="95"/>
      <c r="B189" s="95"/>
      <c r="C189" s="95"/>
      <c r="D189" s="95"/>
      <c r="E189" s="95"/>
      <c r="F189" s="95"/>
      <c r="G189" s="95"/>
      <c r="H189" s="95"/>
      <c r="I189" s="95"/>
      <c r="J189" s="95"/>
      <c r="K189" s="95"/>
      <c r="L189" s="95"/>
      <c r="M189" s="95"/>
      <c r="N189" s="95"/>
      <c r="O189" s="95"/>
      <c r="P189" s="95"/>
      <c r="Q189" s="95"/>
      <c r="R189" s="95"/>
      <c r="S189" s="95"/>
      <c r="T189" s="95"/>
      <c r="U189" s="95"/>
      <c r="V189" s="95"/>
    </row>
    <row r="190" spans="1:22" ht="14.25" customHeight="1" x14ac:dyDescent="0.25">
      <c r="A190" s="95"/>
      <c r="B190" s="95"/>
      <c r="C190" s="95"/>
      <c r="D190" s="95"/>
      <c r="E190" s="95"/>
      <c r="F190" s="95"/>
      <c r="G190" s="95"/>
      <c r="H190" s="95"/>
      <c r="I190" s="95"/>
      <c r="J190" s="95"/>
      <c r="K190" s="95"/>
      <c r="L190" s="95"/>
      <c r="M190" s="95"/>
      <c r="N190" s="95"/>
      <c r="O190" s="95"/>
      <c r="P190" s="95"/>
      <c r="Q190" s="95"/>
      <c r="R190" s="95"/>
      <c r="S190" s="95"/>
      <c r="T190" s="95"/>
      <c r="U190" s="95"/>
      <c r="V190" s="95"/>
    </row>
    <row r="191" spans="1:22" ht="14.25" customHeight="1" x14ac:dyDescent="0.25">
      <c r="A191" s="95"/>
      <c r="B191" s="95"/>
      <c r="C191" s="95"/>
      <c r="D191" s="95"/>
      <c r="E191" s="95"/>
      <c r="F191" s="95"/>
      <c r="G191" s="95"/>
      <c r="H191" s="95"/>
      <c r="I191" s="95"/>
      <c r="J191" s="95"/>
      <c r="K191" s="95"/>
      <c r="L191" s="95"/>
      <c r="M191" s="95"/>
      <c r="N191" s="95"/>
      <c r="O191" s="95"/>
      <c r="P191" s="95"/>
      <c r="Q191" s="95"/>
      <c r="R191" s="95"/>
      <c r="S191" s="95"/>
      <c r="T191" s="95"/>
      <c r="U191" s="95"/>
      <c r="V191" s="95"/>
    </row>
    <row r="192" spans="1:22" ht="14.25" customHeight="1" x14ac:dyDescent="0.25">
      <c r="A192" s="95"/>
      <c r="B192" s="95"/>
      <c r="C192" s="95"/>
      <c r="D192" s="95"/>
      <c r="E192" s="95"/>
      <c r="F192" s="95"/>
      <c r="G192" s="95"/>
      <c r="H192" s="95"/>
      <c r="I192" s="95"/>
      <c r="J192" s="95"/>
      <c r="K192" s="95"/>
      <c r="L192" s="95"/>
      <c r="M192" s="95"/>
      <c r="N192" s="95"/>
      <c r="O192" s="95"/>
      <c r="P192" s="95"/>
      <c r="Q192" s="95"/>
      <c r="R192" s="95"/>
      <c r="S192" s="95"/>
      <c r="T192" s="95"/>
      <c r="U192" s="95"/>
      <c r="V192" s="95"/>
    </row>
    <row r="193" spans="1:22" ht="14.25" customHeight="1" x14ac:dyDescent="0.25">
      <c r="A193" s="95"/>
      <c r="B193" s="95"/>
      <c r="C193" s="95"/>
      <c r="D193" s="95"/>
      <c r="E193" s="95"/>
      <c r="F193" s="95"/>
      <c r="G193" s="95"/>
      <c r="H193" s="95"/>
      <c r="I193" s="95"/>
      <c r="J193" s="95"/>
      <c r="K193" s="95"/>
      <c r="L193" s="95"/>
      <c r="M193" s="95"/>
      <c r="N193" s="95"/>
      <c r="O193" s="95"/>
      <c r="P193" s="95"/>
      <c r="Q193" s="95"/>
      <c r="R193" s="95"/>
      <c r="S193" s="95"/>
      <c r="T193" s="95"/>
      <c r="U193" s="95"/>
      <c r="V193" s="95"/>
    </row>
    <row r="194" spans="1:22" ht="14.25" customHeight="1" x14ac:dyDescent="0.25">
      <c r="A194" s="95"/>
      <c r="B194" s="95"/>
      <c r="C194" s="95"/>
      <c r="D194" s="95"/>
      <c r="E194" s="95"/>
      <c r="F194" s="95"/>
      <c r="G194" s="95"/>
      <c r="H194" s="95"/>
      <c r="I194" s="95"/>
      <c r="J194" s="95"/>
      <c r="K194" s="95"/>
      <c r="L194" s="95"/>
      <c r="M194" s="95"/>
      <c r="N194" s="95"/>
      <c r="O194" s="95"/>
      <c r="P194" s="95"/>
      <c r="Q194" s="95"/>
      <c r="R194" s="95"/>
      <c r="S194" s="95"/>
      <c r="T194" s="95"/>
      <c r="U194" s="95"/>
      <c r="V194" s="95"/>
    </row>
    <row r="195" spans="1:22" ht="14.25" customHeight="1" x14ac:dyDescent="0.25">
      <c r="A195" s="95"/>
      <c r="B195" s="95"/>
      <c r="C195" s="95"/>
      <c r="D195" s="95"/>
      <c r="E195" s="95"/>
      <c r="F195" s="95"/>
      <c r="G195" s="95"/>
      <c r="H195" s="95"/>
      <c r="I195" s="95"/>
      <c r="J195" s="95"/>
      <c r="K195" s="95"/>
      <c r="L195" s="95"/>
      <c r="M195" s="95"/>
      <c r="N195" s="95"/>
      <c r="O195" s="95"/>
      <c r="P195" s="95"/>
      <c r="Q195" s="95"/>
      <c r="R195" s="95"/>
      <c r="S195" s="95"/>
      <c r="T195" s="95"/>
      <c r="U195" s="95"/>
      <c r="V195" s="95"/>
    </row>
    <row r="196" spans="1:22" ht="14.25" customHeight="1" x14ac:dyDescent="0.25">
      <c r="A196" s="95"/>
      <c r="B196" s="95"/>
      <c r="C196" s="95"/>
      <c r="D196" s="95"/>
      <c r="E196" s="95"/>
      <c r="F196" s="95"/>
      <c r="G196" s="95"/>
      <c r="H196" s="95"/>
      <c r="I196" s="95"/>
      <c r="J196" s="95"/>
      <c r="K196" s="95"/>
      <c r="L196" s="95"/>
      <c r="M196" s="95"/>
      <c r="N196" s="95"/>
      <c r="O196" s="95"/>
      <c r="P196" s="95"/>
      <c r="Q196" s="95"/>
      <c r="R196" s="95"/>
      <c r="S196" s="95"/>
      <c r="T196" s="95"/>
      <c r="U196" s="95"/>
      <c r="V196" s="95"/>
    </row>
    <row r="197" spans="1:22" ht="14.25" customHeight="1" x14ac:dyDescent="0.25">
      <c r="A197" s="95"/>
      <c r="B197" s="95"/>
      <c r="C197" s="95"/>
      <c r="D197" s="95"/>
      <c r="E197" s="95"/>
      <c r="F197" s="95"/>
      <c r="G197" s="95"/>
      <c r="H197" s="95"/>
      <c r="I197" s="95"/>
      <c r="J197" s="95"/>
      <c r="K197" s="95"/>
      <c r="L197" s="95"/>
      <c r="M197" s="95"/>
      <c r="N197" s="95"/>
      <c r="O197" s="95"/>
      <c r="P197" s="95"/>
      <c r="Q197" s="95"/>
      <c r="R197" s="95"/>
      <c r="S197" s="95"/>
      <c r="T197" s="95"/>
      <c r="U197" s="95"/>
      <c r="V197" s="95"/>
    </row>
    <row r="198" spans="1:22" ht="14.25" customHeight="1" x14ac:dyDescent="0.25">
      <c r="A198" s="95"/>
      <c r="B198" s="95"/>
      <c r="C198" s="95"/>
      <c r="D198" s="95"/>
      <c r="E198" s="95"/>
      <c r="F198" s="95"/>
      <c r="G198" s="95"/>
      <c r="H198" s="95"/>
      <c r="I198" s="95"/>
      <c r="J198" s="95"/>
      <c r="K198" s="95"/>
      <c r="L198" s="95"/>
      <c r="M198" s="95"/>
      <c r="N198" s="95"/>
      <c r="O198" s="95"/>
      <c r="P198" s="95"/>
      <c r="Q198" s="95"/>
      <c r="R198" s="95"/>
      <c r="S198" s="95"/>
      <c r="T198" s="95"/>
      <c r="U198" s="95"/>
      <c r="V198" s="95"/>
    </row>
    <row r="199" spans="1:22" ht="14.25" customHeight="1" x14ac:dyDescent="0.25">
      <c r="A199" s="95"/>
      <c r="B199" s="95"/>
      <c r="C199" s="95"/>
      <c r="D199" s="95"/>
      <c r="E199" s="95"/>
      <c r="F199" s="95"/>
      <c r="G199" s="95"/>
      <c r="H199" s="95"/>
      <c r="I199" s="95"/>
      <c r="J199" s="95"/>
      <c r="K199" s="95"/>
      <c r="L199" s="95"/>
      <c r="M199" s="95"/>
      <c r="N199" s="95"/>
      <c r="O199" s="95"/>
      <c r="P199" s="95"/>
      <c r="Q199" s="95"/>
      <c r="R199" s="95"/>
      <c r="S199" s="95"/>
      <c r="T199" s="95"/>
      <c r="U199" s="95"/>
      <c r="V199" s="95"/>
    </row>
    <row r="200" spans="1:22" ht="14.25" customHeight="1" x14ac:dyDescent="0.25">
      <c r="A200" s="95"/>
      <c r="B200" s="95"/>
      <c r="C200" s="95"/>
      <c r="D200" s="95"/>
      <c r="E200" s="95"/>
      <c r="F200" s="95"/>
      <c r="G200" s="95"/>
      <c r="H200" s="95"/>
      <c r="I200" s="95"/>
      <c r="J200" s="95"/>
      <c r="K200" s="95"/>
      <c r="L200" s="95"/>
      <c r="M200" s="95"/>
      <c r="N200" s="95"/>
      <c r="O200" s="95"/>
      <c r="P200" s="95"/>
      <c r="Q200" s="95"/>
      <c r="R200" s="95"/>
      <c r="S200" s="95"/>
      <c r="T200" s="95"/>
      <c r="U200" s="95"/>
      <c r="V200" s="95"/>
    </row>
    <row r="201" spans="1:22" ht="14.25" customHeight="1" x14ac:dyDescent="0.25">
      <c r="A201" s="95"/>
      <c r="B201" s="95"/>
      <c r="C201" s="95"/>
      <c r="D201" s="95"/>
      <c r="E201" s="95"/>
      <c r="F201" s="95"/>
      <c r="G201" s="95"/>
      <c r="H201" s="95"/>
      <c r="I201" s="95"/>
      <c r="J201" s="95"/>
      <c r="K201" s="95"/>
      <c r="L201" s="95"/>
      <c r="M201" s="95"/>
      <c r="N201" s="95"/>
      <c r="O201" s="95"/>
      <c r="P201" s="95"/>
      <c r="Q201" s="95"/>
      <c r="R201" s="95"/>
      <c r="S201" s="95"/>
      <c r="T201" s="95"/>
      <c r="U201" s="95"/>
      <c r="V201" s="95"/>
    </row>
    <row r="202" spans="1:22" ht="14.25" customHeight="1" x14ac:dyDescent="0.25">
      <c r="A202" s="95"/>
      <c r="B202" s="95"/>
      <c r="C202" s="95"/>
      <c r="D202" s="95"/>
      <c r="E202" s="95"/>
      <c r="F202" s="95"/>
      <c r="G202" s="95"/>
      <c r="H202" s="95"/>
      <c r="I202" s="95"/>
      <c r="J202" s="95"/>
      <c r="K202" s="95"/>
      <c r="L202" s="95"/>
      <c r="M202" s="95"/>
      <c r="N202" s="95"/>
      <c r="O202" s="95"/>
      <c r="P202" s="95"/>
      <c r="Q202" s="95"/>
      <c r="R202" s="95"/>
      <c r="S202" s="95"/>
      <c r="T202" s="95"/>
      <c r="U202" s="95"/>
      <c r="V202" s="95"/>
    </row>
    <row r="203" spans="1:22" ht="14.25" customHeight="1" x14ac:dyDescent="0.25">
      <c r="A203" s="95"/>
      <c r="B203" s="95"/>
      <c r="C203" s="95"/>
      <c r="D203" s="95"/>
      <c r="E203" s="95"/>
      <c r="F203" s="95"/>
      <c r="G203" s="95"/>
      <c r="H203" s="95"/>
      <c r="I203" s="95"/>
      <c r="J203" s="95"/>
      <c r="K203" s="95"/>
      <c r="L203" s="95"/>
      <c r="M203" s="95"/>
      <c r="N203" s="95"/>
      <c r="O203" s="95"/>
      <c r="P203" s="95"/>
      <c r="Q203" s="95"/>
      <c r="R203" s="95"/>
      <c r="S203" s="95"/>
      <c r="T203" s="95"/>
      <c r="U203" s="95"/>
      <c r="V203" s="95"/>
    </row>
    <row r="204" spans="1:22" ht="14.25" customHeight="1" x14ac:dyDescent="0.25">
      <c r="A204" s="95"/>
      <c r="B204" s="95"/>
      <c r="C204" s="95"/>
      <c r="D204" s="95"/>
      <c r="E204" s="95"/>
      <c r="F204" s="95"/>
      <c r="G204" s="95"/>
      <c r="H204" s="95"/>
      <c r="I204" s="95"/>
      <c r="J204" s="95"/>
      <c r="K204" s="95"/>
      <c r="L204" s="95"/>
      <c r="M204" s="95"/>
      <c r="N204" s="95"/>
      <c r="O204" s="95"/>
      <c r="P204" s="95"/>
      <c r="Q204" s="95"/>
      <c r="R204" s="95"/>
      <c r="S204" s="95"/>
      <c r="T204" s="95"/>
      <c r="U204" s="95"/>
      <c r="V204" s="95"/>
    </row>
    <row r="205" spans="1:22" ht="14.25" customHeight="1" x14ac:dyDescent="0.25">
      <c r="A205" s="95"/>
      <c r="B205" s="95"/>
      <c r="C205" s="95"/>
      <c r="D205" s="95"/>
      <c r="E205" s="95"/>
      <c r="F205" s="95"/>
      <c r="G205" s="95"/>
      <c r="H205" s="95"/>
      <c r="I205" s="95"/>
      <c r="J205" s="95"/>
      <c r="K205" s="95"/>
      <c r="L205" s="95"/>
      <c r="M205" s="95"/>
      <c r="N205" s="95"/>
      <c r="O205" s="95"/>
      <c r="P205" s="95"/>
      <c r="Q205" s="95"/>
      <c r="R205" s="95"/>
      <c r="S205" s="95"/>
      <c r="T205" s="95"/>
      <c r="U205" s="95"/>
      <c r="V205" s="95"/>
    </row>
    <row r="206" spans="1:22" ht="14.25" customHeight="1" x14ac:dyDescent="0.25">
      <c r="A206" s="95"/>
      <c r="B206" s="95"/>
      <c r="C206" s="95"/>
      <c r="D206" s="95"/>
      <c r="E206" s="95"/>
      <c r="F206" s="95"/>
      <c r="G206" s="95"/>
      <c r="H206" s="95"/>
      <c r="I206" s="95"/>
      <c r="J206" s="95"/>
      <c r="K206" s="95"/>
      <c r="L206" s="95"/>
      <c r="M206" s="95"/>
      <c r="N206" s="95"/>
      <c r="O206" s="95"/>
      <c r="P206" s="95"/>
      <c r="Q206" s="95"/>
      <c r="R206" s="95"/>
      <c r="S206" s="95"/>
      <c r="T206" s="95"/>
      <c r="U206" s="95"/>
      <c r="V206" s="95"/>
    </row>
    <row r="207" spans="1:22" ht="14.25" customHeight="1" x14ac:dyDescent="0.25">
      <c r="A207" s="95"/>
      <c r="B207" s="95"/>
      <c r="C207" s="95"/>
      <c r="D207" s="95"/>
      <c r="E207" s="95"/>
      <c r="F207" s="95"/>
      <c r="G207" s="95"/>
      <c r="H207" s="95"/>
      <c r="I207" s="95"/>
      <c r="J207" s="95"/>
      <c r="K207" s="95"/>
      <c r="L207" s="95"/>
      <c r="M207" s="95"/>
      <c r="N207" s="95"/>
      <c r="O207" s="95"/>
      <c r="P207" s="95"/>
      <c r="Q207" s="95"/>
      <c r="R207" s="95"/>
      <c r="S207" s="95"/>
      <c r="T207" s="95"/>
      <c r="U207" s="95"/>
      <c r="V207" s="95"/>
    </row>
    <row r="208" spans="1:22" ht="14.25" customHeight="1" x14ac:dyDescent="0.25">
      <c r="A208" s="95"/>
      <c r="B208" s="95"/>
      <c r="C208" s="95"/>
      <c r="D208" s="95"/>
      <c r="E208" s="95"/>
      <c r="F208" s="95"/>
      <c r="G208" s="95"/>
      <c r="H208" s="95"/>
      <c r="I208" s="95"/>
      <c r="J208" s="95"/>
      <c r="K208" s="95"/>
      <c r="L208" s="95"/>
      <c r="M208" s="95"/>
      <c r="N208" s="95"/>
      <c r="O208" s="95"/>
      <c r="P208" s="95"/>
      <c r="Q208" s="95"/>
      <c r="R208" s="95"/>
      <c r="S208" s="95"/>
      <c r="T208" s="95"/>
      <c r="U208" s="95"/>
      <c r="V208" s="95"/>
    </row>
    <row r="209" spans="1:22" ht="14.25" customHeight="1" x14ac:dyDescent="0.25">
      <c r="A209" s="95"/>
      <c r="B209" s="95"/>
      <c r="C209" s="95"/>
      <c r="D209" s="95"/>
      <c r="E209" s="95"/>
      <c r="F209" s="95"/>
      <c r="G209" s="95"/>
      <c r="H209" s="95"/>
      <c r="I209" s="95"/>
      <c r="J209" s="95"/>
      <c r="K209" s="95"/>
      <c r="L209" s="95"/>
      <c r="M209" s="95"/>
      <c r="N209" s="95"/>
      <c r="O209" s="95"/>
      <c r="P209" s="95"/>
      <c r="Q209" s="95"/>
      <c r="R209" s="95"/>
      <c r="S209" s="95"/>
      <c r="T209" s="95"/>
      <c r="U209" s="95"/>
      <c r="V209" s="95"/>
    </row>
    <row r="210" spans="1:22" ht="14.25" customHeight="1" x14ac:dyDescent="0.25">
      <c r="A210" s="95"/>
      <c r="B210" s="95"/>
      <c r="C210" s="95"/>
      <c r="D210" s="95"/>
      <c r="E210" s="95"/>
      <c r="F210" s="95"/>
      <c r="G210" s="95"/>
      <c r="H210" s="95"/>
      <c r="I210" s="95"/>
      <c r="J210" s="95"/>
      <c r="K210" s="95"/>
      <c r="L210" s="95"/>
      <c r="M210" s="95"/>
      <c r="N210" s="95"/>
      <c r="O210" s="95"/>
      <c r="P210" s="95"/>
      <c r="Q210" s="95"/>
      <c r="R210" s="95"/>
      <c r="S210" s="95"/>
      <c r="T210" s="95"/>
      <c r="U210" s="95"/>
      <c r="V210" s="95"/>
    </row>
    <row r="211" spans="1:22" ht="14.25" customHeight="1" x14ac:dyDescent="0.25">
      <c r="A211" s="95"/>
      <c r="B211" s="95"/>
      <c r="C211" s="95"/>
      <c r="D211" s="95"/>
      <c r="E211" s="95"/>
      <c r="F211" s="95"/>
      <c r="G211" s="95"/>
      <c r="H211" s="95"/>
      <c r="I211" s="95"/>
      <c r="J211" s="95"/>
      <c r="K211" s="95"/>
      <c r="L211" s="95"/>
      <c r="M211" s="95"/>
      <c r="N211" s="95"/>
      <c r="O211" s="95"/>
      <c r="P211" s="95"/>
      <c r="Q211" s="95"/>
      <c r="R211" s="95"/>
      <c r="S211" s="95"/>
      <c r="T211" s="95"/>
      <c r="U211" s="95"/>
      <c r="V211" s="95"/>
    </row>
    <row r="212" spans="1:22" ht="14.25" customHeight="1" x14ac:dyDescent="0.25">
      <c r="A212" s="95"/>
      <c r="B212" s="95"/>
      <c r="C212" s="95"/>
      <c r="D212" s="95"/>
      <c r="E212" s="95"/>
      <c r="F212" s="95"/>
      <c r="G212" s="95"/>
      <c r="H212" s="95"/>
      <c r="I212" s="95"/>
      <c r="J212" s="95"/>
      <c r="K212" s="95"/>
      <c r="L212" s="95"/>
      <c r="M212" s="95"/>
      <c r="N212" s="95"/>
      <c r="O212" s="95"/>
      <c r="P212" s="95"/>
      <c r="Q212" s="95"/>
      <c r="R212" s="95"/>
      <c r="S212" s="95"/>
      <c r="T212" s="95"/>
      <c r="U212" s="95"/>
      <c r="V212" s="95"/>
    </row>
    <row r="213" spans="1:22" ht="14.25" customHeight="1" x14ac:dyDescent="0.25">
      <c r="A213" s="95"/>
      <c r="B213" s="95"/>
      <c r="C213" s="95"/>
      <c r="D213" s="95"/>
      <c r="E213" s="95"/>
      <c r="F213" s="95"/>
      <c r="G213" s="95"/>
      <c r="H213" s="95"/>
      <c r="I213" s="95"/>
      <c r="J213" s="95"/>
      <c r="K213" s="95"/>
      <c r="L213" s="95"/>
      <c r="M213" s="95"/>
      <c r="N213" s="95"/>
      <c r="O213" s="95"/>
      <c r="P213" s="95"/>
      <c r="Q213" s="95"/>
      <c r="R213" s="95"/>
      <c r="S213" s="95"/>
      <c r="T213" s="95"/>
      <c r="U213" s="95"/>
      <c r="V213" s="95"/>
    </row>
    <row r="214" spans="1:22" ht="14.25" customHeight="1" x14ac:dyDescent="0.25">
      <c r="A214" s="95"/>
      <c r="B214" s="95"/>
      <c r="C214" s="95"/>
      <c r="D214" s="95"/>
      <c r="E214" s="95"/>
      <c r="F214" s="95"/>
      <c r="G214" s="95"/>
      <c r="H214" s="95"/>
      <c r="I214" s="95"/>
      <c r="J214" s="95"/>
      <c r="K214" s="95"/>
      <c r="L214" s="95"/>
      <c r="M214" s="95"/>
      <c r="N214" s="95"/>
      <c r="O214" s="95"/>
      <c r="P214" s="95"/>
      <c r="Q214" s="95"/>
      <c r="R214" s="95"/>
      <c r="S214" s="95"/>
      <c r="T214" s="95"/>
      <c r="U214" s="95"/>
      <c r="V214" s="95"/>
    </row>
    <row r="215" spans="1:22" ht="14.25" customHeight="1" x14ac:dyDescent="0.25">
      <c r="A215" s="95"/>
      <c r="B215" s="95"/>
      <c r="C215" s="95"/>
      <c r="D215" s="95"/>
      <c r="E215" s="95"/>
      <c r="F215" s="95"/>
      <c r="G215" s="95"/>
      <c r="H215" s="95"/>
      <c r="I215" s="95"/>
      <c r="J215" s="95"/>
      <c r="K215" s="95"/>
      <c r="L215" s="95"/>
      <c r="M215" s="95"/>
      <c r="N215" s="95"/>
      <c r="O215" s="95"/>
      <c r="P215" s="95"/>
      <c r="Q215" s="95"/>
      <c r="R215" s="95"/>
      <c r="S215" s="95"/>
      <c r="T215" s="95"/>
      <c r="U215" s="95"/>
      <c r="V215" s="95"/>
    </row>
    <row r="216" spans="1:22" ht="14.25" customHeight="1" x14ac:dyDescent="0.25">
      <c r="A216" s="95"/>
      <c r="B216" s="95"/>
      <c r="C216" s="95"/>
      <c r="D216" s="95"/>
      <c r="E216" s="95"/>
      <c r="F216" s="95"/>
      <c r="G216" s="95"/>
      <c r="H216" s="95"/>
      <c r="I216" s="95"/>
      <c r="J216" s="95"/>
      <c r="K216" s="95"/>
      <c r="L216" s="95"/>
      <c r="M216" s="95"/>
      <c r="N216" s="95"/>
      <c r="O216" s="95"/>
      <c r="P216" s="95"/>
      <c r="Q216" s="95"/>
      <c r="R216" s="95"/>
      <c r="S216" s="95"/>
      <c r="T216" s="95"/>
      <c r="U216" s="95"/>
      <c r="V216" s="95"/>
    </row>
    <row r="217" spans="1:22" ht="14.25" customHeight="1" x14ac:dyDescent="0.25">
      <c r="A217" s="95"/>
      <c r="B217" s="95"/>
      <c r="C217" s="95"/>
      <c r="D217" s="95"/>
      <c r="E217" s="95"/>
      <c r="F217" s="95"/>
      <c r="G217" s="95"/>
      <c r="H217" s="95"/>
      <c r="I217" s="95"/>
      <c r="J217" s="95"/>
      <c r="K217" s="95"/>
      <c r="L217" s="95"/>
      <c r="M217" s="95"/>
      <c r="N217" s="95"/>
      <c r="O217" s="95"/>
      <c r="P217" s="95"/>
      <c r="Q217" s="95"/>
      <c r="R217" s="95"/>
      <c r="S217" s="95"/>
      <c r="T217" s="95"/>
      <c r="U217" s="95"/>
      <c r="V217" s="95"/>
    </row>
    <row r="218" spans="1:22" ht="14.25" customHeight="1" x14ac:dyDescent="0.25">
      <c r="A218" s="95"/>
      <c r="B218" s="95"/>
      <c r="C218" s="95"/>
      <c r="D218" s="95"/>
      <c r="E218" s="95"/>
      <c r="F218" s="95"/>
      <c r="G218" s="95"/>
      <c r="H218" s="95"/>
      <c r="I218" s="95"/>
      <c r="J218" s="95"/>
      <c r="K218" s="95"/>
      <c r="L218" s="95"/>
      <c r="M218" s="95"/>
      <c r="N218" s="95"/>
      <c r="O218" s="95"/>
      <c r="P218" s="95"/>
      <c r="Q218" s="95"/>
      <c r="R218" s="95"/>
      <c r="S218" s="95"/>
      <c r="T218" s="95"/>
      <c r="U218" s="95"/>
      <c r="V218" s="95"/>
    </row>
    <row r="219" spans="1:22" ht="14.25" customHeight="1" x14ac:dyDescent="0.25">
      <c r="A219" s="95"/>
      <c r="B219" s="95"/>
      <c r="C219" s="95"/>
      <c r="D219" s="95"/>
      <c r="E219" s="95"/>
      <c r="F219" s="95"/>
      <c r="G219" s="95"/>
      <c r="H219" s="95"/>
      <c r="I219" s="95"/>
      <c r="J219" s="95"/>
      <c r="K219" s="95"/>
      <c r="L219" s="95"/>
      <c r="M219" s="95"/>
      <c r="N219" s="95"/>
      <c r="O219" s="95"/>
      <c r="P219" s="95"/>
      <c r="Q219" s="95"/>
      <c r="R219" s="95"/>
      <c r="S219" s="95"/>
      <c r="T219" s="95"/>
      <c r="U219" s="95"/>
      <c r="V219" s="95"/>
    </row>
    <row r="220" spans="1:22" ht="14.25" customHeight="1" x14ac:dyDescent="0.25">
      <c r="A220" s="95"/>
      <c r="B220" s="95"/>
      <c r="C220" s="95"/>
      <c r="D220" s="95"/>
      <c r="E220" s="95"/>
      <c r="F220" s="95"/>
      <c r="G220" s="95"/>
      <c r="H220" s="95"/>
      <c r="I220" s="95"/>
      <c r="J220" s="95"/>
      <c r="K220" s="95"/>
      <c r="L220" s="95"/>
      <c r="M220" s="95"/>
      <c r="N220" s="95"/>
      <c r="O220" s="95"/>
      <c r="P220" s="95"/>
      <c r="Q220" s="95"/>
      <c r="R220" s="95"/>
      <c r="S220" s="95"/>
      <c r="T220" s="95"/>
      <c r="U220" s="95"/>
      <c r="V220" s="95"/>
    </row>
    <row r="221" spans="1:22" ht="15.75" customHeight="1" x14ac:dyDescent="0.2"/>
    <row r="222" spans="1:22" ht="15.75" customHeight="1" x14ac:dyDescent="0.2"/>
    <row r="223" spans="1:22" ht="15.75" customHeight="1" x14ac:dyDescent="0.2"/>
    <row r="224" spans="1: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8:J8"/>
    <mergeCell ref="A9:J9"/>
    <mergeCell ref="B1:J1"/>
    <mergeCell ref="A4:J4"/>
    <mergeCell ref="A5:J5"/>
    <mergeCell ref="A6:J6"/>
    <mergeCell ref="A7:J7"/>
  </mergeCells>
  <pageMargins left="0.5" right="0.2" top="0.5" bottom="0.5" header="0" footer="0"/>
  <pageSetup scale="80" orientation="landscape"/>
  <headerFooter>
    <oddHeader>&amp;LAKIS AIMS 2019&amp;CAIHEC AIMS AY 2018-19</oddHeader>
    <oddFooter>&amp;LAmerican Indian Higher Education Consortium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Z1000"/>
  <sheetViews>
    <sheetView workbookViewId="0"/>
  </sheetViews>
  <sheetFormatPr defaultColWidth="12.625" defaultRowHeight="15" customHeight="1" x14ac:dyDescent="0.2"/>
  <cols>
    <col min="1" max="1" width="42.375" customWidth="1"/>
    <col min="2" max="26" width="8" customWidth="1"/>
  </cols>
  <sheetData>
    <row r="1" spans="1:26" ht="14.25" customHeight="1" x14ac:dyDescent="0.2">
      <c r="A1" s="918" t="s">
        <v>6</v>
      </c>
      <c r="B1" s="832"/>
      <c r="C1" s="851"/>
      <c r="D1" s="919" t="str">
        <f>'1.1 Institutional Profile'!$B$1</f>
        <v>Little Big Horn College</v>
      </c>
      <c r="E1" s="815"/>
      <c r="F1" s="815"/>
      <c r="G1" s="815"/>
      <c r="H1" s="815"/>
      <c r="I1" s="815"/>
      <c r="J1" s="815"/>
      <c r="K1" s="815"/>
      <c r="L1" s="815"/>
      <c r="M1" s="815"/>
      <c r="N1" s="920"/>
      <c r="O1" s="142"/>
      <c r="P1" s="142"/>
      <c r="Q1" s="142"/>
      <c r="R1" s="142"/>
      <c r="S1" s="142"/>
      <c r="T1" s="142"/>
      <c r="U1" s="142"/>
      <c r="V1" s="142"/>
      <c r="W1" s="142"/>
      <c r="X1" s="142"/>
      <c r="Y1" s="142"/>
      <c r="Z1" s="142"/>
    </row>
    <row r="2" spans="1:26" ht="14.25" customHeight="1" x14ac:dyDescent="0.2">
      <c r="A2" s="921" t="s">
        <v>63</v>
      </c>
      <c r="B2" s="782"/>
      <c r="C2" s="782"/>
      <c r="D2" s="782"/>
      <c r="E2" s="782"/>
      <c r="F2" s="782"/>
      <c r="G2" s="782"/>
      <c r="H2" s="782"/>
      <c r="I2" s="782"/>
      <c r="J2" s="782"/>
      <c r="K2" s="782"/>
      <c r="L2" s="782"/>
      <c r="M2" s="782"/>
      <c r="N2" s="895"/>
      <c r="O2" s="142"/>
      <c r="P2" s="142"/>
      <c r="Q2" s="142"/>
      <c r="R2" s="142"/>
      <c r="S2" s="142"/>
      <c r="T2" s="142"/>
      <c r="U2" s="142"/>
      <c r="V2" s="142"/>
      <c r="W2" s="142"/>
      <c r="X2" s="142"/>
      <c r="Y2" s="142"/>
      <c r="Z2" s="142"/>
    </row>
    <row r="3" spans="1:26" ht="14.25" customHeight="1" x14ac:dyDescent="0.2">
      <c r="A3" s="921" t="s">
        <v>142</v>
      </c>
      <c r="B3" s="782"/>
      <c r="C3" s="782"/>
      <c r="D3" s="782"/>
      <c r="E3" s="782"/>
      <c r="F3" s="782"/>
      <c r="G3" s="782"/>
      <c r="H3" s="782"/>
      <c r="I3" s="782"/>
      <c r="J3" s="782"/>
      <c r="K3" s="782"/>
      <c r="L3" s="782"/>
      <c r="M3" s="782"/>
      <c r="N3" s="895"/>
      <c r="O3" s="142"/>
      <c r="P3" s="142"/>
      <c r="Q3" s="142"/>
      <c r="R3" s="142"/>
      <c r="S3" s="142"/>
      <c r="T3" s="142"/>
      <c r="U3" s="142"/>
      <c r="V3" s="142"/>
      <c r="W3" s="142"/>
      <c r="X3" s="142"/>
      <c r="Y3" s="142"/>
      <c r="Z3" s="142"/>
    </row>
    <row r="4" spans="1:26" ht="33" customHeight="1" x14ac:dyDescent="0.2">
      <c r="A4" s="922" t="s">
        <v>143</v>
      </c>
      <c r="B4" s="782"/>
      <c r="C4" s="782"/>
      <c r="D4" s="782"/>
      <c r="E4" s="782"/>
      <c r="F4" s="782"/>
      <c r="G4" s="782"/>
      <c r="H4" s="782"/>
      <c r="I4" s="782"/>
      <c r="J4" s="782"/>
      <c r="K4" s="782"/>
      <c r="L4" s="782"/>
      <c r="M4" s="782"/>
      <c r="N4" s="895"/>
      <c r="O4" s="142"/>
      <c r="P4" s="142"/>
      <c r="Q4" s="142"/>
      <c r="R4" s="142"/>
      <c r="S4" s="142"/>
      <c r="T4" s="142"/>
      <c r="U4" s="142"/>
      <c r="V4" s="142"/>
      <c r="W4" s="142"/>
      <c r="X4" s="142"/>
      <c r="Y4" s="142"/>
      <c r="Z4" s="142"/>
    </row>
    <row r="5" spans="1:26" ht="14.25" customHeight="1" x14ac:dyDescent="0.2">
      <c r="A5" s="916" t="s">
        <v>144</v>
      </c>
      <c r="B5" s="782"/>
      <c r="C5" s="782"/>
      <c r="D5" s="782"/>
      <c r="E5" s="782"/>
      <c r="F5" s="782"/>
      <c r="G5" s="782"/>
      <c r="H5" s="782"/>
      <c r="I5" s="782"/>
      <c r="J5" s="782"/>
      <c r="K5" s="782"/>
      <c r="L5" s="782"/>
      <c r="M5" s="782"/>
      <c r="N5" s="895"/>
      <c r="O5" s="142"/>
      <c r="P5" s="142"/>
      <c r="Q5" s="142"/>
      <c r="R5" s="142"/>
      <c r="S5" s="142"/>
      <c r="T5" s="142"/>
      <c r="U5" s="142"/>
      <c r="V5" s="142"/>
      <c r="W5" s="142"/>
      <c r="X5" s="142"/>
      <c r="Y5" s="142"/>
      <c r="Z5" s="142"/>
    </row>
    <row r="6" spans="1:26" ht="14.25" customHeight="1" x14ac:dyDescent="0.2">
      <c r="A6" s="857" t="s">
        <v>145</v>
      </c>
      <c r="B6" s="832"/>
      <c r="C6" s="832"/>
      <c r="D6" s="832"/>
      <c r="E6" s="832"/>
      <c r="F6" s="832"/>
      <c r="G6" s="851"/>
      <c r="H6" s="143"/>
      <c r="I6" s="144"/>
      <c r="J6" s="144"/>
      <c r="K6" s="144"/>
      <c r="L6" s="144"/>
      <c r="M6" s="144"/>
      <c r="N6" s="145"/>
      <c r="O6" s="142"/>
      <c r="P6" s="142"/>
      <c r="Q6" s="142"/>
      <c r="R6" s="142"/>
      <c r="S6" s="142"/>
      <c r="T6" s="142"/>
      <c r="U6" s="142"/>
      <c r="V6" s="142"/>
      <c r="W6" s="142"/>
      <c r="X6" s="142"/>
      <c r="Y6" s="142"/>
      <c r="Z6" s="142"/>
    </row>
    <row r="7" spans="1:26" ht="14.25" customHeight="1" x14ac:dyDescent="0.2">
      <c r="A7" s="917"/>
      <c r="B7" s="857" t="s">
        <v>146</v>
      </c>
      <c r="C7" s="832"/>
      <c r="D7" s="911"/>
      <c r="E7" s="915" t="s">
        <v>147</v>
      </c>
      <c r="F7" s="832"/>
      <c r="G7" s="851"/>
      <c r="H7" s="144"/>
      <c r="I7" s="144"/>
      <c r="J7" s="144"/>
      <c r="K7" s="144"/>
      <c r="L7" s="144"/>
      <c r="M7" s="144"/>
      <c r="N7" s="145"/>
      <c r="O7" s="142"/>
      <c r="P7" s="142"/>
      <c r="Q7" s="142"/>
      <c r="R7" s="142"/>
      <c r="S7" s="142"/>
      <c r="T7" s="142"/>
      <c r="U7" s="142"/>
      <c r="V7" s="142"/>
      <c r="W7" s="142"/>
      <c r="X7" s="142"/>
      <c r="Y7" s="142"/>
      <c r="Z7" s="142"/>
    </row>
    <row r="8" spans="1:26" ht="14.25" customHeight="1" x14ac:dyDescent="0.2">
      <c r="A8" s="907"/>
      <c r="B8" s="146" t="s">
        <v>148</v>
      </c>
      <c r="C8" s="146" t="s">
        <v>149</v>
      </c>
      <c r="D8" s="147" t="s">
        <v>150</v>
      </c>
      <c r="E8" s="148" t="s">
        <v>148</v>
      </c>
      <c r="F8" s="146" t="s">
        <v>149</v>
      </c>
      <c r="G8" s="146" t="s">
        <v>150</v>
      </c>
      <c r="H8" s="144"/>
      <c r="I8" s="144"/>
      <c r="J8" s="144"/>
      <c r="K8" s="144"/>
      <c r="L8" s="144"/>
      <c r="M8" s="144"/>
      <c r="N8" s="145"/>
      <c r="O8" s="142"/>
      <c r="P8" s="142"/>
      <c r="Q8" s="142"/>
      <c r="R8" s="142"/>
      <c r="S8" s="142"/>
      <c r="T8" s="142"/>
      <c r="U8" s="142"/>
      <c r="V8" s="142"/>
      <c r="W8" s="142"/>
      <c r="X8" s="142"/>
      <c r="Y8" s="142"/>
      <c r="Z8" s="142"/>
    </row>
    <row r="9" spans="1:26" ht="14.25" customHeight="1" x14ac:dyDescent="0.2">
      <c r="A9" s="149" t="s">
        <v>151</v>
      </c>
      <c r="B9" s="150">
        <v>18</v>
      </c>
      <c r="C9" s="150">
        <v>21</v>
      </c>
      <c r="D9" s="151">
        <v>0</v>
      </c>
      <c r="E9" s="152">
        <v>6</v>
      </c>
      <c r="F9" s="150">
        <v>2</v>
      </c>
      <c r="G9" s="150">
        <v>0</v>
      </c>
      <c r="H9" s="144"/>
      <c r="I9" s="144"/>
      <c r="J9" s="144"/>
      <c r="K9" s="144"/>
      <c r="L9" s="144"/>
      <c r="M9" s="144"/>
      <c r="N9" s="145"/>
      <c r="O9" s="142"/>
      <c r="P9" s="142"/>
      <c r="Q9" s="142"/>
      <c r="R9" s="142"/>
      <c r="S9" s="142"/>
      <c r="T9" s="142"/>
      <c r="U9" s="142"/>
      <c r="V9" s="142"/>
      <c r="W9" s="142"/>
      <c r="X9" s="142"/>
      <c r="Y9" s="142"/>
      <c r="Z9" s="142"/>
    </row>
    <row r="10" spans="1:26" ht="14.25" customHeight="1" x14ac:dyDescent="0.2">
      <c r="A10" s="149" t="s">
        <v>152</v>
      </c>
      <c r="B10" s="150">
        <v>2</v>
      </c>
      <c r="C10" s="150">
        <v>2</v>
      </c>
      <c r="D10" s="151">
        <v>0</v>
      </c>
      <c r="E10" s="152">
        <v>2</v>
      </c>
      <c r="F10" s="150">
        <v>3</v>
      </c>
      <c r="G10" s="150">
        <v>0</v>
      </c>
      <c r="H10" s="144"/>
      <c r="I10" s="144"/>
      <c r="J10" s="144"/>
      <c r="K10" s="144"/>
      <c r="L10" s="144"/>
      <c r="M10" s="144"/>
      <c r="N10" s="145"/>
      <c r="O10" s="142"/>
      <c r="P10" s="142"/>
      <c r="Q10" s="142"/>
      <c r="R10" s="142"/>
      <c r="S10" s="142"/>
      <c r="T10" s="142"/>
      <c r="U10" s="142"/>
      <c r="V10" s="142"/>
      <c r="W10" s="142"/>
      <c r="X10" s="142"/>
      <c r="Y10" s="142"/>
      <c r="Z10" s="142"/>
    </row>
    <row r="11" spans="1:26" ht="14.25" customHeight="1" x14ac:dyDescent="0.2">
      <c r="A11" s="149" t="s">
        <v>153</v>
      </c>
      <c r="B11" s="150">
        <v>0</v>
      </c>
      <c r="C11" s="150">
        <v>0</v>
      </c>
      <c r="D11" s="151">
        <v>0</v>
      </c>
      <c r="E11" s="152">
        <v>0</v>
      </c>
      <c r="F11" s="150">
        <v>0</v>
      </c>
      <c r="G11" s="150">
        <v>0</v>
      </c>
      <c r="H11" s="144"/>
      <c r="I11" s="144"/>
      <c r="J11" s="144"/>
      <c r="K11" s="144"/>
      <c r="L11" s="144"/>
      <c r="M11" s="144"/>
      <c r="N11" s="145"/>
      <c r="O11" s="142"/>
      <c r="P11" s="142"/>
      <c r="Q11" s="142"/>
      <c r="R11" s="142"/>
      <c r="S11" s="142"/>
      <c r="T11" s="142"/>
      <c r="U11" s="142"/>
      <c r="V11" s="142"/>
      <c r="W11" s="142"/>
      <c r="X11" s="142"/>
      <c r="Y11" s="142"/>
      <c r="Z11" s="142"/>
    </row>
    <row r="12" spans="1:26" ht="14.25" customHeight="1" x14ac:dyDescent="0.2">
      <c r="A12" s="149" t="s">
        <v>154</v>
      </c>
      <c r="B12" s="150">
        <v>0</v>
      </c>
      <c r="C12" s="150">
        <v>0</v>
      </c>
      <c r="D12" s="151">
        <v>0</v>
      </c>
      <c r="E12" s="152">
        <v>0</v>
      </c>
      <c r="F12" s="150">
        <v>0</v>
      </c>
      <c r="G12" s="150">
        <v>0</v>
      </c>
      <c r="H12" s="144"/>
      <c r="I12" s="144"/>
      <c r="J12" s="144"/>
      <c r="K12" s="144"/>
      <c r="L12" s="144"/>
      <c r="M12" s="144"/>
      <c r="N12" s="145"/>
      <c r="O12" s="142"/>
      <c r="P12" s="142"/>
      <c r="Q12" s="142"/>
      <c r="R12" s="142"/>
      <c r="S12" s="142"/>
      <c r="T12" s="142"/>
      <c r="U12" s="142"/>
      <c r="V12" s="142"/>
      <c r="W12" s="142"/>
      <c r="X12" s="142"/>
      <c r="Y12" s="142"/>
      <c r="Z12" s="142"/>
    </row>
    <row r="13" spans="1:26" ht="14.25" customHeight="1" x14ac:dyDescent="0.2">
      <c r="A13" s="153" t="s">
        <v>155</v>
      </c>
      <c r="B13" s="154">
        <f t="shared" ref="B13:G13" si="0">SUM(B9:B12)</f>
        <v>20</v>
      </c>
      <c r="C13" s="154">
        <f t="shared" si="0"/>
        <v>23</v>
      </c>
      <c r="D13" s="155">
        <f t="shared" si="0"/>
        <v>0</v>
      </c>
      <c r="E13" s="156">
        <f t="shared" si="0"/>
        <v>8</v>
      </c>
      <c r="F13" s="154">
        <f t="shared" si="0"/>
        <v>5</v>
      </c>
      <c r="G13" s="154">
        <f t="shared" si="0"/>
        <v>0</v>
      </c>
      <c r="H13" s="144"/>
      <c r="I13" s="144"/>
      <c r="J13" s="144"/>
      <c r="K13" s="144"/>
      <c r="L13" s="144"/>
      <c r="M13" s="144"/>
      <c r="N13" s="145"/>
      <c r="O13" s="142"/>
      <c r="P13" s="142"/>
      <c r="Q13" s="142"/>
      <c r="R13" s="142"/>
      <c r="S13" s="142"/>
      <c r="T13" s="142"/>
      <c r="U13" s="142"/>
      <c r="V13" s="142"/>
      <c r="W13" s="142"/>
      <c r="X13" s="142"/>
      <c r="Y13" s="142"/>
      <c r="Z13" s="142"/>
    </row>
    <row r="14" spans="1:26" ht="9" customHeight="1" x14ac:dyDescent="0.2">
      <c r="A14" s="157"/>
      <c r="B14" s="144"/>
      <c r="C14" s="144"/>
      <c r="D14" s="144"/>
      <c r="E14" s="144"/>
      <c r="F14" s="144"/>
      <c r="G14" s="144"/>
      <c r="H14" s="144"/>
      <c r="I14" s="144"/>
      <c r="J14" s="144"/>
      <c r="K14" s="144"/>
      <c r="L14" s="144"/>
      <c r="M14" s="144"/>
      <c r="N14" s="145"/>
      <c r="O14" s="142"/>
      <c r="P14" s="142"/>
      <c r="Q14" s="142"/>
      <c r="R14" s="142"/>
      <c r="S14" s="142"/>
      <c r="T14" s="142"/>
      <c r="U14" s="142"/>
      <c r="V14" s="142"/>
      <c r="W14" s="142"/>
      <c r="X14" s="142"/>
      <c r="Y14" s="142"/>
      <c r="Z14" s="142"/>
    </row>
    <row r="15" spans="1:26" ht="15" customHeight="1" x14ac:dyDescent="0.2">
      <c r="A15" s="913" t="s">
        <v>156</v>
      </c>
      <c r="B15" s="822"/>
      <c r="C15" s="822"/>
      <c r="D15" s="822"/>
      <c r="E15" s="822"/>
      <c r="F15" s="822"/>
      <c r="G15" s="904"/>
      <c r="H15" s="894"/>
      <c r="I15" s="782"/>
      <c r="J15" s="782"/>
      <c r="K15" s="782"/>
      <c r="L15" s="782"/>
      <c r="M15" s="782"/>
      <c r="N15" s="895"/>
      <c r="O15" s="142"/>
      <c r="P15" s="142"/>
      <c r="Q15" s="142"/>
      <c r="R15" s="142"/>
      <c r="S15" s="142"/>
      <c r="T15" s="142"/>
      <c r="U15" s="142"/>
      <c r="V15" s="142"/>
      <c r="W15" s="142"/>
      <c r="X15" s="142"/>
      <c r="Y15" s="142"/>
      <c r="Z15" s="142"/>
    </row>
    <row r="16" spans="1:26" ht="15" customHeight="1" x14ac:dyDescent="0.2">
      <c r="A16" s="914" t="s">
        <v>157</v>
      </c>
      <c r="B16" s="857" t="s">
        <v>146</v>
      </c>
      <c r="C16" s="832"/>
      <c r="D16" s="911"/>
      <c r="E16" s="915" t="s">
        <v>147</v>
      </c>
      <c r="F16" s="832"/>
      <c r="G16" s="851"/>
      <c r="H16" s="896" t="s">
        <v>158</v>
      </c>
      <c r="I16" s="782"/>
      <c r="J16" s="782"/>
      <c r="K16" s="782"/>
      <c r="L16" s="782"/>
      <c r="M16" s="782"/>
      <c r="N16" s="895"/>
      <c r="O16" s="142"/>
      <c r="P16" s="142"/>
      <c r="Q16" s="142"/>
      <c r="R16" s="142"/>
      <c r="S16" s="142"/>
      <c r="T16" s="142"/>
      <c r="U16" s="142"/>
      <c r="V16" s="142"/>
      <c r="W16" s="142"/>
      <c r="X16" s="142"/>
      <c r="Y16" s="142"/>
      <c r="Z16" s="142"/>
    </row>
    <row r="17" spans="1:26" ht="14.25" customHeight="1" x14ac:dyDescent="0.2">
      <c r="A17" s="907"/>
      <c r="B17" s="146" t="s">
        <v>148</v>
      </c>
      <c r="C17" s="146" t="s">
        <v>149</v>
      </c>
      <c r="D17" s="147" t="s">
        <v>150</v>
      </c>
      <c r="E17" s="148" t="s">
        <v>148</v>
      </c>
      <c r="F17" s="146" t="s">
        <v>149</v>
      </c>
      <c r="G17" s="146" t="s">
        <v>150</v>
      </c>
      <c r="H17" s="144"/>
      <c r="I17" s="901"/>
      <c r="J17" s="788"/>
      <c r="K17" s="788"/>
      <c r="L17" s="788"/>
      <c r="M17" s="788"/>
      <c r="N17" s="847"/>
      <c r="O17" s="142"/>
      <c r="P17" s="142"/>
      <c r="Q17" s="142"/>
      <c r="R17" s="142"/>
      <c r="S17" s="142"/>
      <c r="T17" s="142"/>
      <c r="U17" s="142"/>
      <c r="V17" s="142"/>
      <c r="W17" s="142"/>
      <c r="X17" s="142"/>
      <c r="Y17" s="142"/>
      <c r="Z17" s="142"/>
    </row>
    <row r="18" spans="1:26" ht="14.25" customHeight="1" x14ac:dyDescent="0.2">
      <c r="A18" s="149" t="s">
        <v>159</v>
      </c>
      <c r="B18" s="158">
        <v>15</v>
      </c>
      <c r="C18" s="158">
        <v>16</v>
      </c>
      <c r="D18" s="159">
        <v>0</v>
      </c>
      <c r="E18" s="160">
        <v>7</v>
      </c>
      <c r="F18" s="158">
        <v>5</v>
      </c>
      <c r="G18" s="158">
        <v>0</v>
      </c>
      <c r="H18" s="144"/>
      <c r="I18" s="788"/>
      <c r="J18" s="788"/>
      <c r="K18" s="788"/>
      <c r="L18" s="788"/>
      <c r="M18" s="788"/>
      <c r="N18" s="847"/>
      <c r="O18" s="142"/>
      <c r="P18" s="142"/>
      <c r="Q18" s="142"/>
      <c r="R18" s="142"/>
      <c r="S18" s="142"/>
      <c r="T18" s="142"/>
      <c r="U18" s="142"/>
      <c r="V18" s="142"/>
      <c r="W18" s="142"/>
      <c r="X18" s="142"/>
      <c r="Y18" s="142"/>
      <c r="Z18" s="142"/>
    </row>
    <row r="19" spans="1:26" ht="14.25" customHeight="1" x14ac:dyDescent="0.2">
      <c r="A19" s="149" t="s">
        <v>160</v>
      </c>
      <c r="B19" s="158">
        <v>5</v>
      </c>
      <c r="C19" s="158">
        <v>7</v>
      </c>
      <c r="D19" s="159">
        <v>0</v>
      </c>
      <c r="E19" s="160">
        <v>1</v>
      </c>
      <c r="F19" s="158">
        <v>0</v>
      </c>
      <c r="G19" s="158">
        <v>0</v>
      </c>
      <c r="H19" s="144"/>
      <c r="I19" s="788"/>
      <c r="J19" s="788"/>
      <c r="K19" s="788"/>
      <c r="L19" s="788"/>
      <c r="M19" s="788"/>
      <c r="N19" s="847"/>
      <c r="O19" s="142"/>
      <c r="P19" s="142"/>
      <c r="Q19" s="142"/>
      <c r="R19" s="142"/>
      <c r="S19" s="142"/>
      <c r="T19" s="142"/>
      <c r="U19" s="142"/>
      <c r="V19" s="142"/>
      <c r="W19" s="142"/>
      <c r="X19" s="142"/>
      <c r="Y19" s="142"/>
      <c r="Z19" s="142"/>
    </row>
    <row r="20" spans="1:26" ht="14.25" customHeight="1" x14ac:dyDescent="0.2">
      <c r="A20" s="149" t="s">
        <v>161</v>
      </c>
      <c r="B20" s="158">
        <v>0</v>
      </c>
      <c r="C20" s="158">
        <v>0</v>
      </c>
      <c r="D20" s="159">
        <v>0</v>
      </c>
      <c r="E20" s="160">
        <v>0</v>
      </c>
      <c r="F20" s="158">
        <v>0</v>
      </c>
      <c r="G20" s="158">
        <v>0</v>
      </c>
      <c r="H20" s="144"/>
      <c r="I20" s="788"/>
      <c r="J20" s="788"/>
      <c r="K20" s="788"/>
      <c r="L20" s="788"/>
      <c r="M20" s="788"/>
      <c r="N20" s="847"/>
      <c r="O20" s="142"/>
      <c r="P20" s="142"/>
      <c r="Q20" s="142"/>
      <c r="R20" s="142"/>
      <c r="S20" s="142"/>
      <c r="T20" s="142"/>
      <c r="U20" s="142"/>
      <c r="V20" s="142"/>
      <c r="W20" s="142"/>
      <c r="X20" s="142"/>
      <c r="Y20" s="142"/>
      <c r="Z20" s="142"/>
    </row>
    <row r="21" spans="1:26" ht="14.25" customHeight="1" x14ac:dyDescent="0.2">
      <c r="A21" s="149" t="s">
        <v>162</v>
      </c>
      <c r="B21" s="158">
        <v>0</v>
      </c>
      <c r="C21" s="158">
        <v>0</v>
      </c>
      <c r="D21" s="159">
        <v>0</v>
      </c>
      <c r="E21" s="160">
        <v>0</v>
      </c>
      <c r="F21" s="158">
        <v>0</v>
      </c>
      <c r="G21" s="158">
        <v>0</v>
      </c>
      <c r="H21" s="144"/>
      <c r="I21" s="788"/>
      <c r="J21" s="788"/>
      <c r="K21" s="788"/>
      <c r="L21" s="788"/>
      <c r="M21" s="788"/>
      <c r="N21" s="847"/>
      <c r="O21" s="142"/>
      <c r="P21" s="142"/>
      <c r="Q21" s="142"/>
      <c r="R21" s="142"/>
      <c r="S21" s="142"/>
      <c r="T21" s="142"/>
      <c r="U21" s="142"/>
      <c r="V21" s="142"/>
      <c r="W21" s="142"/>
      <c r="X21" s="142"/>
      <c r="Y21" s="142"/>
      <c r="Z21" s="142"/>
    </row>
    <row r="22" spans="1:26" ht="14.25" customHeight="1" x14ac:dyDescent="0.2">
      <c r="A22" s="149" t="s">
        <v>163</v>
      </c>
      <c r="B22" s="158">
        <v>0</v>
      </c>
      <c r="C22" s="158">
        <v>0</v>
      </c>
      <c r="D22" s="159">
        <v>0</v>
      </c>
      <c r="E22" s="160">
        <v>0</v>
      </c>
      <c r="F22" s="158">
        <v>0</v>
      </c>
      <c r="G22" s="158">
        <v>0</v>
      </c>
      <c r="H22" s="144"/>
      <c r="I22" s="788"/>
      <c r="J22" s="788"/>
      <c r="K22" s="788"/>
      <c r="L22" s="788"/>
      <c r="M22" s="788"/>
      <c r="N22" s="847"/>
      <c r="O22" s="142"/>
      <c r="P22" s="142"/>
      <c r="Q22" s="142"/>
      <c r="R22" s="142"/>
      <c r="S22" s="142"/>
      <c r="T22" s="142"/>
      <c r="U22" s="142"/>
      <c r="V22" s="142"/>
      <c r="W22" s="142"/>
      <c r="X22" s="142"/>
      <c r="Y22" s="142"/>
      <c r="Z22" s="142"/>
    </row>
    <row r="23" spans="1:26" ht="14.25" customHeight="1" x14ac:dyDescent="0.2">
      <c r="A23" s="153" t="s">
        <v>155</v>
      </c>
      <c r="B23" s="154">
        <f t="shared" ref="B23:G23" si="1">SUM(B18:B22)</f>
        <v>20</v>
      </c>
      <c r="C23" s="154">
        <f t="shared" si="1"/>
        <v>23</v>
      </c>
      <c r="D23" s="155">
        <f t="shared" si="1"/>
        <v>0</v>
      </c>
      <c r="E23" s="156">
        <f t="shared" si="1"/>
        <v>8</v>
      </c>
      <c r="F23" s="154">
        <f t="shared" si="1"/>
        <v>5</v>
      </c>
      <c r="G23" s="154">
        <f t="shared" si="1"/>
        <v>0</v>
      </c>
      <c r="H23" s="902" t="s">
        <v>164</v>
      </c>
      <c r="I23" s="782"/>
      <c r="J23" s="782"/>
      <c r="K23" s="782"/>
      <c r="L23" s="782"/>
      <c r="M23" s="782"/>
      <c r="N23" s="895"/>
      <c r="O23" s="142"/>
      <c r="P23" s="142"/>
      <c r="Q23" s="142"/>
      <c r="R23" s="142"/>
      <c r="S23" s="142"/>
      <c r="T23" s="142"/>
      <c r="U23" s="142"/>
      <c r="V23" s="142"/>
      <c r="W23" s="142"/>
      <c r="X23" s="142"/>
      <c r="Y23" s="142"/>
      <c r="Z23" s="142"/>
    </row>
    <row r="24" spans="1:26" ht="9" customHeight="1" x14ac:dyDescent="0.2">
      <c r="A24" s="157"/>
      <c r="B24" s="144"/>
      <c r="C24" s="144"/>
      <c r="D24" s="144"/>
      <c r="E24" s="144"/>
      <c r="F24" s="144"/>
      <c r="G24" s="144"/>
      <c r="H24" s="144"/>
      <c r="I24" s="144"/>
      <c r="J24" s="144"/>
      <c r="K24" s="144"/>
      <c r="L24" s="144"/>
      <c r="M24" s="144"/>
      <c r="N24" s="145"/>
      <c r="O24" s="142"/>
      <c r="P24" s="142"/>
      <c r="Q24" s="142"/>
      <c r="R24" s="142"/>
      <c r="S24" s="142"/>
      <c r="T24" s="142"/>
      <c r="U24" s="142"/>
      <c r="V24" s="142"/>
      <c r="W24" s="142"/>
      <c r="X24" s="142"/>
      <c r="Y24" s="142"/>
      <c r="Z24" s="142"/>
    </row>
    <row r="25" spans="1:26" ht="14.25" hidden="1" customHeight="1" x14ac:dyDescent="0.2">
      <c r="A25" s="903" t="s">
        <v>165</v>
      </c>
      <c r="B25" s="822"/>
      <c r="C25" s="822"/>
      <c r="D25" s="822"/>
      <c r="E25" s="822"/>
      <c r="F25" s="822"/>
      <c r="G25" s="904"/>
      <c r="H25" s="905"/>
      <c r="I25" s="782"/>
      <c r="J25" s="782"/>
      <c r="K25" s="782"/>
      <c r="L25" s="782"/>
      <c r="M25" s="782"/>
      <c r="N25" s="895"/>
      <c r="O25" s="161"/>
      <c r="P25" s="161"/>
      <c r="Q25" s="161"/>
      <c r="R25" s="161"/>
      <c r="S25" s="161"/>
      <c r="T25" s="161"/>
      <c r="U25" s="161"/>
      <c r="V25" s="161"/>
      <c r="W25" s="161"/>
      <c r="X25" s="161"/>
      <c r="Y25" s="161"/>
      <c r="Z25" s="161"/>
    </row>
    <row r="26" spans="1:26" ht="15" hidden="1" customHeight="1" x14ac:dyDescent="0.2">
      <c r="A26" s="906" t="s">
        <v>157</v>
      </c>
      <c r="B26" s="910" t="s">
        <v>146</v>
      </c>
      <c r="C26" s="832"/>
      <c r="D26" s="911"/>
      <c r="E26" s="912" t="s">
        <v>147</v>
      </c>
      <c r="F26" s="832"/>
      <c r="G26" s="851"/>
      <c r="H26" s="908" t="s">
        <v>158</v>
      </c>
      <c r="I26" s="782"/>
      <c r="J26" s="782"/>
      <c r="K26" s="782"/>
      <c r="L26" s="782"/>
      <c r="M26" s="782"/>
      <c r="N26" s="895"/>
      <c r="O26" s="161"/>
      <c r="P26" s="161"/>
      <c r="Q26" s="161"/>
      <c r="R26" s="161"/>
      <c r="S26" s="161"/>
      <c r="T26" s="161"/>
      <c r="U26" s="161"/>
      <c r="V26" s="161"/>
      <c r="W26" s="161"/>
      <c r="X26" s="161"/>
      <c r="Y26" s="161"/>
      <c r="Z26" s="161"/>
    </row>
    <row r="27" spans="1:26" ht="14.25" hidden="1" customHeight="1" x14ac:dyDescent="0.2">
      <c r="A27" s="907"/>
      <c r="B27" s="162" t="s">
        <v>148</v>
      </c>
      <c r="C27" s="162" t="s">
        <v>149</v>
      </c>
      <c r="D27" s="163" t="s">
        <v>150</v>
      </c>
      <c r="E27" s="164" t="s">
        <v>148</v>
      </c>
      <c r="F27" s="162" t="s">
        <v>149</v>
      </c>
      <c r="G27" s="162" t="s">
        <v>150</v>
      </c>
      <c r="H27" s="161"/>
      <c r="I27" s="909"/>
      <c r="J27" s="785"/>
      <c r="K27" s="785"/>
      <c r="L27" s="785"/>
      <c r="M27" s="785"/>
      <c r="N27" s="900"/>
      <c r="O27" s="161"/>
      <c r="P27" s="161"/>
      <c r="Q27" s="161"/>
      <c r="R27" s="161"/>
      <c r="S27" s="161"/>
      <c r="T27" s="161"/>
      <c r="U27" s="161"/>
      <c r="V27" s="161"/>
      <c r="W27" s="161"/>
      <c r="X27" s="161"/>
      <c r="Y27" s="161"/>
      <c r="Z27" s="161"/>
    </row>
    <row r="28" spans="1:26" ht="14.25" hidden="1" customHeight="1" x14ac:dyDescent="0.2">
      <c r="A28" s="165" t="s">
        <v>166</v>
      </c>
      <c r="B28" s="165"/>
      <c r="C28" s="165"/>
      <c r="D28" s="166"/>
      <c r="E28" s="167"/>
      <c r="F28" s="165"/>
      <c r="G28" s="165"/>
      <c r="H28" s="161"/>
      <c r="I28" s="787"/>
      <c r="J28" s="788"/>
      <c r="K28" s="788"/>
      <c r="L28" s="788"/>
      <c r="M28" s="788"/>
      <c r="N28" s="847"/>
      <c r="O28" s="161"/>
      <c r="P28" s="161"/>
      <c r="Q28" s="161"/>
      <c r="R28" s="161"/>
      <c r="S28" s="161"/>
      <c r="T28" s="161"/>
      <c r="U28" s="161"/>
      <c r="V28" s="161"/>
      <c r="W28" s="161"/>
      <c r="X28" s="161"/>
      <c r="Y28" s="161"/>
      <c r="Z28" s="161"/>
    </row>
    <row r="29" spans="1:26" ht="14.25" hidden="1" customHeight="1" x14ac:dyDescent="0.2">
      <c r="A29" s="165" t="s">
        <v>167</v>
      </c>
      <c r="B29" s="165"/>
      <c r="C29" s="165"/>
      <c r="D29" s="166"/>
      <c r="E29" s="167"/>
      <c r="F29" s="165"/>
      <c r="G29" s="165"/>
      <c r="H29" s="161"/>
      <c r="I29" s="787"/>
      <c r="J29" s="788"/>
      <c r="K29" s="788"/>
      <c r="L29" s="788"/>
      <c r="M29" s="788"/>
      <c r="N29" s="847"/>
      <c r="O29" s="161"/>
      <c r="P29" s="161"/>
      <c r="Q29" s="161"/>
      <c r="R29" s="161"/>
      <c r="S29" s="161"/>
      <c r="T29" s="161"/>
      <c r="U29" s="161"/>
      <c r="V29" s="161"/>
      <c r="W29" s="161"/>
      <c r="X29" s="161"/>
      <c r="Y29" s="161"/>
      <c r="Z29" s="161"/>
    </row>
    <row r="30" spans="1:26" ht="14.25" hidden="1" customHeight="1" x14ac:dyDescent="0.2">
      <c r="A30" s="165" t="s">
        <v>168</v>
      </c>
      <c r="B30" s="165"/>
      <c r="C30" s="165"/>
      <c r="D30" s="166"/>
      <c r="E30" s="167"/>
      <c r="F30" s="165"/>
      <c r="G30" s="165"/>
      <c r="H30" s="161"/>
      <c r="I30" s="787"/>
      <c r="J30" s="788"/>
      <c r="K30" s="788"/>
      <c r="L30" s="788"/>
      <c r="M30" s="788"/>
      <c r="N30" s="847"/>
      <c r="O30" s="161"/>
      <c r="P30" s="161"/>
      <c r="Q30" s="161"/>
      <c r="R30" s="161"/>
      <c r="S30" s="161"/>
      <c r="T30" s="161"/>
      <c r="U30" s="161"/>
      <c r="V30" s="161"/>
      <c r="W30" s="161"/>
      <c r="X30" s="161"/>
      <c r="Y30" s="161"/>
      <c r="Z30" s="161"/>
    </row>
    <row r="31" spans="1:26" ht="14.25" hidden="1" customHeight="1" x14ac:dyDescent="0.2">
      <c r="A31" s="165" t="s">
        <v>169</v>
      </c>
      <c r="B31" s="165"/>
      <c r="C31" s="165"/>
      <c r="D31" s="166"/>
      <c r="E31" s="167"/>
      <c r="F31" s="165"/>
      <c r="G31" s="165"/>
      <c r="H31" s="161"/>
      <c r="I31" s="790"/>
      <c r="J31" s="791"/>
      <c r="K31" s="791"/>
      <c r="L31" s="791"/>
      <c r="M31" s="791"/>
      <c r="N31" s="871"/>
      <c r="O31" s="161"/>
      <c r="P31" s="161"/>
      <c r="Q31" s="161"/>
      <c r="R31" s="161"/>
      <c r="S31" s="161"/>
      <c r="T31" s="161"/>
      <c r="U31" s="161"/>
      <c r="V31" s="161"/>
      <c r="W31" s="161"/>
      <c r="X31" s="161"/>
      <c r="Y31" s="161"/>
      <c r="Z31" s="161"/>
    </row>
    <row r="32" spans="1:26" ht="15" hidden="1" customHeight="1" x14ac:dyDescent="0.2">
      <c r="A32" s="165" t="s">
        <v>170</v>
      </c>
      <c r="B32" s="165"/>
      <c r="C32" s="165"/>
      <c r="D32" s="166"/>
      <c r="E32" s="167"/>
      <c r="F32" s="165"/>
      <c r="G32" s="165"/>
      <c r="H32" s="899" t="s">
        <v>171</v>
      </c>
      <c r="I32" s="785"/>
      <c r="J32" s="785"/>
      <c r="K32" s="785"/>
      <c r="L32" s="785"/>
      <c r="M32" s="785"/>
      <c r="N32" s="900"/>
      <c r="O32" s="161"/>
      <c r="P32" s="161"/>
      <c r="Q32" s="161"/>
      <c r="R32" s="161"/>
      <c r="S32" s="161"/>
      <c r="T32" s="161"/>
      <c r="U32" s="161"/>
      <c r="V32" s="161"/>
      <c r="W32" s="161"/>
      <c r="X32" s="161"/>
      <c r="Y32" s="161"/>
      <c r="Z32" s="161"/>
    </row>
    <row r="33" spans="1:26" ht="14.25" hidden="1" customHeight="1" x14ac:dyDescent="0.2">
      <c r="A33" s="168" t="s">
        <v>155</v>
      </c>
      <c r="B33" s="169">
        <f t="shared" ref="B33:G33" si="2">SUM(B28:B32)</f>
        <v>0</v>
      </c>
      <c r="C33" s="169">
        <f t="shared" si="2"/>
        <v>0</v>
      </c>
      <c r="D33" s="170">
        <f t="shared" si="2"/>
        <v>0</v>
      </c>
      <c r="E33" s="171">
        <f t="shared" si="2"/>
        <v>0</v>
      </c>
      <c r="F33" s="169">
        <f t="shared" si="2"/>
        <v>0</v>
      </c>
      <c r="G33" s="169">
        <f t="shared" si="2"/>
        <v>0</v>
      </c>
      <c r="H33" s="870"/>
      <c r="I33" s="791"/>
      <c r="J33" s="791"/>
      <c r="K33" s="791"/>
      <c r="L33" s="791"/>
      <c r="M33" s="791"/>
      <c r="N33" s="871"/>
      <c r="O33" s="161"/>
      <c r="P33" s="161"/>
      <c r="Q33" s="161"/>
      <c r="R33" s="161"/>
      <c r="S33" s="161"/>
      <c r="T33" s="161"/>
      <c r="U33" s="161"/>
      <c r="V33" s="161"/>
      <c r="W33" s="161"/>
      <c r="X33" s="161"/>
      <c r="Y33" s="161"/>
      <c r="Z33" s="161"/>
    </row>
    <row r="34" spans="1:26" ht="9" hidden="1" customHeight="1" x14ac:dyDescent="0.2">
      <c r="A34" s="172"/>
      <c r="B34" s="161"/>
      <c r="C34" s="161"/>
      <c r="D34" s="161"/>
      <c r="E34" s="161"/>
      <c r="F34" s="161"/>
      <c r="G34" s="161"/>
      <c r="H34" s="161"/>
      <c r="I34" s="161"/>
      <c r="J34" s="161"/>
      <c r="K34" s="161"/>
      <c r="L34" s="161"/>
      <c r="M34" s="161"/>
      <c r="N34" s="173"/>
      <c r="O34" s="161"/>
      <c r="P34" s="161"/>
      <c r="Q34" s="161"/>
      <c r="R34" s="161"/>
      <c r="S34" s="161"/>
      <c r="T34" s="161"/>
      <c r="U34" s="161"/>
      <c r="V34" s="161"/>
      <c r="W34" s="161"/>
      <c r="X34" s="161"/>
      <c r="Y34" s="161"/>
      <c r="Z34" s="161"/>
    </row>
    <row r="35" spans="1:26" ht="14.25" customHeight="1" x14ac:dyDescent="0.2">
      <c r="A35" s="913" t="s">
        <v>172</v>
      </c>
      <c r="B35" s="822"/>
      <c r="C35" s="822"/>
      <c r="D35" s="822"/>
      <c r="E35" s="822"/>
      <c r="F35" s="822"/>
      <c r="G35" s="904"/>
      <c r="H35" s="894"/>
      <c r="I35" s="782"/>
      <c r="J35" s="782"/>
      <c r="K35" s="782"/>
      <c r="L35" s="782"/>
      <c r="M35" s="782"/>
      <c r="N35" s="895"/>
      <c r="O35" s="142"/>
      <c r="P35" s="142"/>
      <c r="Q35" s="142"/>
      <c r="R35" s="142"/>
      <c r="S35" s="142"/>
      <c r="T35" s="142"/>
      <c r="U35" s="142"/>
      <c r="V35" s="142"/>
      <c r="W35" s="142"/>
      <c r="X35" s="142"/>
      <c r="Y35" s="142"/>
      <c r="Z35" s="142"/>
    </row>
    <row r="36" spans="1:26" ht="15" customHeight="1" x14ac:dyDescent="0.2">
      <c r="A36" s="914" t="s">
        <v>157</v>
      </c>
      <c r="B36" s="857" t="s">
        <v>146</v>
      </c>
      <c r="C36" s="832"/>
      <c r="D36" s="911"/>
      <c r="E36" s="915" t="s">
        <v>147</v>
      </c>
      <c r="F36" s="832"/>
      <c r="G36" s="851"/>
      <c r="H36" s="896" t="s">
        <v>158</v>
      </c>
      <c r="I36" s="782"/>
      <c r="J36" s="782"/>
      <c r="K36" s="782"/>
      <c r="L36" s="782"/>
      <c r="M36" s="782"/>
      <c r="N36" s="895"/>
      <c r="O36" s="142"/>
      <c r="P36" s="142"/>
      <c r="Q36" s="142"/>
      <c r="R36" s="142"/>
      <c r="S36" s="142"/>
      <c r="T36" s="142"/>
      <c r="U36" s="142"/>
      <c r="V36" s="142"/>
      <c r="W36" s="142"/>
      <c r="X36" s="142"/>
      <c r="Y36" s="142"/>
      <c r="Z36" s="142"/>
    </row>
    <row r="37" spans="1:26" ht="14.25" customHeight="1" x14ac:dyDescent="0.2">
      <c r="A37" s="907"/>
      <c r="B37" s="146" t="s">
        <v>148</v>
      </c>
      <c r="C37" s="146" t="s">
        <v>149</v>
      </c>
      <c r="D37" s="147" t="s">
        <v>150</v>
      </c>
      <c r="E37" s="148" t="s">
        <v>148</v>
      </c>
      <c r="F37" s="146" t="s">
        <v>149</v>
      </c>
      <c r="G37" s="146" t="s">
        <v>150</v>
      </c>
      <c r="H37" s="144"/>
      <c r="I37" s="901"/>
      <c r="J37" s="788"/>
      <c r="K37" s="788"/>
      <c r="L37" s="788"/>
      <c r="M37" s="788"/>
      <c r="N37" s="847"/>
      <c r="O37" s="142"/>
      <c r="P37" s="142"/>
      <c r="Q37" s="142"/>
      <c r="R37" s="142"/>
      <c r="S37" s="142"/>
      <c r="T37" s="142"/>
      <c r="U37" s="142"/>
      <c r="V37" s="142"/>
      <c r="W37" s="142"/>
      <c r="X37" s="142"/>
      <c r="Y37" s="142"/>
      <c r="Z37" s="142"/>
    </row>
    <row r="38" spans="1:26" ht="14.25" customHeight="1" x14ac:dyDescent="0.2">
      <c r="A38" s="149" t="s">
        <v>173</v>
      </c>
      <c r="B38" s="158">
        <v>0</v>
      </c>
      <c r="C38" s="158">
        <v>0</v>
      </c>
      <c r="D38" s="159">
        <v>0</v>
      </c>
      <c r="E38" s="160">
        <v>0</v>
      </c>
      <c r="F38" s="158">
        <v>0</v>
      </c>
      <c r="G38" s="158">
        <v>0</v>
      </c>
      <c r="H38" s="144"/>
      <c r="I38" s="788"/>
      <c r="J38" s="788"/>
      <c r="K38" s="788"/>
      <c r="L38" s="788"/>
      <c r="M38" s="788"/>
      <c r="N38" s="847"/>
      <c r="O38" s="142"/>
      <c r="P38" s="142"/>
      <c r="Q38" s="142"/>
      <c r="R38" s="142"/>
      <c r="S38" s="142"/>
      <c r="T38" s="142"/>
      <c r="U38" s="142"/>
      <c r="V38" s="142"/>
      <c r="W38" s="142"/>
      <c r="X38" s="142"/>
      <c r="Y38" s="142"/>
      <c r="Z38" s="142"/>
    </row>
    <row r="39" spans="1:26" ht="14.25" customHeight="1" x14ac:dyDescent="0.2">
      <c r="A39" s="149" t="s">
        <v>174</v>
      </c>
      <c r="B39" s="158">
        <v>0</v>
      </c>
      <c r="C39" s="158">
        <v>0</v>
      </c>
      <c r="D39" s="159">
        <v>0</v>
      </c>
      <c r="E39" s="160">
        <v>0</v>
      </c>
      <c r="F39" s="158">
        <v>0</v>
      </c>
      <c r="G39" s="158">
        <v>0</v>
      </c>
      <c r="H39" s="144"/>
      <c r="I39" s="788"/>
      <c r="J39" s="788"/>
      <c r="K39" s="788"/>
      <c r="L39" s="788"/>
      <c r="M39" s="788"/>
      <c r="N39" s="847"/>
      <c r="O39" s="142"/>
      <c r="P39" s="142"/>
      <c r="Q39" s="142"/>
      <c r="R39" s="142"/>
      <c r="S39" s="142"/>
      <c r="T39" s="142"/>
      <c r="U39" s="142"/>
      <c r="V39" s="142"/>
      <c r="W39" s="142"/>
      <c r="X39" s="142"/>
      <c r="Y39" s="142"/>
      <c r="Z39" s="142"/>
    </row>
    <row r="40" spans="1:26" ht="14.25" customHeight="1" x14ac:dyDescent="0.2">
      <c r="A40" s="149" t="s">
        <v>175</v>
      </c>
      <c r="B40" s="158">
        <v>12</v>
      </c>
      <c r="C40" s="158">
        <v>15</v>
      </c>
      <c r="D40" s="159">
        <v>0</v>
      </c>
      <c r="E40" s="160">
        <v>5</v>
      </c>
      <c r="F40" s="158">
        <v>1</v>
      </c>
      <c r="G40" s="158">
        <v>0</v>
      </c>
      <c r="H40" s="144"/>
      <c r="I40" s="788"/>
      <c r="J40" s="788"/>
      <c r="K40" s="788"/>
      <c r="L40" s="788"/>
      <c r="M40" s="788"/>
      <c r="N40" s="847"/>
      <c r="O40" s="142"/>
      <c r="P40" s="142"/>
      <c r="Q40" s="142"/>
      <c r="R40" s="142"/>
      <c r="S40" s="142"/>
      <c r="T40" s="142"/>
      <c r="U40" s="142"/>
      <c r="V40" s="142"/>
      <c r="W40" s="142"/>
      <c r="X40" s="142"/>
      <c r="Y40" s="142"/>
      <c r="Z40" s="142"/>
    </row>
    <row r="41" spans="1:26" ht="14.25" customHeight="1" x14ac:dyDescent="0.2">
      <c r="A41" s="149" t="s">
        <v>176</v>
      </c>
      <c r="B41" s="158">
        <v>2</v>
      </c>
      <c r="C41" s="158">
        <v>3</v>
      </c>
      <c r="D41" s="159">
        <v>0</v>
      </c>
      <c r="E41" s="160">
        <v>0</v>
      </c>
      <c r="F41" s="158">
        <v>0</v>
      </c>
      <c r="G41" s="158">
        <v>0</v>
      </c>
      <c r="H41" s="144"/>
      <c r="I41" s="788"/>
      <c r="J41" s="788"/>
      <c r="K41" s="788"/>
      <c r="L41" s="788"/>
      <c r="M41" s="788"/>
      <c r="N41" s="847"/>
      <c r="O41" s="142"/>
      <c r="P41" s="142"/>
      <c r="Q41" s="142"/>
      <c r="R41" s="142"/>
      <c r="S41" s="142"/>
      <c r="T41" s="142"/>
      <c r="U41" s="142"/>
      <c r="V41" s="142"/>
      <c r="W41" s="142"/>
      <c r="X41" s="142"/>
      <c r="Y41" s="142"/>
      <c r="Z41" s="142"/>
    </row>
    <row r="42" spans="1:26" ht="14.25" customHeight="1" x14ac:dyDescent="0.2">
      <c r="A42" s="149" t="s">
        <v>177</v>
      </c>
      <c r="B42" s="158">
        <v>0</v>
      </c>
      <c r="C42" s="158">
        <v>4</v>
      </c>
      <c r="D42" s="159">
        <v>0</v>
      </c>
      <c r="E42" s="160">
        <v>1</v>
      </c>
      <c r="F42" s="158">
        <v>1</v>
      </c>
      <c r="G42" s="158">
        <v>0</v>
      </c>
      <c r="H42" s="144"/>
      <c r="I42" s="788"/>
      <c r="J42" s="788"/>
      <c r="K42" s="788"/>
      <c r="L42" s="788"/>
      <c r="M42" s="788"/>
      <c r="N42" s="847"/>
      <c r="O42" s="142"/>
      <c r="P42" s="142"/>
      <c r="Q42" s="142"/>
      <c r="R42" s="142"/>
      <c r="S42" s="142"/>
      <c r="T42" s="142"/>
      <c r="U42" s="142"/>
      <c r="V42" s="142"/>
      <c r="W42" s="142"/>
      <c r="X42" s="142"/>
      <c r="Y42" s="142"/>
      <c r="Z42" s="142"/>
    </row>
    <row r="43" spans="1:26" ht="14.25" customHeight="1" x14ac:dyDescent="0.2">
      <c r="A43" s="149" t="s">
        <v>178</v>
      </c>
      <c r="B43" s="158">
        <v>5</v>
      </c>
      <c r="C43" s="158">
        <v>1</v>
      </c>
      <c r="D43" s="159">
        <v>0</v>
      </c>
      <c r="E43" s="160">
        <v>1</v>
      </c>
      <c r="F43" s="158">
        <v>2</v>
      </c>
      <c r="G43" s="158">
        <v>0</v>
      </c>
      <c r="H43" s="144"/>
      <c r="I43" s="788"/>
      <c r="J43" s="788"/>
      <c r="K43" s="788"/>
      <c r="L43" s="788"/>
      <c r="M43" s="788"/>
      <c r="N43" s="847"/>
      <c r="O43" s="142"/>
      <c r="P43" s="142"/>
      <c r="Q43" s="142"/>
      <c r="R43" s="142"/>
      <c r="S43" s="142"/>
      <c r="T43" s="142"/>
      <c r="U43" s="142"/>
      <c r="V43" s="142"/>
      <c r="W43" s="142"/>
      <c r="X43" s="142"/>
      <c r="Y43" s="142"/>
      <c r="Z43" s="142"/>
    </row>
    <row r="44" spans="1:26" ht="14.25" customHeight="1" x14ac:dyDescent="0.2">
      <c r="A44" s="149" t="s">
        <v>179</v>
      </c>
      <c r="B44" s="158">
        <v>0</v>
      </c>
      <c r="C44" s="158">
        <v>0</v>
      </c>
      <c r="D44" s="159">
        <v>0</v>
      </c>
      <c r="E44" s="160">
        <v>1</v>
      </c>
      <c r="F44" s="158">
        <v>1</v>
      </c>
      <c r="G44" s="158">
        <v>0</v>
      </c>
      <c r="H44" s="144"/>
      <c r="I44" s="788"/>
      <c r="J44" s="788"/>
      <c r="K44" s="788"/>
      <c r="L44" s="788"/>
      <c r="M44" s="788"/>
      <c r="N44" s="847"/>
      <c r="O44" s="142"/>
      <c r="P44" s="142"/>
      <c r="Q44" s="142"/>
      <c r="R44" s="142"/>
      <c r="S44" s="142"/>
      <c r="T44" s="142"/>
      <c r="U44" s="142"/>
      <c r="V44" s="142"/>
      <c r="W44" s="142"/>
      <c r="X44" s="142"/>
      <c r="Y44" s="142"/>
      <c r="Z44" s="142"/>
    </row>
    <row r="45" spans="1:26" ht="14.25" customHeight="1" x14ac:dyDescent="0.2">
      <c r="A45" s="149" t="s">
        <v>180</v>
      </c>
      <c r="B45" s="158">
        <v>1</v>
      </c>
      <c r="C45" s="158">
        <v>0</v>
      </c>
      <c r="D45" s="159">
        <v>0</v>
      </c>
      <c r="E45" s="160">
        <v>0</v>
      </c>
      <c r="F45" s="158">
        <v>0</v>
      </c>
      <c r="G45" s="158">
        <v>0</v>
      </c>
      <c r="H45" s="144"/>
      <c r="I45" s="788"/>
      <c r="J45" s="788"/>
      <c r="K45" s="788"/>
      <c r="L45" s="788"/>
      <c r="M45" s="788"/>
      <c r="N45" s="847"/>
      <c r="O45" s="142"/>
      <c r="P45" s="142"/>
      <c r="Q45" s="142"/>
      <c r="R45" s="142"/>
      <c r="S45" s="142"/>
      <c r="T45" s="142"/>
      <c r="U45" s="142"/>
      <c r="V45" s="142"/>
      <c r="W45" s="142"/>
      <c r="X45" s="142"/>
      <c r="Y45" s="142"/>
      <c r="Z45" s="142"/>
    </row>
    <row r="46" spans="1:26" ht="14.25" customHeight="1" x14ac:dyDescent="0.2">
      <c r="A46" s="153" t="s">
        <v>155</v>
      </c>
      <c r="B46" s="154">
        <f t="shared" ref="B46:G46" si="3">SUM(B39:B45)</f>
        <v>20</v>
      </c>
      <c r="C46" s="154">
        <f t="shared" si="3"/>
        <v>23</v>
      </c>
      <c r="D46" s="155">
        <f t="shared" si="3"/>
        <v>0</v>
      </c>
      <c r="E46" s="156">
        <f t="shared" si="3"/>
        <v>8</v>
      </c>
      <c r="F46" s="154">
        <f t="shared" si="3"/>
        <v>5</v>
      </c>
      <c r="G46" s="154">
        <f t="shared" si="3"/>
        <v>0</v>
      </c>
      <c r="H46" s="898" t="s">
        <v>164</v>
      </c>
      <c r="I46" s="782"/>
      <c r="J46" s="782"/>
      <c r="K46" s="782"/>
      <c r="L46" s="782"/>
      <c r="M46" s="782"/>
      <c r="N46" s="895"/>
      <c r="O46" s="142"/>
      <c r="P46" s="142"/>
      <c r="Q46" s="142"/>
      <c r="R46" s="142"/>
      <c r="S46" s="142"/>
      <c r="T46" s="142"/>
      <c r="U46" s="142"/>
      <c r="V46" s="142"/>
      <c r="W46" s="142"/>
      <c r="X46" s="142"/>
      <c r="Y46" s="142"/>
      <c r="Z46" s="142"/>
    </row>
    <row r="47" spans="1:26" ht="9" customHeight="1" x14ac:dyDescent="0.2">
      <c r="A47" s="157"/>
      <c r="B47" s="144"/>
      <c r="C47" s="144"/>
      <c r="D47" s="144"/>
      <c r="E47" s="144"/>
      <c r="F47" s="144"/>
      <c r="G47" s="144"/>
      <c r="H47" s="144"/>
      <c r="I47" s="144"/>
      <c r="J47" s="144"/>
      <c r="K47" s="144"/>
      <c r="L47" s="144"/>
      <c r="M47" s="144"/>
      <c r="N47" s="145"/>
      <c r="O47" s="142"/>
      <c r="P47" s="142"/>
      <c r="Q47" s="142"/>
      <c r="R47" s="142"/>
      <c r="S47" s="142"/>
      <c r="T47" s="142"/>
      <c r="U47" s="142"/>
      <c r="V47" s="142"/>
      <c r="W47" s="142"/>
      <c r="X47" s="142"/>
      <c r="Y47" s="142"/>
      <c r="Z47" s="142"/>
    </row>
    <row r="48" spans="1:26" ht="14.25" customHeight="1" x14ac:dyDescent="0.2">
      <c r="A48" s="913" t="s">
        <v>181</v>
      </c>
      <c r="B48" s="822"/>
      <c r="C48" s="822"/>
      <c r="D48" s="822"/>
      <c r="E48" s="822"/>
      <c r="F48" s="822"/>
      <c r="G48" s="904"/>
      <c r="H48" s="894"/>
      <c r="I48" s="782"/>
      <c r="J48" s="782"/>
      <c r="K48" s="782"/>
      <c r="L48" s="782"/>
      <c r="M48" s="782"/>
      <c r="N48" s="895"/>
      <c r="O48" s="142"/>
      <c r="P48" s="142"/>
      <c r="Q48" s="142"/>
      <c r="R48" s="142"/>
      <c r="S48" s="142"/>
      <c r="T48" s="142"/>
      <c r="U48" s="142"/>
      <c r="V48" s="142"/>
      <c r="W48" s="142"/>
      <c r="X48" s="142"/>
      <c r="Y48" s="142"/>
      <c r="Z48" s="142"/>
    </row>
    <row r="49" spans="1:26" ht="15" customHeight="1" x14ac:dyDescent="0.2">
      <c r="A49" s="914" t="s">
        <v>157</v>
      </c>
      <c r="B49" s="857" t="s">
        <v>146</v>
      </c>
      <c r="C49" s="832"/>
      <c r="D49" s="911"/>
      <c r="E49" s="915" t="s">
        <v>147</v>
      </c>
      <c r="F49" s="832"/>
      <c r="G49" s="851"/>
      <c r="H49" s="896" t="s">
        <v>158</v>
      </c>
      <c r="I49" s="782"/>
      <c r="J49" s="782"/>
      <c r="K49" s="782"/>
      <c r="L49" s="782"/>
      <c r="M49" s="782"/>
      <c r="N49" s="895"/>
      <c r="O49" s="142"/>
      <c r="P49" s="142"/>
      <c r="Q49" s="142"/>
      <c r="R49" s="142"/>
      <c r="S49" s="142"/>
      <c r="T49" s="142"/>
      <c r="U49" s="142"/>
      <c r="V49" s="142"/>
      <c r="W49" s="142"/>
      <c r="X49" s="142"/>
      <c r="Y49" s="142"/>
      <c r="Z49" s="142"/>
    </row>
    <row r="50" spans="1:26" ht="14.25" customHeight="1" x14ac:dyDescent="0.2">
      <c r="A50" s="907"/>
      <c r="B50" s="146" t="s">
        <v>148</v>
      </c>
      <c r="C50" s="146" t="s">
        <v>149</v>
      </c>
      <c r="D50" s="147" t="s">
        <v>150</v>
      </c>
      <c r="E50" s="148" t="s">
        <v>148</v>
      </c>
      <c r="F50" s="146" t="s">
        <v>149</v>
      </c>
      <c r="G50" s="146" t="s">
        <v>150</v>
      </c>
      <c r="H50" s="144"/>
      <c r="I50" s="897" t="s">
        <v>182</v>
      </c>
      <c r="J50" s="788"/>
      <c r="K50" s="788"/>
      <c r="L50" s="788"/>
      <c r="M50" s="788"/>
      <c r="N50" s="847"/>
      <c r="O50" s="142"/>
      <c r="P50" s="142"/>
      <c r="Q50" s="142"/>
      <c r="R50" s="142"/>
      <c r="S50" s="142"/>
      <c r="T50" s="142"/>
      <c r="U50" s="142"/>
      <c r="V50" s="142"/>
      <c r="W50" s="142"/>
      <c r="X50" s="142"/>
      <c r="Y50" s="142"/>
      <c r="Z50" s="142"/>
    </row>
    <row r="51" spans="1:26" ht="14.25" customHeight="1" x14ac:dyDescent="0.2">
      <c r="A51" s="149" t="s">
        <v>183</v>
      </c>
      <c r="B51" s="158">
        <v>0</v>
      </c>
      <c r="C51" s="158">
        <v>3</v>
      </c>
      <c r="D51" s="159">
        <v>0</v>
      </c>
      <c r="E51" s="160">
        <v>1</v>
      </c>
      <c r="F51" s="158">
        <v>0</v>
      </c>
      <c r="G51" s="158">
        <v>0</v>
      </c>
      <c r="H51" s="144"/>
      <c r="I51" s="788"/>
      <c r="J51" s="788"/>
      <c r="K51" s="788"/>
      <c r="L51" s="788"/>
      <c r="M51" s="788"/>
      <c r="N51" s="847"/>
      <c r="O51" s="142"/>
      <c r="P51" s="142"/>
      <c r="Q51" s="142"/>
      <c r="R51" s="142"/>
      <c r="S51" s="142"/>
      <c r="T51" s="142"/>
      <c r="U51" s="142"/>
      <c r="V51" s="142"/>
      <c r="W51" s="142"/>
      <c r="X51" s="142"/>
      <c r="Y51" s="142"/>
      <c r="Z51" s="142"/>
    </row>
    <row r="52" spans="1:26" ht="14.25" customHeight="1" x14ac:dyDescent="0.2">
      <c r="A52" s="149" t="s">
        <v>184</v>
      </c>
      <c r="B52" s="158">
        <v>7</v>
      </c>
      <c r="C52" s="158">
        <v>10</v>
      </c>
      <c r="D52" s="159">
        <v>0</v>
      </c>
      <c r="E52" s="160">
        <v>2</v>
      </c>
      <c r="F52" s="158">
        <v>0</v>
      </c>
      <c r="G52" s="158">
        <v>0</v>
      </c>
      <c r="H52" s="144"/>
      <c r="I52" s="788"/>
      <c r="J52" s="788"/>
      <c r="K52" s="788"/>
      <c r="L52" s="788"/>
      <c r="M52" s="788"/>
      <c r="N52" s="847"/>
      <c r="O52" s="142"/>
      <c r="P52" s="142"/>
      <c r="Q52" s="142"/>
      <c r="R52" s="142"/>
      <c r="S52" s="142"/>
      <c r="T52" s="142"/>
      <c r="U52" s="142"/>
      <c r="V52" s="142"/>
      <c r="W52" s="142"/>
      <c r="X52" s="142"/>
      <c r="Y52" s="142"/>
      <c r="Z52" s="142"/>
    </row>
    <row r="53" spans="1:26" ht="14.25" customHeight="1" x14ac:dyDescent="0.2">
      <c r="A53" s="149" t="s">
        <v>185</v>
      </c>
      <c r="B53" s="158">
        <v>1</v>
      </c>
      <c r="C53" s="158">
        <v>2</v>
      </c>
      <c r="D53" s="159">
        <v>0</v>
      </c>
      <c r="E53" s="160">
        <v>0</v>
      </c>
      <c r="F53" s="158">
        <v>2</v>
      </c>
      <c r="G53" s="158">
        <v>0</v>
      </c>
      <c r="H53" s="144"/>
      <c r="I53" s="788"/>
      <c r="J53" s="788"/>
      <c r="K53" s="788"/>
      <c r="L53" s="788"/>
      <c r="M53" s="788"/>
      <c r="N53" s="847"/>
      <c r="O53" s="142"/>
      <c r="P53" s="142"/>
      <c r="Q53" s="142"/>
      <c r="R53" s="142"/>
      <c r="S53" s="142"/>
      <c r="T53" s="142"/>
      <c r="U53" s="142"/>
      <c r="V53" s="142"/>
      <c r="W53" s="142"/>
      <c r="X53" s="142"/>
      <c r="Y53" s="142"/>
      <c r="Z53" s="142"/>
    </row>
    <row r="54" spans="1:26" ht="14.25" customHeight="1" x14ac:dyDescent="0.2">
      <c r="A54" s="149" t="s">
        <v>186</v>
      </c>
      <c r="B54" s="158">
        <v>2</v>
      </c>
      <c r="C54" s="158">
        <v>1</v>
      </c>
      <c r="D54" s="159">
        <v>0</v>
      </c>
      <c r="E54" s="160">
        <v>0</v>
      </c>
      <c r="F54" s="158">
        <v>0</v>
      </c>
      <c r="G54" s="158">
        <v>0</v>
      </c>
      <c r="H54" s="144"/>
      <c r="I54" s="788"/>
      <c r="J54" s="788"/>
      <c r="K54" s="788"/>
      <c r="L54" s="788"/>
      <c r="M54" s="788"/>
      <c r="N54" s="847"/>
      <c r="O54" s="142"/>
      <c r="P54" s="142"/>
      <c r="Q54" s="142"/>
      <c r="R54" s="142"/>
      <c r="S54" s="142"/>
      <c r="T54" s="142"/>
      <c r="U54" s="142"/>
      <c r="V54" s="142"/>
      <c r="W54" s="142"/>
      <c r="X54" s="142"/>
      <c r="Y54" s="142"/>
      <c r="Z54" s="142"/>
    </row>
    <row r="55" spans="1:26" ht="14.25" customHeight="1" x14ac:dyDescent="0.2">
      <c r="A55" s="153" t="s">
        <v>155</v>
      </c>
      <c r="B55" s="154">
        <f t="shared" ref="B55:G55" si="4">SUM(B51:B54)</f>
        <v>10</v>
      </c>
      <c r="C55" s="154">
        <f t="shared" si="4"/>
        <v>16</v>
      </c>
      <c r="D55" s="155">
        <f t="shared" si="4"/>
        <v>0</v>
      </c>
      <c r="E55" s="156">
        <f t="shared" si="4"/>
        <v>3</v>
      </c>
      <c r="F55" s="154">
        <f t="shared" si="4"/>
        <v>2</v>
      </c>
      <c r="G55" s="154">
        <f t="shared" si="4"/>
        <v>0</v>
      </c>
      <c r="H55" s="898" t="s">
        <v>164</v>
      </c>
      <c r="I55" s="782"/>
      <c r="J55" s="782"/>
      <c r="K55" s="782"/>
      <c r="L55" s="782"/>
      <c r="M55" s="782"/>
      <c r="N55" s="895"/>
      <c r="O55" s="142"/>
      <c r="P55" s="142"/>
      <c r="Q55" s="142"/>
      <c r="R55" s="142"/>
      <c r="S55" s="142"/>
      <c r="T55" s="142"/>
      <c r="U55" s="142"/>
      <c r="V55" s="142"/>
      <c r="W55" s="142"/>
      <c r="X55" s="142"/>
      <c r="Y55" s="142"/>
      <c r="Z55" s="142"/>
    </row>
    <row r="56" spans="1:26" ht="9" customHeight="1" x14ac:dyDescent="0.2">
      <c r="A56" s="157"/>
      <c r="B56" s="144"/>
      <c r="C56" s="144"/>
      <c r="D56" s="144"/>
      <c r="E56" s="144"/>
      <c r="F56" s="144"/>
      <c r="G56" s="144"/>
      <c r="H56" s="144"/>
      <c r="I56" s="144"/>
      <c r="J56" s="144"/>
      <c r="K56" s="144"/>
      <c r="L56" s="144"/>
      <c r="M56" s="144"/>
      <c r="N56" s="145"/>
      <c r="O56" s="142"/>
      <c r="P56" s="142"/>
      <c r="Q56" s="142"/>
      <c r="R56" s="142"/>
      <c r="S56" s="142"/>
      <c r="T56" s="142"/>
      <c r="U56" s="142"/>
      <c r="V56" s="142"/>
      <c r="W56" s="142"/>
      <c r="X56" s="142"/>
      <c r="Y56" s="142"/>
      <c r="Z56" s="142"/>
    </row>
    <row r="57" spans="1:26" ht="14.25" customHeight="1" x14ac:dyDescent="0.2">
      <c r="A57" s="913" t="s">
        <v>187</v>
      </c>
      <c r="B57" s="822"/>
      <c r="C57" s="822"/>
      <c r="D57" s="822"/>
      <c r="E57" s="822"/>
      <c r="F57" s="822"/>
      <c r="G57" s="904"/>
      <c r="H57" s="894"/>
      <c r="I57" s="782"/>
      <c r="J57" s="782"/>
      <c r="K57" s="782"/>
      <c r="L57" s="782"/>
      <c r="M57" s="782"/>
      <c r="N57" s="895"/>
      <c r="O57" s="142"/>
      <c r="P57" s="142"/>
      <c r="Q57" s="142"/>
      <c r="R57" s="142"/>
      <c r="S57" s="142"/>
      <c r="T57" s="142"/>
      <c r="U57" s="142"/>
      <c r="V57" s="142"/>
      <c r="W57" s="142"/>
      <c r="X57" s="142"/>
      <c r="Y57" s="142"/>
      <c r="Z57" s="142"/>
    </row>
    <row r="58" spans="1:26" ht="15" customHeight="1" x14ac:dyDescent="0.2">
      <c r="A58" s="914" t="s">
        <v>157</v>
      </c>
      <c r="B58" s="857" t="s">
        <v>146</v>
      </c>
      <c r="C58" s="832"/>
      <c r="D58" s="911"/>
      <c r="E58" s="915" t="s">
        <v>147</v>
      </c>
      <c r="F58" s="832"/>
      <c r="G58" s="851"/>
      <c r="H58" s="896" t="s">
        <v>158</v>
      </c>
      <c r="I58" s="782"/>
      <c r="J58" s="782"/>
      <c r="K58" s="782"/>
      <c r="L58" s="782"/>
      <c r="M58" s="782"/>
      <c r="N58" s="895"/>
      <c r="O58" s="142"/>
      <c r="P58" s="142"/>
      <c r="Q58" s="142"/>
      <c r="R58" s="142"/>
      <c r="S58" s="142"/>
      <c r="T58" s="142"/>
      <c r="U58" s="142"/>
      <c r="V58" s="142"/>
      <c r="W58" s="142"/>
      <c r="X58" s="142"/>
      <c r="Y58" s="142"/>
      <c r="Z58" s="142"/>
    </row>
    <row r="59" spans="1:26" ht="14.25" customHeight="1" x14ac:dyDescent="0.2">
      <c r="A59" s="907"/>
      <c r="B59" s="146" t="s">
        <v>148</v>
      </c>
      <c r="C59" s="146" t="s">
        <v>149</v>
      </c>
      <c r="D59" s="147" t="s">
        <v>150</v>
      </c>
      <c r="E59" s="148" t="s">
        <v>148</v>
      </c>
      <c r="F59" s="146" t="s">
        <v>149</v>
      </c>
      <c r="G59" s="146" t="s">
        <v>150</v>
      </c>
      <c r="H59" s="144"/>
      <c r="I59" s="897"/>
      <c r="J59" s="788"/>
      <c r="K59" s="788"/>
      <c r="L59" s="788"/>
      <c r="M59" s="788"/>
      <c r="N59" s="847"/>
      <c r="O59" s="142"/>
      <c r="P59" s="142"/>
      <c r="Q59" s="142"/>
      <c r="R59" s="142"/>
      <c r="S59" s="142"/>
      <c r="T59" s="142"/>
      <c r="U59" s="142"/>
      <c r="V59" s="142"/>
      <c r="W59" s="142"/>
      <c r="X59" s="142"/>
      <c r="Y59" s="142"/>
      <c r="Z59" s="142"/>
    </row>
    <row r="60" spans="1:26" ht="14.25" customHeight="1" x14ac:dyDescent="0.2">
      <c r="A60" s="149" t="s">
        <v>188</v>
      </c>
      <c r="B60" s="158">
        <v>14</v>
      </c>
      <c r="C60" s="158">
        <v>18</v>
      </c>
      <c r="D60" s="159">
        <v>0</v>
      </c>
      <c r="E60" s="160">
        <v>4</v>
      </c>
      <c r="F60" s="158">
        <v>4</v>
      </c>
      <c r="G60" s="158">
        <v>0</v>
      </c>
      <c r="H60" s="144"/>
      <c r="I60" s="788"/>
      <c r="J60" s="788"/>
      <c r="K60" s="788"/>
      <c r="L60" s="788"/>
      <c r="M60" s="788"/>
      <c r="N60" s="847"/>
      <c r="O60" s="142"/>
      <c r="P60" s="142"/>
      <c r="Q60" s="142"/>
      <c r="R60" s="142"/>
      <c r="S60" s="142"/>
      <c r="T60" s="142"/>
      <c r="U60" s="142"/>
      <c r="V60" s="142"/>
      <c r="W60" s="142"/>
      <c r="X60" s="142"/>
      <c r="Y60" s="142"/>
      <c r="Z60" s="142"/>
    </row>
    <row r="61" spans="1:26" ht="14.25" customHeight="1" x14ac:dyDescent="0.2">
      <c r="A61" s="149" t="s">
        <v>189</v>
      </c>
      <c r="B61" s="158">
        <v>5</v>
      </c>
      <c r="C61" s="158">
        <v>4</v>
      </c>
      <c r="D61" s="159">
        <v>0</v>
      </c>
      <c r="E61" s="160">
        <v>3</v>
      </c>
      <c r="F61" s="158">
        <v>0</v>
      </c>
      <c r="G61" s="158">
        <v>0</v>
      </c>
      <c r="H61" s="144"/>
      <c r="I61" s="788"/>
      <c r="J61" s="788"/>
      <c r="K61" s="788"/>
      <c r="L61" s="788"/>
      <c r="M61" s="788"/>
      <c r="N61" s="847"/>
      <c r="O61" s="142"/>
      <c r="P61" s="142"/>
      <c r="Q61" s="142"/>
      <c r="R61" s="142"/>
      <c r="S61" s="142"/>
      <c r="T61" s="142"/>
      <c r="U61" s="142"/>
      <c r="V61" s="142"/>
      <c r="W61" s="142"/>
      <c r="X61" s="142"/>
      <c r="Y61" s="142"/>
      <c r="Z61" s="142"/>
    </row>
    <row r="62" spans="1:26" ht="14.25" customHeight="1" x14ac:dyDescent="0.2">
      <c r="A62" s="149" t="s">
        <v>190</v>
      </c>
      <c r="B62" s="158">
        <v>0</v>
      </c>
      <c r="C62" s="158">
        <v>1</v>
      </c>
      <c r="D62" s="159">
        <v>0</v>
      </c>
      <c r="E62" s="160">
        <v>1</v>
      </c>
      <c r="F62" s="158">
        <v>1</v>
      </c>
      <c r="G62" s="158">
        <v>0</v>
      </c>
      <c r="H62" s="144"/>
      <c r="I62" s="788"/>
      <c r="J62" s="788"/>
      <c r="K62" s="788"/>
      <c r="L62" s="788"/>
      <c r="M62" s="788"/>
      <c r="N62" s="847"/>
      <c r="O62" s="142"/>
      <c r="P62" s="142"/>
      <c r="Q62" s="142"/>
      <c r="R62" s="142"/>
      <c r="S62" s="142"/>
      <c r="T62" s="142"/>
      <c r="U62" s="142"/>
      <c r="V62" s="142"/>
      <c r="W62" s="142"/>
      <c r="X62" s="142"/>
      <c r="Y62" s="142"/>
      <c r="Z62" s="142"/>
    </row>
    <row r="63" spans="1:26" ht="14.25" customHeight="1" x14ac:dyDescent="0.2">
      <c r="A63" s="149" t="s">
        <v>191</v>
      </c>
      <c r="B63" s="158">
        <v>1</v>
      </c>
      <c r="C63" s="158">
        <v>0</v>
      </c>
      <c r="D63" s="159">
        <v>0</v>
      </c>
      <c r="E63" s="160">
        <v>0</v>
      </c>
      <c r="F63" s="158">
        <v>0</v>
      </c>
      <c r="G63" s="158"/>
      <c r="H63" s="144"/>
      <c r="I63" s="788"/>
      <c r="J63" s="788"/>
      <c r="K63" s="788"/>
      <c r="L63" s="788"/>
      <c r="M63" s="788"/>
      <c r="N63" s="847"/>
      <c r="O63" s="142"/>
      <c r="P63" s="142"/>
      <c r="Q63" s="142"/>
      <c r="R63" s="142"/>
      <c r="S63" s="142"/>
      <c r="T63" s="142"/>
      <c r="U63" s="142"/>
      <c r="V63" s="142"/>
      <c r="W63" s="142"/>
      <c r="X63" s="142"/>
      <c r="Y63" s="142"/>
      <c r="Z63" s="142"/>
    </row>
    <row r="64" spans="1:26" ht="14.25" customHeight="1" x14ac:dyDescent="0.2">
      <c r="A64" s="153" t="s">
        <v>155</v>
      </c>
      <c r="B64" s="154">
        <f t="shared" ref="B64:G64" si="5">SUM(B60:B63)</f>
        <v>20</v>
      </c>
      <c r="C64" s="154">
        <f t="shared" si="5"/>
        <v>23</v>
      </c>
      <c r="D64" s="155">
        <f t="shared" si="5"/>
        <v>0</v>
      </c>
      <c r="E64" s="156">
        <f t="shared" si="5"/>
        <v>8</v>
      </c>
      <c r="F64" s="154">
        <f t="shared" si="5"/>
        <v>5</v>
      </c>
      <c r="G64" s="154">
        <f t="shared" si="5"/>
        <v>0</v>
      </c>
      <c r="H64" s="902" t="s">
        <v>164</v>
      </c>
      <c r="I64" s="782"/>
      <c r="J64" s="782"/>
      <c r="K64" s="782"/>
      <c r="L64" s="782"/>
      <c r="M64" s="782"/>
      <c r="N64" s="895"/>
      <c r="O64" s="142"/>
      <c r="P64" s="142"/>
      <c r="Q64" s="142"/>
      <c r="R64" s="142"/>
      <c r="S64" s="142"/>
      <c r="T64" s="142"/>
      <c r="U64" s="142"/>
      <c r="V64" s="142"/>
      <c r="W64" s="142"/>
      <c r="X64" s="142"/>
      <c r="Y64" s="142"/>
      <c r="Z64" s="142"/>
    </row>
    <row r="65" spans="1:26" ht="14.25" customHeight="1" x14ac:dyDescent="0.2">
      <c r="A65" s="149" t="s">
        <v>192</v>
      </c>
      <c r="B65" s="158">
        <v>0</v>
      </c>
      <c r="C65" s="158">
        <v>3</v>
      </c>
      <c r="D65" s="159">
        <v>0</v>
      </c>
      <c r="E65" s="160">
        <v>0</v>
      </c>
      <c r="F65" s="158">
        <v>0</v>
      </c>
      <c r="G65" s="158">
        <v>0</v>
      </c>
      <c r="H65" s="144"/>
      <c r="I65" s="144"/>
      <c r="J65" s="144"/>
      <c r="K65" s="144"/>
      <c r="L65" s="144"/>
      <c r="M65" s="144"/>
      <c r="N65" s="145"/>
      <c r="O65" s="142"/>
      <c r="P65" s="142"/>
      <c r="Q65" s="142"/>
      <c r="R65" s="142"/>
      <c r="S65" s="142"/>
      <c r="T65" s="142"/>
      <c r="U65" s="142"/>
      <c r="V65" s="142"/>
      <c r="W65" s="142"/>
      <c r="X65" s="142"/>
      <c r="Y65" s="142"/>
      <c r="Z65" s="142"/>
    </row>
    <row r="66" spans="1:26" ht="9" customHeight="1" x14ac:dyDescent="0.2">
      <c r="A66" s="157"/>
      <c r="B66" s="144"/>
      <c r="C66" s="144"/>
      <c r="D66" s="144"/>
      <c r="E66" s="144"/>
      <c r="F66" s="144"/>
      <c r="G66" s="144"/>
      <c r="H66" s="144"/>
      <c r="I66" s="144"/>
      <c r="J66" s="144"/>
      <c r="K66" s="144"/>
      <c r="L66" s="144"/>
      <c r="M66" s="144"/>
      <c r="N66" s="145"/>
      <c r="O66" s="142"/>
      <c r="P66" s="142"/>
      <c r="Q66" s="142"/>
      <c r="R66" s="142"/>
      <c r="S66" s="142"/>
      <c r="T66" s="142"/>
      <c r="U66" s="142"/>
      <c r="V66" s="142"/>
      <c r="W66" s="142"/>
      <c r="X66" s="142"/>
      <c r="Y66" s="142"/>
      <c r="Z66" s="142"/>
    </row>
    <row r="67" spans="1:26" ht="15" customHeight="1" x14ac:dyDescent="0.2">
      <c r="A67" s="913" t="s">
        <v>193</v>
      </c>
      <c r="B67" s="822"/>
      <c r="C67" s="822"/>
      <c r="D67" s="822"/>
      <c r="E67" s="822"/>
      <c r="F67" s="822"/>
      <c r="G67" s="904"/>
      <c r="H67" s="894"/>
      <c r="I67" s="782"/>
      <c r="J67" s="782"/>
      <c r="K67" s="782"/>
      <c r="L67" s="782"/>
      <c r="M67" s="782"/>
      <c r="N67" s="895"/>
      <c r="O67" s="142"/>
      <c r="P67" s="142"/>
      <c r="Q67" s="142"/>
      <c r="R67" s="142"/>
      <c r="S67" s="142"/>
      <c r="T67" s="142"/>
      <c r="U67" s="142"/>
      <c r="V67" s="142"/>
      <c r="W67" s="142"/>
      <c r="X67" s="142"/>
      <c r="Y67" s="142"/>
      <c r="Z67" s="142"/>
    </row>
    <row r="68" spans="1:26" ht="15" customHeight="1" x14ac:dyDescent="0.2">
      <c r="A68" s="914" t="s">
        <v>157</v>
      </c>
      <c r="B68" s="857" t="s">
        <v>146</v>
      </c>
      <c r="C68" s="832"/>
      <c r="D68" s="911"/>
      <c r="E68" s="915" t="s">
        <v>147</v>
      </c>
      <c r="F68" s="832"/>
      <c r="G68" s="851"/>
      <c r="H68" s="896" t="s">
        <v>158</v>
      </c>
      <c r="I68" s="782"/>
      <c r="J68" s="782"/>
      <c r="K68" s="782"/>
      <c r="L68" s="782"/>
      <c r="M68" s="782"/>
      <c r="N68" s="895"/>
      <c r="O68" s="142"/>
      <c r="P68" s="142"/>
      <c r="Q68" s="142"/>
      <c r="R68" s="142"/>
      <c r="S68" s="142"/>
      <c r="T68" s="142"/>
      <c r="U68" s="142"/>
      <c r="V68" s="142"/>
      <c r="W68" s="142"/>
      <c r="X68" s="142"/>
      <c r="Y68" s="142"/>
      <c r="Z68" s="142"/>
    </row>
    <row r="69" spans="1:26" ht="14.25" customHeight="1" x14ac:dyDescent="0.2">
      <c r="A69" s="907"/>
      <c r="B69" s="146" t="s">
        <v>148</v>
      </c>
      <c r="C69" s="146" t="s">
        <v>149</v>
      </c>
      <c r="D69" s="147" t="s">
        <v>150</v>
      </c>
      <c r="E69" s="148" t="s">
        <v>148</v>
      </c>
      <c r="F69" s="146" t="s">
        <v>149</v>
      </c>
      <c r="G69" s="146" t="s">
        <v>150</v>
      </c>
      <c r="H69" s="144"/>
      <c r="I69" s="925"/>
      <c r="J69" s="788"/>
      <c r="K69" s="788"/>
      <c r="L69" s="788"/>
      <c r="M69" s="788"/>
      <c r="N69" s="847"/>
      <c r="O69" s="142"/>
      <c r="P69" s="142"/>
      <c r="Q69" s="142"/>
      <c r="R69" s="142"/>
      <c r="S69" s="142"/>
      <c r="T69" s="142"/>
      <c r="U69" s="142"/>
      <c r="V69" s="142"/>
      <c r="W69" s="142"/>
      <c r="X69" s="142"/>
      <c r="Y69" s="142"/>
      <c r="Z69" s="142"/>
    </row>
    <row r="70" spans="1:26" ht="14.25" customHeight="1" x14ac:dyDescent="0.2">
      <c r="A70" s="149" t="s">
        <v>194</v>
      </c>
      <c r="B70" s="158">
        <v>2</v>
      </c>
      <c r="C70" s="158">
        <v>1</v>
      </c>
      <c r="D70" s="159">
        <v>0</v>
      </c>
      <c r="E70" s="160">
        <v>1</v>
      </c>
      <c r="F70" s="158">
        <v>1</v>
      </c>
      <c r="G70" s="158">
        <v>0</v>
      </c>
      <c r="H70" s="144"/>
      <c r="I70" s="788"/>
      <c r="J70" s="788"/>
      <c r="K70" s="788"/>
      <c r="L70" s="788"/>
      <c r="M70" s="788"/>
      <c r="N70" s="847"/>
      <c r="O70" s="142"/>
      <c r="P70" s="142"/>
      <c r="Q70" s="142"/>
      <c r="R70" s="142"/>
      <c r="S70" s="142"/>
      <c r="T70" s="142"/>
      <c r="U70" s="142"/>
      <c r="V70" s="142"/>
      <c r="W70" s="142"/>
      <c r="X70" s="142"/>
      <c r="Y70" s="142"/>
      <c r="Z70" s="142"/>
    </row>
    <row r="71" spans="1:26" ht="14.25" customHeight="1" x14ac:dyDescent="0.2">
      <c r="A71" s="149" t="s">
        <v>195</v>
      </c>
      <c r="B71" s="158">
        <v>18</v>
      </c>
      <c r="C71" s="158">
        <v>22</v>
      </c>
      <c r="D71" s="159">
        <v>0</v>
      </c>
      <c r="E71" s="160">
        <v>7</v>
      </c>
      <c r="F71" s="158">
        <v>4</v>
      </c>
      <c r="G71" s="158">
        <v>0</v>
      </c>
      <c r="H71" s="144"/>
      <c r="I71" s="788"/>
      <c r="J71" s="788"/>
      <c r="K71" s="788"/>
      <c r="L71" s="788"/>
      <c r="M71" s="788"/>
      <c r="N71" s="847"/>
      <c r="O71" s="142"/>
      <c r="P71" s="142"/>
      <c r="Q71" s="142"/>
      <c r="R71" s="142"/>
      <c r="S71" s="142"/>
      <c r="T71" s="142"/>
      <c r="U71" s="142"/>
      <c r="V71" s="142"/>
      <c r="W71" s="142"/>
      <c r="X71" s="142"/>
      <c r="Y71" s="142"/>
      <c r="Z71" s="142"/>
    </row>
    <row r="72" spans="1:26" ht="14.25" customHeight="1" x14ac:dyDescent="0.2">
      <c r="A72" s="153" t="s">
        <v>155</v>
      </c>
      <c r="B72" s="154">
        <f t="shared" ref="B72:G72" si="6">SUM(B70:B71)</f>
        <v>20</v>
      </c>
      <c r="C72" s="154">
        <f t="shared" si="6"/>
        <v>23</v>
      </c>
      <c r="D72" s="155">
        <f t="shared" si="6"/>
        <v>0</v>
      </c>
      <c r="E72" s="156">
        <f t="shared" si="6"/>
        <v>8</v>
      </c>
      <c r="F72" s="154">
        <f t="shared" si="6"/>
        <v>5</v>
      </c>
      <c r="G72" s="154">
        <f t="shared" si="6"/>
        <v>0</v>
      </c>
      <c r="H72" s="898" t="s">
        <v>164</v>
      </c>
      <c r="I72" s="782"/>
      <c r="J72" s="782"/>
      <c r="K72" s="782"/>
      <c r="L72" s="782"/>
      <c r="M72" s="782"/>
      <c r="N72" s="895"/>
      <c r="O72" s="142"/>
      <c r="P72" s="142"/>
      <c r="Q72" s="142"/>
      <c r="R72" s="142"/>
      <c r="S72" s="142"/>
      <c r="T72" s="142"/>
      <c r="U72" s="142"/>
      <c r="V72" s="142"/>
      <c r="W72" s="142"/>
      <c r="X72" s="142"/>
      <c r="Y72" s="142"/>
      <c r="Z72" s="142"/>
    </row>
    <row r="73" spans="1:26" ht="9" customHeight="1" x14ac:dyDescent="0.2">
      <c r="A73" s="157"/>
      <c r="B73" s="144"/>
      <c r="C73" s="144"/>
      <c r="D73" s="144"/>
      <c r="E73" s="144"/>
      <c r="F73" s="144"/>
      <c r="G73" s="144"/>
      <c r="H73" s="144"/>
      <c r="I73" s="144"/>
      <c r="J73" s="144"/>
      <c r="K73" s="144"/>
      <c r="L73" s="144"/>
      <c r="M73" s="144"/>
      <c r="N73" s="145"/>
      <c r="O73" s="142"/>
      <c r="P73" s="142"/>
      <c r="Q73" s="142"/>
      <c r="R73" s="142"/>
      <c r="S73" s="142"/>
      <c r="T73" s="142"/>
      <c r="U73" s="142"/>
      <c r="V73" s="142"/>
      <c r="W73" s="142"/>
      <c r="X73" s="142"/>
      <c r="Y73" s="142"/>
      <c r="Z73" s="142"/>
    </row>
    <row r="74" spans="1:26" ht="14.25" customHeight="1" x14ac:dyDescent="0.2">
      <c r="A74" s="913" t="s">
        <v>196</v>
      </c>
      <c r="B74" s="822"/>
      <c r="C74" s="822"/>
      <c r="D74" s="822"/>
      <c r="E74" s="822"/>
      <c r="F74" s="822"/>
      <c r="G74" s="904"/>
      <c r="H74" s="894"/>
      <c r="I74" s="782"/>
      <c r="J74" s="782"/>
      <c r="K74" s="782"/>
      <c r="L74" s="782"/>
      <c r="M74" s="782"/>
      <c r="N74" s="895"/>
      <c r="O74" s="142"/>
      <c r="P74" s="142"/>
      <c r="Q74" s="142"/>
      <c r="R74" s="142"/>
      <c r="S74" s="142"/>
      <c r="T74" s="142"/>
      <c r="U74" s="142"/>
      <c r="V74" s="142"/>
      <c r="W74" s="142"/>
      <c r="X74" s="142"/>
      <c r="Y74" s="142"/>
      <c r="Z74" s="142"/>
    </row>
    <row r="75" spans="1:26" ht="15" customHeight="1" x14ac:dyDescent="0.2">
      <c r="A75" s="914" t="s">
        <v>157</v>
      </c>
      <c r="B75" s="857" t="s">
        <v>146</v>
      </c>
      <c r="C75" s="832"/>
      <c r="D75" s="911"/>
      <c r="E75" s="915" t="s">
        <v>147</v>
      </c>
      <c r="F75" s="832"/>
      <c r="G75" s="851"/>
      <c r="H75" s="896" t="s">
        <v>158</v>
      </c>
      <c r="I75" s="782"/>
      <c r="J75" s="782"/>
      <c r="K75" s="782"/>
      <c r="L75" s="782"/>
      <c r="M75" s="782"/>
      <c r="N75" s="895"/>
      <c r="O75" s="142"/>
      <c r="P75" s="142"/>
      <c r="Q75" s="142"/>
      <c r="R75" s="142"/>
      <c r="S75" s="142"/>
      <c r="T75" s="142"/>
      <c r="U75" s="142"/>
      <c r="V75" s="142"/>
      <c r="W75" s="142"/>
      <c r="X75" s="142"/>
      <c r="Y75" s="142"/>
      <c r="Z75" s="142"/>
    </row>
    <row r="76" spans="1:26" ht="14.25" customHeight="1" x14ac:dyDescent="0.2">
      <c r="A76" s="907"/>
      <c r="B76" s="146" t="s">
        <v>148</v>
      </c>
      <c r="C76" s="146" t="s">
        <v>149</v>
      </c>
      <c r="D76" s="147" t="s">
        <v>150</v>
      </c>
      <c r="E76" s="148" t="s">
        <v>148</v>
      </c>
      <c r="F76" s="146" t="s">
        <v>149</v>
      </c>
      <c r="G76" s="146" t="s">
        <v>150</v>
      </c>
      <c r="H76" s="144"/>
      <c r="I76" s="897"/>
      <c r="J76" s="788"/>
      <c r="K76" s="788"/>
      <c r="L76" s="788"/>
      <c r="M76" s="788"/>
      <c r="N76" s="847"/>
      <c r="O76" s="142"/>
      <c r="P76" s="142"/>
      <c r="Q76" s="142"/>
      <c r="R76" s="142"/>
      <c r="S76" s="142"/>
      <c r="T76" s="142"/>
      <c r="U76" s="142"/>
      <c r="V76" s="142"/>
      <c r="W76" s="142"/>
      <c r="X76" s="142"/>
      <c r="Y76" s="142"/>
      <c r="Z76" s="142"/>
    </row>
    <row r="77" spans="1:26" ht="14.25" customHeight="1" x14ac:dyDescent="0.2">
      <c r="A77" s="149" t="s">
        <v>197</v>
      </c>
      <c r="B77" s="158">
        <v>20</v>
      </c>
      <c r="C77" s="158">
        <v>23</v>
      </c>
      <c r="D77" s="159">
        <v>0</v>
      </c>
      <c r="E77" s="160">
        <v>8</v>
      </c>
      <c r="F77" s="158">
        <v>5</v>
      </c>
      <c r="G77" s="158">
        <v>0</v>
      </c>
      <c r="H77" s="144"/>
      <c r="I77" s="788"/>
      <c r="J77" s="788"/>
      <c r="K77" s="788"/>
      <c r="L77" s="788"/>
      <c r="M77" s="788"/>
      <c r="N77" s="847"/>
      <c r="O77" s="142"/>
      <c r="P77" s="142"/>
      <c r="Q77" s="142"/>
      <c r="R77" s="142"/>
      <c r="S77" s="142"/>
      <c r="T77" s="142"/>
      <c r="U77" s="142"/>
      <c r="V77" s="142"/>
      <c r="W77" s="142"/>
      <c r="X77" s="142"/>
      <c r="Y77" s="142"/>
      <c r="Z77" s="142"/>
    </row>
    <row r="78" spans="1:26" ht="9" customHeight="1" x14ac:dyDescent="0.2">
      <c r="A78" s="157"/>
      <c r="B78" s="144"/>
      <c r="C78" s="144"/>
      <c r="D78" s="175"/>
      <c r="E78" s="144"/>
      <c r="F78" s="144"/>
      <c r="G78" s="144"/>
      <c r="H78" s="144"/>
      <c r="I78" s="788"/>
      <c r="J78" s="788"/>
      <c r="K78" s="788"/>
      <c r="L78" s="788"/>
      <c r="M78" s="788"/>
      <c r="N78" s="847"/>
      <c r="O78" s="142"/>
      <c r="P78" s="142"/>
      <c r="Q78" s="142"/>
      <c r="R78" s="142"/>
      <c r="S78" s="142"/>
      <c r="T78" s="142"/>
      <c r="U78" s="142"/>
      <c r="V78" s="142"/>
      <c r="W78" s="142"/>
      <c r="X78" s="142"/>
      <c r="Y78" s="142"/>
      <c r="Z78" s="142"/>
    </row>
    <row r="79" spans="1:26" ht="15" customHeight="1" x14ac:dyDescent="0.2">
      <c r="A79" s="176" t="s">
        <v>198</v>
      </c>
      <c r="B79" s="177">
        <v>20</v>
      </c>
      <c r="C79" s="177">
        <v>23</v>
      </c>
      <c r="D79" s="178">
        <v>0</v>
      </c>
      <c r="E79" s="179">
        <v>8</v>
      </c>
      <c r="F79" s="177">
        <v>5</v>
      </c>
      <c r="G79" s="177">
        <v>0</v>
      </c>
      <c r="H79" s="144"/>
      <c r="I79" s="788"/>
      <c r="J79" s="788"/>
      <c r="K79" s="788"/>
      <c r="L79" s="788"/>
      <c r="M79" s="788"/>
      <c r="N79" s="847"/>
      <c r="O79" s="142"/>
      <c r="P79" s="142"/>
      <c r="Q79" s="142"/>
      <c r="R79" s="142"/>
      <c r="S79" s="142"/>
      <c r="T79" s="142"/>
      <c r="U79" s="142"/>
      <c r="V79" s="142"/>
      <c r="W79" s="142"/>
      <c r="X79" s="142"/>
      <c r="Y79" s="142"/>
      <c r="Z79" s="142"/>
    </row>
    <row r="80" spans="1:26" ht="14.25" customHeight="1" x14ac:dyDescent="0.2">
      <c r="A80" s="149" t="s">
        <v>199</v>
      </c>
      <c r="B80" s="158">
        <v>0</v>
      </c>
      <c r="C80" s="158">
        <v>0</v>
      </c>
      <c r="D80" s="159">
        <v>0</v>
      </c>
      <c r="E80" s="160">
        <v>0</v>
      </c>
      <c r="F80" s="158">
        <v>0</v>
      </c>
      <c r="G80" s="158">
        <v>0</v>
      </c>
      <c r="H80" s="144"/>
      <c r="I80" s="788"/>
      <c r="J80" s="788"/>
      <c r="K80" s="788"/>
      <c r="L80" s="788"/>
      <c r="M80" s="788"/>
      <c r="N80" s="847"/>
      <c r="O80" s="142"/>
      <c r="P80" s="142"/>
      <c r="Q80" s="142"/>
      <c r="R80" s="142"/>
      <c r="S80" s="142"/>
      <c r="T80" s="142"/>
      <c r="U80" s="142"/>
      <c r="V80" s="142"/>
      <c r="W80" s="142"/>
      <c r="X80" s="142"/>
      <c r="Y80" s="142"/>
      <c r="Z80" s="142"/>
    </row>
    <row r="81" spans="1:26" ht="14.25" customHeight="1" x14ac:dyDescent="0.2">
      <c r="A81" s="153" t="s">
        <v>155</v>
      </c>
      <c r="B81" s="154">
        <f t="shared" ref="B81:G81" si="7">SUM(B79:B80)</f>
        <v>20</v>
      </c>
      <c r="C81" s="154">
        <f t="shared" si="7"/>
        <v>23</v>
      </c>
      <c r="D81" s="155">
        <f t="shared" si="7"/>
        <v>0</v>
      </c>
      <c r="E81" s="156">
        <f t="shared" si="7"/>
        <v>8</v>
      </c>
      <c r="F81" s="154">
        <f t="shared" si="7"/>
        <v>5</v>
      </c>
      <c r="G81" s="154">
        <f t="shared" si="7"/>
        <v>0</v>
      </c>
      <c r="H81" s="902" t="s">
        <v>164</v>
      </c>
      <c r="I81" s="782"/>
      <c r="J81" s="782"/>
      <c r="K81" s="782"/>
      <c r="L81" s="782"/>
      <c r="M81" s="782"/>
      <c r="N81" s="895"/>
      <c r="O81" s="142"/>
      <c r="P81" s="142"/>
      <c r="Q81" s="142"/>
      <c r="R81" s="142"/>
      <c r="S81" s="142"/>
      <c r="T81" s="142"/>
      <c r="U81" s="142"/>
      <c r="V81" s="142"/>
      <c r="W81" s="142"/>
      <c r="X81" s="142"/>
      <c r="Y81" s="142"/>
      <c r="Z81" s="142"/>
    </row>
    <row r="82" spans="1:26" ht="9" customHeight="1" x14ac:dyDescent="0.2">
      <c r="A82" s="157"/>
      <c r="B82" s="144"/>
      <c r="C82" s="144"/>
      <c r="D82" s="144"/>
      <c r="E82" s="144"/>
      <c r="F82" s="144"/>
      <c r="G82" s="144"/>
      <c r="H82" s="143"/>
      <c r="I82" s="143"/>
      <c r="J82" s="143"/>
      <c r="K82" s="143"/>
      <c r="L82" s="143"/>
      <c r="M82" s="143"/>
      <c r="N82" s="180"/>
      <c r="O82" s="142"/>
      <c r="P82" s="142"/>
      <c r="Q82" s="142"/>
      <c r="R82" s="142"/>
      <c r="S82" s="142"/>
      <c r="T82" s="142"/>
      <c r="U82" s="142"/>
      <c r="V82" s="142"/>
      <c r="W82" s="142"/>
      <c r="X82" s="142"/>
      <c r="Y82" s="142"/>
      <c r="Z82" s="142"/>
    </row>
    <row r="83" spans="1:26" ht="14.25" customHeight="1" x14ac:dyDescent="0.2">
      <c r="A83" s="913" t="s">
        <v>200</v>
      </c>
      <c r="B83" s="822"/>
      <c r="C83" s="822"/>
      <c r="D83" s="822"/>
      <c r="E83" s="822"/>
      <c r="F83" s="822"/>
      <c r="G83" s="904"/>
      <c r="H83" s="894"/>
      <c r="I83" s="782"/>
      <c r="J83" s="782"/>
      <c r="K83" s="782"/>
      <c r="L83" s="782"/>
      <c r="M83" s="782"/>
      <c r="N83" s="895"/>
      <c r="O83" s="142"/>
      <c r="P83" s="142"/>
      <c r="Q83" s="142"/>
      <c r="R83" s="142"/>
      <c r="S83" s="142"/>
      <c r="T83" s="142"/>
      <c r="U83" s="142"/>
      <c r="V83" s="142"/>
      <c r="W83" s="142"/>
      <c r="X83" s="142"/>
      <c r="Y83" s="142"/>
      <c r="Z83" s="142"/>
    </row>
    <row r="84" spans="1:26" ht="15" customHeight="1" x14ac:dyDescent="0.2">
      <c r="A84" s="914" t="s">
        <v>157</v>
      </c>
      <c r="B84" s="857" t="s">
        <v>146</v>
      </c>
      <c r="C84" s="832"/>
      <c r="D84" s="911"/>
      <c r="E84" s="915" t="s">
        <v>147</v>
      </c>
      <c r="F84" s="832"/>
      <c r="G84" s="851"/>
      <c r="H84" s="896" t="s">
        <v>158</v>
      </c>
      <c r="I84" s="782"/>
      <c r="J84" s="782"/>
      <c r="K84" s="782"/>
      <c r="L84" s="782"/>
      <c r="M84" s="782"/>
      <c r="N84" s="895"/>
      <c r="O84" s="142"/>
      <c r="P84" s="142"/>
      <c r="Q84" s="142"/>
      <c r="R84" s="142"/>
      <c r="S84" s="142"/>
      <c r="T84" s="142"/>
      <c r="U84" s="142"/>
      <c r="V84" s="142"/>
      <c r="W84" s="142"/>
      <c r="X84" s="142"/>
      <c r="Y84" s="142"/>
      <c r="Z84" s="142"/>
    </row>
    <row r="85" spans="1:26" ht="14.25" customHeight="1" x14ac:dyDescent="0.2">
      <c r="A85" s="907"/>
      <c r="B85" s="146" t="s">
        <v>148</v>
      </c>
      <c r="C85" s="146" t="s">
        <v>149</v>
      </c>
      <c r="D85" s="147" t="s">
        <v>150</v>
      </c>
      <c r="E85" s="148" t="s">
        <v>148</v>
      </c>
      <c r="F85" s="146" t="s">
        <v>149</v>
      </c>
      <c r="G85" s="146" t="s">
        <v>150</v>
      </c>
      <c r="H85" s="144"/>
      <c r="I85" s="925"/>
      <c r="J85" s="788"/>
      <c r="K85" s="788"/>
      <c r="L85" s="788"/>
      <c r="M85" s="788"/>
      <c r="N85" s="847"/>
      <c r="O85" s="142"/>
      <c r="P85" s="142"/>
      <c r="Q85" s="142"/>
      <c r="R85" s="142"/>
      <c r="S85" s="142"/>
      <c r="T85" s="142"/>
      <c r="U85" s="142"/>
      <c r="V85" s="142"/>
      <c r="W85" s="142"/>
      <c r="X85" s="142"/>
      <c r="Y85" s="142"/>
      <c r="Z85" s="142"/>
    </row>
    <row r="86" spans="1:26" ht="14.25" customHeight="1" x14ac:dyDescent="0.2">
      <c r="A86" s="181" t="s">
        <v>201</v>
      </c>
      <c r="B86" s="182">
        <v>2838</v>
      </c>
      <c r="C86" s="182">
        <v>2727</v>
      </c>
      <c r="D86" s="183">
        <v>0</v>
      </c>
      <c r="E86" s="184">
        <v>26349</v>
      </c>
      <c r="F86" s="182">
        <v>25698</v>
      </c>
      <c r="G86" s="182">
        <v>0</v>
      </c>
      <c r="H86" s="144"/>
      <c r="I86" s="788"/>
      <c r="J86" s="788"/>
      <c r="K86" s="788"/>
      <c r="L86" s="788"/>
      <c r="M86" s="788"/>
      <c r="N86" s="847"/>
      <c r="O86" s="142"/>
      <c r="P86" s="142"/>
      <c r="Q86" s="142"/>
      <c r="R86" s="142"/>
      <c r="S86" s="142"/>
      <c r="T86" s="142"/>
      <c r="U86" s="142"/>
      <c r="V86" s="142"/>
      <c r="W86" s="142"/>
      <c r="X86" s="142"/>
      <c r="Y86" s="142"/>
      <c r="Z86" s="142"/>
    </row>
    <row r="87" spans="1:26" ht="9" customHeight="1" x14ac:dyDescent="0.2">
      <c r="A87" s="157"/>
      <c r="B87" s="144"/>
      <c r="C87" s="144"/>
      <c r="D87" s="175"/>
      <c r="E87" s="144"/>
      <c r="F87" s="144"/>
      <c r="G87" s="144"/>
      <c r="H87" s="144"/>
      <c r="I87" s="788"/>
      <c r="J87" s="788"/>
      <c r="K87" s="788"/>
      <c r="L87" s="788"/>
      <c r="M87" s="788"/>
      <c r="N87" s="847"/>
      <c r="O87" s="142"/>
      <c r="P87" s="142"/>
      <c r="Q87" s="142"/>
      <c r="R87" s="142"/>
      <c r="S87" s="142"/>
      <c r="T87" s="142"/>
      <c r="U87" s="142"/>
      <c r="V87" s="142"/>
      <c r="W87" s="142"/>
      <c r="X87" s="142"/>
      <c r="Y87" s="142"/>
      <c r="Z87" s="142"/>
    </row>
    <row r="88" spans="1:26" ht="14.25" customHeight="1" x14ac:dyDescent="0.2">
      <c r="A88" s="149" t="s">
        <v>202</v>
      </c>
      <c r="B88" s="158">
        <v>5</v>
      </c>
      <c r="C88" s="158">
        <v>13</v>
      </c>
      <c r="D88" s="159">
        <v>0</v>
      </c>
      <c r="E88" s="160">
        <v>1</v>
      </c>
      <c r="F88" s="158">
        <v>1</v>
      </c>
      <c r="G88" s="158">
        <v>0</v>
      </c>
      <c r="H88" s="143"/>
      <c r="I88" s="788"/>
      <c r="J88" s="788"/>
      <c r="K88" s="788"/>
      <c r="L88" s="788"/>
      <c r="M88" s="788"/>
      <c r="N88" s="847"/>
      <c r="O88" s="142"/>
      <c r="P88" s="142"/>
      <c r="Q88" s="142"/>
      <c r="R88" s="142"/>
      <c r="S88" s="142"/>
      <c r="T88" s="142"/>
      <c r="U88" s="142"/>
      <c r="V88" s="142"/>
      <c r="W88" s="142"/>
      <c r="X88" s="142"/>
      <c r="Y88" s="142"/>
      <c r="Z88" s="142"/>
    </row>
    <row r="89" spans="1:26" ht="14.25" customHeight="1" x14ac:dyDescent="0.2">
      <c r="A89" s="149" t="s">
        <v>203</v>
      </c>
      <c r="B89" s="158">
        <v>14</v>
      </c>
      <c r="C89" s="185">
        <v>10</v>
      </c>
      <c r="D89" s="159">
        <v>0</v>
      </c>
      <c r="E89" s="160">
        <v>0</v>
      </c>
      <c r="F89" s="158">
        <v>0</v>
      </c>
      <c r="G89" s="158">
        <v>0</v>
      </c>
      <c r="H89" s="938" t="s">
        <v>204</v>
      </c>
      <c r="I89" s="785"/>
      <c r="J89" s="785"/>
      <c r="K89" s="785"/>
      <c r="L89" s="785"/>
      <c r="M89" s="785"/>
      <c r="N89" s="900"/>
      <c r="O89" s="142"/>
      <c r="P89" s="142"/>
      <c r="Q89" s="142"/>
      <c r="R89" s="142"/>
      <c r="S89" s="142"/>
      <c r="T89" s="142"/>
      <c r="U89" s="142"/>
      <c r="V89" s="142"/>
      <c r="W89" s="142"/>
      <c r="X89" s="142"/>
      <c r="Y89" s="142"/>
      <c r="Z89" s="142"/>
    </row>
    <row r="90" spans="1:26" ht="14.25" customHeight="1" x14ac:dyDescent="0.2">
      <c r="A90" s="153" t="s">
        <v>155</v>
      </c>
      <c r="B90" s="154">
        <f t="shared" ref="B90:G90" si="8">SUM(B88:B89)</f>
        <v>19</v>
      </c>
      <c r="C90" s="186">
        <f t="shared" si="8"/>
        <v>23</v>
      </c>
      <c r="D90" s="155">
        <f t="shared" si="8"/>
        <v>0</v>
      </c>
      <c r="E90" s="156">
        <f t="shared" si="8"/>
        <v>1</v>
      </c>
      <c r="F90" s="154">
        <f t="shared" si="8"/>
        <v>1</v>
      </c>
      <c r="G90" s="154">
        <f t="shared" si="8"/>
        <v>0</v>
      </c>
      <c r="H90" s="870"/>
      <c r="I90" s="791"/>
      <c r="J90" s="791"/>
      <c r="K90" s="791"/>
      <c r="L90" s="791"/>
      <c r="M90" s="791"/>
      <c r="N90" s="871"/>
      <c r="O90" s="142"/>
      <c r="P90" s="142"/>
      <c r="Q90" s="142"/>
      <c r="R90" s="142"/>
      <c r="S90" s="142"/>
      <c r="T90" s="142"/>
      <c r="U90" s="142"/>
      <c r="V90" s="142"/>
      <c r="W90" s="142"/>
      <c r="X90" s="142"/>
      <c r="Y90" s="142"/>
      <c r="Z90" s="142"/>
    </row>
    <row r="91" spans="1:26" ht="9" customHeight="1" x14ac:dyDescent="0.2">
      <c r="A91" s="157"/>
      <c r="B91" s="144"/>
      <c r="C91" s="144"/>
      <c r="D91" s="144"/>
      <c r="E91" s="144"/>
      <c r="F91" s="144"/>
      <c r="G91" s="144"/>
      <c r="H91" s="144"/>
      <c r="I91" s="144"/>
      <c r="J91" s="144"/>
      <c r="K91" s="144"/>
      <c r="L91" s="145"/>
      <c r="M91" s="145"/>
      <c r="N91" s="145"/>
      <c r="O91" s="142"/>
      <c r="P91" s="142"/>
      <c r="Q91" s="142"/>
      <c r="R91" s="142"/>
      <c r="S91" s="142"/>
      <c r="T91" s="142"/>
      <c r="U91" s="142"/>
      <c r="V91" s="142"/>
      <c r="W91" s="142"/>
      <c r="X91" s="142"/>
      <c r="Y91" s="142"/>
      <c r="Z91" s="142"/>
    </row>
    <row r="92" spans="1:26" ht="14.25" customHeight="1" x14ac:dyDescent="0.2">
      <c r="A92" s="913" t="s">
        <v>205</v>
      </c>
      <c r="B92" s="822"/>
      <c r="C92" s="822"/>
      <c r="D92" s="822"/>
      <c r="E92" s="822"/>
      <c r="F92" s="822"/>
      <c r="G92" s="904"/>
      <c r="H92" s="894"/>
      <c r="I92" s="782"/>
      <c r="J92" s="782"/>
      <c r="K92" s="782"/>
      <c r="L92" s="782"/>
      <c r="M92" s="782"/>
      <c r="N92" s="895"/>
      <c r="O92" s="142"/>
      <c r="P92" s="142"/>
      <c r="Q92" s="142"/>
      <c r="R92" s="142"/>
      <c r="S92" s="142"/>
      <c r="T92" s="142"/>
      <c r="U92" s="142"/>
      <c r="V92" s="142"/>
      <c r="W92" s="142"/>
      <c r="X92" s="142"/>
      <c r="Y92" s="142"/>
      <c r="Z92" s="142"/>
    </row>
    <row r="93" spans="1:26" ht="15" customHeight="1" x14ac:dyDescent="0.2">
      <c r="A93" s="914" t="s">
        <v>157</v>
      </c>
      <c r="B93" s="857" t="s">
        <v>146</v>
      </c>
      <c r="C93" s="832"/>
      <c r="D93" s="911"/>
      <c r="E93" s="915" t="s">
        <v>147</v>
      </c>
      <c r="F93" s="832"/>
      <c r="G93" s="851"/>
      <c r="H93" s="896" t="s">
        <v>158</v>
      </c>
      <c r="I93" s="782"/>
      <c r="J93" s="782"/>
      <c r="K93" s="782"/>
      <c r="L93" s="782"/>
      <c r="M93" s="782"/>
      <c r="N93" s="895"/>
      <c r="O93" s="142"/>
      <c r="P93" s="142"/>
      <c r="Q93" s="142"/>
      <c r="R93" s="142"/>
      <c r="S93" s="142"/>
      <c r="T93" s="142"/>
      <c r="U93" s="142"/>
      <c r="V93" s="142"/>
      <c r="W93" s="142"/>
      <c r="X93" s="142"/>
      <c r="Y93" s="142"/>
      <c r="Z93" s="142"/>
    </row>
    <row r="94" spans="1:26" ht="14.25" customHeight="1" x14ac:dyDescent="0.2">
      <c r="A94" s="907"/>
      <c r="B94" s="146" t="s">
        <v>148</v>
      </c>
      <c r="C94" s="146" t="s">
        <v>149</v>
      </c>
      <c r="D94" s="147" t="s">
        <v>150</v>
      </c>
      <c r="E94" s="148" t="s">
        <v>148</v>
      </c>
      <c r="F94" s="146" t="s">
        <v>149</v>
      </c>
      <c r="G94" s="146" t="s">
        <v>150</v>
      </c>
      <c r="H94" s="144"/>
      <c r="I94" s="925"/>
      <c r="J94" s="788"/>
      <c r="K94" s="788"/>
      <c r="L94" s="788"/>
      <c r="M94" s="788"/>
      <c r="N94" s="847"/>
      <c r="O94" s="142"/>
      <c r="P94" s="142"/>
      <c r="Q94" s="142"/>
      <c r="R94" s="142"/>
      <c r="S94" s="142"/>
      <c r="T94" s="142"/>
      <c r="U94" s="142"/>
      <c r="V94" s="142"/>
      <c r="W94" s="142"/>
      <c r="X94" s="142"/>
      <c r="Y94" s="142"/>
      <c r="Z94" s="142"/>
    </row>
    <row r="95" spans="1:26" ht="14.25" customHeight="1" x14ac:dyDescent="0.2">
      <c r="A95" s="149" t="s">
        <v>206</v>
      </c>
      <c r="B95" s="158">
        <v>0</v>
      </c>
      <c r="C95" s="158">
        <v>0</v>
      </c>
      <c r="D95" s="159">
        <v>0</v>
      </c>
      <c r="E95" s="160">
        <v>0</v>
      </c>
      <c r="F95" s="158">
        <v>0</v>
      </c>
      <c r="G95" s="158">
        <v>0</v>
      </c>
      <c r="H95" s="144"/>
      <c r="I95" s="788"/>
      <c r="J95" s="788"/>
      <c r="K95" s="788"/>
      <c r="L95" s="788"/>
      <c r="M95" s="788"/>
      <c r="N95" s="847"/>
      <c r="O95" s="142"/>
      <c r="P95" s="142"/>
      <c r="Q95" s="142"/>
      <c r="R95" s="142"/>
      <c r="S95" s="142"/>
      <c r="T95" s="142"/>
      <c r="U95" s="142"/>
      <c r="V95" s="142"/>
      <c r="W95" s="142"/>
      <c r="X95" s="142"/>
      <c r="Y95" s="142"/>
      <c r="Z95" s="142"/>
    </row>
    <row r="96" spans="1:26" ht="14.25" customHeight="1" x14ac:dyDescent="0.2">
      <c r="A96" s="149" t="s">
        <v>207</v>
      </c>
      <c r="B96" s="158">
        <v>4</v>
      </c>
      <c r="C96" s="158">
        <v>9</v>
      </c>
      <c r="D96" s="159">
        <v>0</v>
      </c>
      <c r="E96" s="160">
        <v>0</v>
      </c>
      <c r="F96" s="158">
        <v>1</v>
      </c>
      <c r="G96" s="158">
        <v>0</v>
      </c>
      <c r="H96" s="144"/>
      <c r="I96" s="788"/>
      <c r="J96" s="788"/>
      <c r="K96" s="788"/>
      <c r="L96" s="788"/>
      <c r="M96" s="788"/>
      <c r="N96" s="847"/>
      <c r="O96" s="142"/>
      <c r="P96" s="142"/>
      <c r="Q96" s="142"/>
      <c r="R96" s="142"/>
      <c r="S96" s="142"/>
      <c r="T96" s="142"/>
      <c r="U96" s="142"/>
      <c r="V96" s="142"/>
      <c r="W96" s="142"/>
      <c r="X96" s="142"/>
      <c r="Y96" s="142"/>
      <c r="Z96" s="142"/>
    </row>
    <row r="97" spans="1:26" ht="9" customHeight="1" x14ac:dyDescent="0.2">
      <c r="A97" s="157"/>
      <c r="B97" s="144"/>
      <c r="C97" s="144"/>
      <c r="D97" s="144"/>
      <c r="E97" s="144"/>
      <c r="F97" s="144"/>
      <c r="G97" s="144"/>
      <c r="H97" s="926"/>
      <c r="I97" s="782"/>
      <c r="J97" s="782"/>
      <c r="K97" s="782"/>
      <c r="L97" s="782"/>
      <c r="M97" s="782"/>
      <c r="N97" s="895"/>
      <c r="O97" s="142"/>
      <c r="P97" s="142"/>
      <c r="Q97" s="142"/>
      <c r="R97" s="142"/>
      <c r="S97" s="142"/>
      <c r="T97" s="142"/>
      <c r="U97" s="142"/>
      <c r="V97" s="142"/>
      <c r="W97" s="142"/>
      <c r="X97" s="142"/>
      <c r="Y97" s="142"/>
      <c r="Z97" s="142"/>
    </row>
    <row r="98" spans="1:26" ht="14.25" customHeight="1" x14ac:dyDescent="0.2">
      <c r="A98" s="927" t="s">
        <v>208</v>
      </c>
      <c r="B98" s="782"/>
      <c r="C98" s="782"/>
      <c r="D98" s="782"/>
      <c r="E98" s="782"/>
      <c r="F98" s="782"/>
      <c r="G98" s="782"/>
      <c r="H98" s="782"/>
      <c r="I98" s="782"/>
      <c r="J98" s="782"/>
      <c r="K98" s="782"/>
      <c r="L98" s="782"/>
      <c r="M98" s="782"/>
      <c r="N98" s="895"/>
      <c r="O98" s="142"/>
      <c r="P98" s="142"/>
      <c r="Q98" s="142"/>
      <c r="R98" s="142"/>
      <c r="S98" s="142"/>
      <c r="T98" s="142"/>
      <c r="U98" s="142"/>
      <c r="V98" s="142"/>
      <c r="W98" s="142"/>
      <c r="X98" s="142"/>
      <c r="Y98" s="142"/>
      <c r="Z98" s="142"/>
    </row>
    <row r="99" spans="1:26" ht="14.25" customHeight="1" x14ac:dyDescent="0.2">
      <c r="A99" s="914" t="s">
        <v>209</v>
      </c>
      <c r="B99" s="929" t="s">
        <v>210</v>
      </c>
      <c r="C99" s="932" t="s">
        <v>211</v>
      </c>
      <c r="D99" s="933"/>
      <c r="E99" s="933"/>
      <c r="F99" s="933"/>
      <c r="G99" s="933"/>
      <c r="H99" s="934"/>
      <c r="I99" s="932" t="s">
        <v>212</v>
      </c>
      <c r="J99" s="933"/>
      <c r="K99" s="933"/>
      <c r="L99" s="933"/>
      <c r="M99" s="933"/>
      <c r="N99" s="934"/>
      <c r="O99" s="142"/>
      <c r="P99" s="142"/>
      <c r="Q99" s="142"/>
      <c r="R99" s="142"/>
      <c r="S99" s="142"/>
      <c r="T99" s="142"/>
      <c r="U99" s="142"/>
      <c r="V99" s="142"/>
      <c r="W99" s="142"/>
      <c r="X99" s="142"/>
      <c r="Y99" s="142"/>
      <c r="Z99" s="142"/>
    </row>
    <row r="100" spans="1:26" ht="15" customHeight="1" x14ac:dyDescent="0.2">
      <c r="A100" s="928"/>
      <c r="B100" s="930"/>
      <c r="C100" s="935" t="s">
        <v>146</v>
      </c>
      <c r="D100" s="832"/>
      <c r="E100" s="911"/>
      <c r="F100" s="915" t="s">
        <v>147</v>
      </c>
      <c r="G100" s="832"/>
      <c r="H100" s="936"/>
      <c r="I100" s="935" t="s">
        <v>146</v>
      </c>
      <c r="J100" s="832"/>
      <c r="K100" s="911"/>
      <c r="L100" s="915" t="s">
        <v>147</v>
      </c>
      <c r="M100" s="832"/>
      <c r="N100" s="936"/>
      <c r="O100" s="142"/>
      <c r="P100" s="142"/>
      <c r="Q100" s="142"/>
      <c r="R100" s="142"/>
      <c r="S100" s="142"/>
      <c r="T100" s="142"/>
      <c r="U100" s="142"/>
      <c r="V100" s="142"/>
      <c r="W100" s="142"/>
      <c r="X100" s="142"/>
      <c r="Y100" s="142"/>
      <c r="Z100" s="142"/>
    </row>
    <row r="101" spans="1:26" ht="14.25" customHeight="1" x14ac:dyDescent="0.2">
      <c r="A101" s="907"/>
      <c r="B101" s="931"/>
      <c r="C101" s="187" t="s">
        <v>148</v>
      </c>
      <c r="D101" s="146" t="s">
        <v>149</v>
      </c>
      <c r="E101" s="147" t="s">
        <v>150</v>
      </c>
      <c r="F101" s="148" t="s">
        <v>148</v>
      </c>
      <c r="G101" s="146" t="s">
        <v>149</v>
      </c>
      <c r="H101" s="188" t="s">
        <v>150</v>
      </c>
      <c r="I101" s="187" t="s">
        <v>148</v>
      </c>
      <c r="J101" s="146" t="s">
        <v>149</v>
      </c>
      <c r="K101" s="147" t="s">
        <v>150</v>
      </c>
      <c r="L101" s="148" t="s">
        <v>148</v>
      </c>
      <c r="M101" s="146" t="s">
        <v>149</v>
      </c>
      <c r="N101" s="188" t="s">
        <v>150</v>
      </c>
      <c r="O101" s="142"/>
      <c r="P101" s="142"/>
      <c r="Q101" s="142"/>
      <c r="R101" s="142"/>
      <c r="S101" s="142"/>
      <c r="T101" s="142"/>
      <c r="U101" s="142"/>
      <c r="V101" s="142"/>
      <c r="W101" s="142"/>
      <c r="X101" s="142"/>
      <c r="Y101" s="142"/>
      <c r="Z101" s="142"/>
    </row>
    <row r="102" spans="1:26" ht="14.25" customHeight="1" x14ac:dyDescent="0.2">
      <c r="A102" s="149" t="s">
        <v>213</v>
      </c>
      <c r="B102" s="189" t="s">
        <v>214</v>
      </c>
      <c r="C102" s="190">
        <v>33</v>
      </c>
      <c r="D102" s="160">
        <v>57</v>
      </c>
      <c r="E102" s="159">
        <v>0</v>
      </c>
      <c r="F102" s="160">
        <v>4</v>
      </c>
      <c r="G102" s="158">
        <v>2</v>
      </c>
      <c r="H102" s="189">
        <v>0</v>
      </c>
      <c r="I102" s="190">
        <v>31</v>
      </c>
      <c r="J102" s="160">
        <v>55</v>
      </c>
      <c r="K102" s="159">
        <v>0</v>
      </c>
      <c r="L102" s="160">
        <v>2</v>
      </c>
      <c r="M102" s="158">
        <v>2</v>
      </c>
      <c r="N102" s="189">
        <v>0</v>
      </c>
      <c r="O102" s="142"/>
      <c r="P102" s="142"/>
      <c r="Q102" s="142"/>
      <c r="R102" s="142"/>
      <c r="S102" s="142"/>
      <c r="T102" s="142"/>
      <c r="U102" s="142"/>
      <c r="V102" s="142"/>
      <c r="W102" s="142"/>
      <c r="X102" s="142"/>
      <c r="Y102" s="142"/>
      <c r="Z102" s="142"/>
    </row>
    <row r="103" spans="1:26" ht="14.25" customHeight="1" x14ac:dyDescent="0.2">
      <c r="A103" s="149" t="s">
        <v>215</v>
      </c>
      <c r="B103" s="189" t="s">
        <v>216</v>
      </c>
      <c r="C103" s="190">
        <v>30</v>
      </c>
      <c r="D103" s="160">
        <v>59</v>
      </c>
      <c r="E103" s="159">
        <v>0</v>
      </c>
      <c r="F103" s="160">
        <v>4</v>
      </c>
      <c r="G103" s="158">
        <v>2</v>
      </c>
      <c r="H103" s="189">
        <v>0</v>
      </c>
      <c r="I103" s="190">
        <v>0</v>
      </c>
      <c r="J103" s="160">
        <v>0</v>
      </c>
      <c r="K103" s="159">
        <v>0</v>
      </c>
      <c r="L103" s="160">
        <v>0</v>
      </c>
      <c r="M103" s="158">
        <v>0</v>
      </c>
      <c r="N103" s="189">
        <v>0</v>
      </c>
      <c r="O103" s="142"/>
      <c r="P103" s="142"/>
      <c r="Q103" s="142"/>
      <c r="R103" s="142"/>
      <c r="S103" s="142"/>
      <c r="T103" s="142"/>
      <c r="U103" s="142"/>
      <c r="V103" s="142"/>
      <c r="W103" s="142"/>
      <c r="X103" s="142"/>
      <c r="Y103" s="142"/>
      <c r="Z103" s="142"/>
    </row>
    <row r="104" spans="1:26" ht="14.25" customHeight="1" x14ac:dyDescent="0.2">
      <c r="A104" s="149" t="s">
        <v>217</v>
      </c>
      <c r="B104" s="189" t="s">
        <v>218</v>
      </c>
      <c r="C104" s="190">
        <v>34</v>
      </c>
      <c r="D104" s="160">
        <v>59</v>
      </c>
      <c r="E104" s="159">
        <v>0</v>
      </c>
      <c r="F104" s="160">
        <v>4</v>
      </c>
      <c r="G104" s="158">
        <v>3</v>
      </c>
      <c r="H104" s="189">
        <v>0</v>
      </c>
      <c r="I104" s="190">
        <v>26</v>
      </c>
      <c r="J104" s="160">
        <v>55</v>
      </c>
      <c r="K104" s="159">
        <v>0</v>
      </c>
      <c r="L104" s="160">
        <v>3</v>
      </c>
      <c r="M104" s="158">
        <v>2</v>
      </c>
      <c r="N104" s="189">
        <v>0</v>
      </c>
      <c r="O104" s="142"/>
      <c r="P104" s="142"/>
      <c r="Q104" s="142"/>
      <c r="R104" s="142"/>
      <c r="S104" s="142"/>
      <c r="T104" s="142"/>
      <c r="U104" s="142"/>
      <c r="V104" s="142"/>
      <c r="W104" s="142"/>
      <c r="X104" s="142"/>
      <c r="Y104" s="142"/>
      <c r="Z104" s="142"/>
    </row>
    <row r="105" spans="1:26" ht="9" customHeight="1" x14ac:dyDescent="0.2">
      <c r="A105" s="157"/>
      <c r="B105" s="144"/>
      <c r="C105" s="144"/>
      <c r="D105" s="144"/>
      <c r="E105" s="144"/>
      <c r="F105" s="144"/>
      <c r="G105" s="144"/>
      <c r="H105" s="144"/>
      <c r="I105" s="144"/>
      <c r="J105" s="144"/>
      <c r="K105" s="144"/>
      <c r="L105" s="937"/>
      <c r="M105" s="782"/>
      <c r="N105" s="895"/>
      <c r="O105" s="142"/>
      <c r="P105" s="142"/>
      <c r="Q105" s="142"/>
      <c r="R105" s="142"/>
      <c r="S105" s="142"/>
      <c r="T105" s="142"/>
      <c r="U105" s="142"/>
      <c r="V105" s="142"/>
      <c r="W105" s="142"/>
      <c r="X105" s="142"/>
      <c r="Y105" s="142"/>
      <c r="Z105" s="142"/>
    </row>
    <row r="106" spans="1:26" ht="14.25" customHeight="1" x14ac:dyDescent="0.2">
      <c r="A106" s="191" t="s">
        <v>79</v>
      </c>
      <c r="B106" s="192"/>
      <c r="C106" s="192"/>
      <c r="D106" s="192"/>
      <c r="E106" s="192"/>
      <c r="F106" s="192"/>
      <c r="G106" s="192"/>
      <c r="H106" s="192"/>
      <c r="I106" s="192"/>
      <c r="J106" s="192"/>
      <c r="K106" s="192"/>
      <c r="L106" s="923"/>
      <c r="M106" s="782"/>
      <c r="N106" s="895"/>
      <c r="O106" s="142"/>
      <c r="P106" s="142"/>
      <c r="Q106" s="142"/>
      <c r="R106" s="142"/>
      <c r="S106" s="142"/>
      <c r="T106" s="142"/>
      <c r="U106" s="142"/>
      <c r="V106" s="142"/>
      <c r="W106" s="142"/>
      <c r="X106" s="142"/>
      <c r="Y106" s="142"/>
      <c r="Z106" s="142"/>
    </row>
    <row r="107" spans="1:26" ht="36" customHeight="1" x14ac:dyDescent="0.2">
      <c r="A107" s="924"/>
      <c r="B107" s="822"/>
      <c r="C107" s="822"/>
      <c r="D107" s="822"/>
      <c r="E107" s="822"/>
      <c r="F107" s="822"/>
      <c r="G107" s="822"/>
      <c r="H107" s="822"/>
      <c r="I107" s="822"/>
      <c r="J107" s="822"/>
      <c r="K107" s="822"/>
      <c r="L107" s="822"/>
      <c r="M107" s="822"/>
      <c r="N107" s="881"/>
      <c r="O107" s="142"/>
      <c r="P107" s="142"/>
      <c r="Q107" s="142"/>
      <c r="R107" s="142"/>
      <c r="S107" s="142"/>
      <c r="T107" s="142"/>
      <c r="U107" s="142"/>
      <c r="V107" s="142"/>
      <c r="W107" s="142"/>
      <c r="X107" s="142"/>
      <c r="Y107" s="142"/>
      <c r="Z107" s="142"/>
    </row>
    <row r="108" spans="1:26" ht="14.25" customHeight="1" x14ac:dyDescent="0.2">
      <c r="A108" s="142"/>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row>
    <row r="109" spans="1:26" ht="14.25" customHeight="1" x14ac:dyDescent="0.2">
      <c r="A109" s="142"/>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row>
    <row r="110" spans="1:26" ht="14.25" customHeight="1" x14ac:dyDescent="0.2">
      <c r="A110" s="142"/>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row>
    <row r="111" spans="1:26" ht="14.25" customHeight="1" x14ac:dyDescent="0.2">
      <c r="A111" s="142"/>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row>
    <row r="112" spans="1:26" ht="14.25"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row>
    <row r="113" spans="1:26" ht="14.25"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row>
    <row r="114" spans="1:26" ht="14.2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row>
    <row r="115" spans="1:26" ht="14.25"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row>
    <row r="116" spans="1:26" ht="14.25"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row>
    <row r="117" spans="1:26" ht="14.25" customHeight="1" x14ac:dyDescent="0.2">
      <c r="A117" s="142"/>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row>
    <row r="118" spans="1:26" ht="14.25" customHeight="1" x14ac:dyDescent="0.2">
      <c r="A118" s="142"/>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row>
    <row r="119" spans="1:26" ht="14.25" customHeight="1" x14ac:dyDescent="0.2">
      <c r="A119" s="142"/>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row>
    <row r="120" spans="1:26" ht="14.25" customHeight="1" x14ac:dyDescent="0.2">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row>
    <row r="121" spans="1:26" ht="14.25" customHeight="1" x14ac:dyDescent="0.2">
      <c r="A121" s="142"/>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row>
    <row r="122" spans="1:26" ht="14.25" customHeight="1" x14ac:dyDescent="0.2">
      <c r="A122" s="142"/>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row>
    <row r="123" spans="1:26" ht="14.25" customHeight="1" x14ac:dyDescent="0.2">
      <c r="A123" s="142"/>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row>
    <row r="124" spans="1:26" ht="14.25" customHeight="1" x14ac:dyDescent="0.2">
      <c r="A124" s="142"/>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row>
    <row r="125" spans="1:26" ht="14.25" customHeight="1" x14ac:dyDescent="0.2">
      <c r="A125" s="142"/>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row>
    <row r="126" spans="1:26" ht="14.25" customHeight="1" x14ac:dyDescent="0.2">
      <c r="A126" s="142"/>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row>
    <row r="127" spans="1:26" ht="14.25" customHeight="1" x14ac:dyDescent="0.2">
      <c r="A127" s="142"/>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row>
    <row r="128" spans="1:26" ht="14.25" customHeight="1" x14ac:dyDescent="0.2">
      <c r="A128" s="142"/>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row>
    <row r="129" spans="1:26" ht="14.25" customHeight="1" x14ac:dyDescent="0.2">
      <c r="A129" s="142"/>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row>
    <row r="130" spans="1:26" ht="14.25" customHeight="1" x14ac:dyDescent="0.2">
      <c r="A130" s="142"/>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row>
    <row r="131" spans="1:26" ht="14.25" customHeight="1" x14ac:dyDescent="0.2">
      <c r="A131" s="142"/>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row>
    <row r="132" spans="1:26" ht="14.25" customHeight="1" x14ac:dyDescent="0.2">
      <c r="A132" s="142"/>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row>
    <row r="133" spans="1:26" ht="14.25" customHeight="1" x14ac:dyDescent="0.2">
      <c r="A133" s="142"/>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row>
    <row r="134" spans="1:26" ht="14.25" customHeight="1" x14ac:dyDescent="0.2">
      <c r="A134" s="14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row>
    <row r="135" spans="1:26" ht="14.25" customHeight="1" x14ac:dyDescent="0.2">
      <c r="A135" s="142"/>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row>
    <row r="136" spans="1:26" ht="14.25" customHeight="1" x14ac:dyDescent="0.2">
      <c r="A136" s="142"/>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row>
    <row r="137" spans="1:26" ht="14.25" customHeight="1" x14ac:dyDescent="0.2">
      <c r="A137" s="142"/>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row>
    <row r="138" spans="1:26" ht="14.25" customHeight="1" x14ac:dyDescent="0.2">
      <c r="A138" s="142"/>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row>
    <row r="139" spans="1:26" ht="14.25" customHeight="1" x14ac:dyDescent="0.2">
      <c r="A139" s="142"/>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row>
    <row r="140" spans="1:26" ht="14.25" customHeight="1" x14ac:dyDescent="0.2">
      <c r="A140" s="142"/>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row>
    <row r="141" spans="1:26" ht="14.25" customHeight="1" x14ac:dyDescent="0.2">
      <c r="A141" s="142"/>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row>
    <row r="142" spans="1:26" ht="14.25" customHeight="1" x14ac:dyDescent="0.2">
      <c r="A142" s="142"/>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row>
    <row r="143" spans="1:26" ht="14.25" customHeight="1" x14ac:dyDescent="0.2">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row>
    <row r="144" spans="1:26" ht="14.25" customHeight="1" x14ac:dyDescent="0.2">
      <c r="A144" s="142"/>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row>
    <row r="145" spans="1:26" ht="14.25" customHeight="1" x14ac:dyDescent="0.2">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row>
    <row r="146" spans="1:26" ht="14.25" customHeight="1" x14ac:dyDescent="0.2">
      <c r="A146" s="142"/>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row>
    <row r="147" spans="1:26" ht="14.25" customHeight="1" x14ac:dyDescent="0.2">
      <c r="A147" s="142"/>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row>
    <row r="148" spans="1:26" ht="14.25" customHeight="1" x14ac:dyDescent="0.2">
      <c r="A148" s="142"/>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row>
    <row r="149" spans="1:26" ht="14.25" customHeight="1" x14ac:dyDescent="0.2">
      <c r="A149" s="142"/>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row>
    <row r="150" spans="1:26" ht="14.25" customHeight="1" x14ac:dyDescent="0.2">
      <c r="A150" s="142"/>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row>
    <row r="151" spans="1:26" ht="14.25" customHeight="1" x14ac:dyDescent="0.2">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row>
    <row r="152" spans="1:26" ht="14.25" customHeight="1" x14ac:dyDescent="0.2">
      <c r="A152" s="142"/>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row>
    <row r="153" spans="1:26" ht="14.25" customHeight="1" x14ac:dyDescent="0.2">
      <c r="A153" s="14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row>
    <row r="154" spans="1:26" ht="14.25" customHeight="1" x14ac:dyDescent="0.2">
      <c r="A154" s="142"/>
      <c r="B154" s="142"/>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row>
    <row r="155" spans="1:26" ht="14.25" customHeight="1" x14ac:dyDescent="0.2">
      <c r="A155" s="142"/>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row>
    <row r="156" spans="1:26" ht="14.25" customHeight="1" x14ac:dyDescent="0.2">
      <c r="A156" s="142"/>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row>
    <row r="157" spans="1:26" ht="14.25" customHeight="1" x14ac:dyDescent="0.2">
      <c r="A157" s="142"/>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row>
    <row r="158" spans="1:26" ht="14.25" customHeight="1" x14ac:dyDescent="0.2">
      <c r="A158" s="142"/>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row>
    <row r="159" spans="1:26" ht="14.25" customHeight="1" x14ac:dyDescent="0.2">
      <c r="A159" s="142"/>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row>
    <row r="160" spans="1:26" ht="14.25" customHeight="1" x14ac:dyDescent="0.2">
      <c r="A160" s="142"/>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row>
    <row r="161" spans="1:26" ht="14.25" customHeight="1" x14ac:dyDescent="0.2">
      <c r="A161" s="142"/>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row>
    <row r="162" spans="1:26" ht="14.25" customHeight="1" x14ac:dyDescent="0.2">
      <c r="A162" s="142"/>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row>
    <row r="163" spans="1:26" ht="14.25" customHeight="1" x14ac:dyDescent="0.2">
      <c r="A163" s="142"/>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row>
    <row r="164" spans="1:26" ht="14.25" customHeight="1" x14ac:dyDescent="0.2">
      <c r="A164" s="142"/>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row>
    <row r="165" spans="1:26" ht="14.25" customHeight="1" x14ac:dyDescent="0.2">
      <c r="A165" s="142"/>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row>
    <row r="166" spans="1:26" ht="14.25" customHeight="1" x14ac:dyDescent="0.2">
      <c r="A166" s="142"/>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row>
    <row r="167" spans="1:26" ht="14.25" customHeight="1" x14ac:dyDescent="0.2">
      <c r="A167" s="142"/>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row>
    <row r="168" spans="1:26" ht="14.25" customHeight="1" x14ac:dyDescent="0.2">
      <c r="A168" s="142"/>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row>
    <row r="169" spans="1:26" ht="14.25" customHeight="1" x14ac:dyDescent="0.2">
      <c r="A169" s="142"/>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row>
    <row r="170" spans="1:26" ht="14.25" customHeight="1" x14ac:dyDescent="0.2">
      <c r="A170" s="142"/>
      <c r="B170" s="142"/>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row>
    <row r="171" spans="1:26" ht="14.25" customHeight="1" x14ac:dyDescent="0.2">
      <c r="A171" s="142"/>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row>
    <row r="172" spans="1:26" ht="14.25" customHeight="1" x14ac:dyDescent="0.2">
      <c r="A172" s="142"/>
      <c r="B172" s="142"/>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row>
    <row r="173" spans="1:26" ht="14.25" customHeight="1" x14ac:dyDescent="0.2">
      <c r="A173" s="142"/>
      <c r="B173" s="142"/>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row>
    <row r="174" spans="1:26" ht="14.25" customHeight="1" x14ac:dyDescent="0.2">
      <c r="A174" s="142"/>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row>
    <row r="175" spans="1:26" ht="14.25" customHeight="1" x14ac:dyDescent="0.2">
      <c r="A175" s="142"/>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row>
    <row r="176" spans="1:26" ht="14.25" customHeight="1" x14ac:dyDescent="0.2">
      <c r="A176" s="142"/>
      <c r="B176" s="142"/>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row>
    <row r="177" spans="1:26" ht="14.25" customHeight="1" x14ac:dyDescent="0.2">
      <c r="A177" s="142"/>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row>
    <row r="178" spans="1:26" ht="14.25" customHeight="1" x14ac:dyDescent="0.2">
      <c r="A178" s="142"/>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row>
    <row r="179" spans="1:26" ht="14.25" customHeight="1" x14ac:dyDescent="0.2">
      <c r="A179" s="142"/>
      <c r="B179" s="142"/>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row>
    <row r="180" spans="1:26" ht="14.25" customHeight="1" x14ac:dyDescent="0.2">
      <c r="A180" s="142"/>
      <c r="B180" s="142"/>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row>
    <row r="181" spans="1:26" ht="14.25" customHeight="1" x14ac:dyDescent="0.2">
      <c r="A181" s="142"/>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row>
    <row r="182" spans="1:26" ht="14.25" customHeight="1" x14ac:dyDescent="0.2">
      <c r="A182" s="142"/>
      <c r="B182" s="142"/>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row>
    <row r="183" spans="1:26" ht="14.25" customHeight="1" x14ac:dyDescent="0.2">
      <c r="A183" s="142"/>
      <c r="B183" s="142"/>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row>
    <row r="184" spans="1:26" ht="14.25" customHeight="1" x14ac:dyDescent="0.2">
      <c r="A184" s="142"/>
      <c r="B184" s="142"/>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row>
    <row r="185" spans="1:26" ht="14.25" customHeight="1" x14ac:dyDescent="0.2">
      <c r="A185" s="142"/>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row>
    <row r="186" spans="1:26" ht="14.25" customHeight="1" x14ac:dyDescent="0.2">
      <c r="A186" s="142"/>
      <c r="B186" s="142"/>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row>
    <row r="187" spans="1:26" ht="14.25" customHeight="1" x14ac:dyDescent="0.2">
      <c r="A187" s="142"/>
      <c r="B187" s="142"/>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row>
    <row r="188" spans="1:26" ht="14.25" customHeight="1" x14ac:dyDescent="0.2">
      <c r="A188" s="142"/>
      <c r="B188" s="142"/>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row>
    <row r="189" spans="1:26" ht="14.25" customHeight="1" x14ac:dyDescent="0.2">
      <c r="A189" s="142"/>
      <c r="B189" s="142"/>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row>
    <row r="190" spans="1:26" ht="14.25" customHeight="1" x14ac:dyDescent="0.2">
      <c r="A190" s="142"/>
      <c r="B190" s="142"/>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row>
    <row r="191" spans="1:26" ht="14.25" customHeight="1" x14ac:dyDescent="0.2">
      <c r="A191" s="142"/>
      <c r="B191" s="142"/>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row>
    <row r="192" spans="1:26" ht="14.25" customHeight="1" x14ac:dyDescent="0.2">
      <c r="A192" s="142"/>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row>
    <row r="193" spans="1:26" ht="14.25" customHeight="1" x14ac:dyDescent="0.2">
      <c r="A193" s="142"/>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row>
    <row r="194" spans="1:26" ht="14.25" customHeight="1" x14ac:dyDescent="0.2">
      <c r="A194" s="142"/>
      <c r="B194" s="142"/>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row>
    <row r="195" spans="1:26" ht="14.25" customHeight="1" x14ac:dyDescent="0.2">
      <c r="A195" s="142"/>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row>
    <row r="196" spans="1:26" ht="14.25" customHeight="1" x14ac:dyDescent="0.2">
      <c r="A196" s="142"/>
      <c r="B196" s="142"/>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row>
    <row r="197" spans="1:26" ht="14.25" customHeight="1" x14ac:dyDescent="0.2">
      <c r="A197" s="142"/>
      <c r="B197" s="142"/>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row>
    <row r="198" spans="1:26" ht="14.25" customHeight="1" x14ac:dyDescent="0.2">
      <c r="A198" s="142"/>
      <c r="B198" s="142"/>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row>
    <row r="199" spans="1:26" ht="14.25" customHeight="1" x14ac:dyDescent="0.2">
      <c r="A199" s="142"/>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row>
    <row r="200" spans="1:26" ht="14.25" customHeight="1" x14ac:dyDescent="0.2">
      <c r="A200" s="142"/>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row>
    <row r="201" spans="1:26" ht="14.25" customHeight="1" x14ac:dyDescent="0.2">
      <c r="A201" s="142"/>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row>
    <row r="202" spans="1:26" ht="14.25" customHeight="1" x14ac:dyDescent="0.2">
      <c r="A202" s="142"/>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row>
    <row r="203" spans="1:26" ht="14.25" customHeight="1" x14ac:dyDescent="0.2">
      <c r="A203" s="142"/>
      <c r="B203" s="142"/>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row>
    <row r="204" spans="1:26" ht="14.25" customHeight="1" x14ac:dyDescent="0.2">
      <c r="A204" s="142"/>
      <c r="B204" s="142"/>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row>
    <row r="205" spans="1:26" ht="14.25" customHeight="1" x14ac:dyDescent="0.2">
      <c r="A205" s="142"/>
      <c r="B205" s="142"/>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row>
    <row r="206" spans="1:26" ht="14.25" customHeight="1" x14ac:dyDescent="0.2">
      <c r="A206" s="142"/>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row>
    <row r="207" spans="1:26" ht="14.25" customHeight="1" x14ac:dyDescent="0.2">
      <c r="A207" s="142"/>
      <c r="B207" s="142"/>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row>
    <row r="208" spans="1:26" ht="14.25" customHeight="1" x14ac:dyDescent="0.2">
      <c r="A208" s="142"/>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row>
    <row r="209" spans="1:26" ht="14.25" customHeight="1" x14ac:dyDescent="0.2">
      <c r="A209" s="142"/>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row>
    <row r="210" spans="1:26" ht="14.25" customHeight="1" x14ac:dyDescent="0.2">
      <c r="A210" s="142"/>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row>
    <row r="211" spans="1:26" ht="14.25" customHeight="1" x14ac:dyDescent="0.2">
      <c r="A211" s="142"/>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row>
    <row r="212" spans="1:26" ht="14.25" customHeight="1" x14ac:dyDescent="0.2">
      <c r="A212" s="142"/>
      <c r="B212" s="142"/>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row>
    <row r="213" spans="1:26" ht="14.25" customHeight="1" x14ac:dyDescent="0.2">
      <c r="A213" s="142"/>
      <c r="B213" s="142"/>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row>
    <row r="214" spans="1:26" ht="14.25" customHeight="1" x14ac:dyDescent="0.2">
      <c r="A214" s="142"/>
      <c r="B214" s="142"/>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row>
    <row r="215" spans="1:26" ht="14.25" customHeight="1" x14ac:dyDescent="0.2">
      <c r="A215" s="142"/>
      <c r="B215" s="142"/>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row>
    <row r="216" spans="1:26" ht="14.25" customHeight="1" x14ac:dyDescent="0.2">
      <c r="A216" s="142"/>
      <c r="B216" s="142"/>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row>
    <row r="217" spans="1:26" ht="14.25" customHeight="1" x14ac:dyDescent="0.2">
      <c r="A217" s="142"/>
      <c r="B217" s="142"/>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row>
    <row r="218" spans="1:26" ht="14.25" customHeight="1" x14ac:dyDescent="0.2">
      <c r="A218" s="142"/>
      <c r="B218" s="142"/>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row>
    <row r="219" spans="1:26" ht="14.25" customHeight="1" x14ac:dyDescent="0.2">
      <c r="A219" s="142"/>
      <c r="B219" s="142"/>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row>
    <row r="220" spans="1:26" ht="14.25" customHeight="1" x14ac:dyDescent="0.2">
      <c r="A220" s="142"/>
      <c r="B220" s="142"/>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row>
    <row r="221" spans="1:26" ht="14.25" customHeight="1" x14ac:dyDescent="0.2">
      <c r="A221" s="142"/>
      <c r="B221" s="142"/>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row>
    <row r="222" spans="1:26" ht="14.25" customHeight="1" x14ac:dyDescent="0.2">
      <c r="A222" s="142"/>
      <c r="B222" s="142"/>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row>
    <row r="223" spans="1:26" ht="14.25" customHeight="1" x14ac:dyDescent="0.2">
      <c r="A223" s="142"/>
      <c r="B223" s="142"/>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row>
    <row r="224" spans="1:26" ht="14.25" customHeight="1" x14ac:dyDescent="0.2">
      <c r="A224" s="142"/>
      <c r="B224" s="142"/>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row>
    <row r="225" spans="1:26" ht="14.25" customHeight="1" x14ac:dyDescent="0.2">
      <c r="A225" s="142"/>
      <c r="B225" s="142"/>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row>
    <row r="226" spans="1:26" ht="14.25" customHeight="1" x14ac:dyDescent="0.2">
      <c r="A226" s="142"/>
      <c r="B226" s="142"/>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row>
    <row r="227" spans="1:26" ht="14.25" customHeight="1" x14ac:dyDescent="0.2">
      <c r="A227" s="142"/>
      <c r="B227" s="142"/>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row>
    <row r="228" spans="1:26" ht="14.25" customHeight="1" x14ac:dyDescent="0.2">
      <c r="A228" s="142"/>
      <c r="B228" s="142"/>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row>
    <row r="229" spans="1:26" ht="14.25" customHeight="1" x14ac:dyDescent="0.2">
      <c r="A229" s="142"/>
      <c r="B229" s="142"/>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row>
    <row r="230" spans="1:26" ht="14.25" customHeight="1" x14ac:dyDescent="0.2">
      <c r="A230" s="142"/>
      <c r="B230" s="142"/>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row>
    <row r="231" spans="1:26" ht="14.25" customHeight="1" x14ac:dyDescent="0.2">
      <c r="A231" s="142"/>
      <c r="B231" s="142"/>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row>
    <row r="232" spans="1:26" ht="14.25" customHeight="1" x14ac:dyDescent="0.2">
      <c r="A232" s="142"/>
      <c r="B232" s="142"/>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row>
    <row r="233" spans="1:26" ht="14.25" customHeight="1" x14ac:dyDescent="0.2">
      <c r="A233" s="142"/>
      <c r="B233" s="142"/>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row>
    <row r="234" spans="1:26" ht="14.25" customHeight="1" x14ac:dyDescent="0.2">
      <c r="A234" s="142"/>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row>
    <row r="235" spans="1:26" ht="14.25" customHeight="1" x14ac:dyDescent="0.2">
      <c r="A235" s="142"/>
      <c r="B235" s="142"/>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row>
    <row r="236" spans="1:26" ht="14.25" customHeight="1" x14ac:dyDescent="0.2">
      <c r="A236" s="142"/>
      <c r="B236" s="142"/>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row>
    <row r="237" spans="1:26" ht="14.25" customHeight="1" x14ac:dyDescent="0.2">
      <c r="A237" s="142"/>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row>
    <row r="238" spans="1:26" ht="14.25" customHeight="1" x14ac:dyDescent="0.2">
      <c r="A238" s="142"/>
      <c r="B238" s="142"/>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row>
    <row r="239" spans="1:26" ht="14.25" customHeight="1" x14ac:dyDescent="0.2">
      <c r="A239" s="142"/>
      <c r="B239" s="142"/>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row>
    <row r="240" spans="1:26" ht="14.25" customHeight="1" x14ac:dyDescent="0.2">
      <c r="A240" s="142"/>
      <c r="B240" s="142"/>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row>
    <row r="241" spans="1:26" ht="14.25" customHeight="1" x14ac:dyDescent="0.2">
      <c r="A241" s="142"/>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row>
    <row r="242" spans="1:26" ht="14.25" customHeight="1" x14ac:dyDescent="0.2">
      <c r="A242" s="142"/>
      <c r="B242" s="142"/>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row>
    <row r="243" spans="1:26" ht="14.25" customHeight="1" x14ac:dyDescent="0.2">
      <c r="A243" s="142"/>
      <c r="B243" s="142"/>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row>
    <row r="244" spans="1:26" ht="14.25" customHeight="1" x14ac:dyDescent="0.2">
      <c r="A244" s="142"/>
      <c r="B244" s="142"/>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row>
    <row r="245" spans="1:26" ht="14.25" customHeight="1" x14ac:dyDescent="0.2">
      <c r="A245" s="142"/>
      <c r="B245" s="142"/>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row>
    <row r="246" spans="1:26" ht="14.25" customHeight="1" x14ac:dyDescent="0.2">
      <c r="A246" s="142"/>
      <c r="B246" s="142"/>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row>
    <row r="247" spans="1:26" ht="14.25" customHeight="1" x14ac:dyDescent="0.2">
      <c r="A247" s="142"/>
      <c r="B247" s="142"/>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row>
    <row r="248" spans="1:26" ht="14.25" customHeight="1" x14ac:dyDescent="0.2">
      <c r="A248" s="142"/>
      <c r="B248" s="142"/>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row>
    <row r="249" spans="1:26" ht="14.25" customHeight="1" x14ac:dyDescent="0.2">
      <c r="A249" s="142"/>
      <c r="B249" s="142"/>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row>
    <row r="250" spans="1:26" ht="14.25" customHeight="1" x14ac:dyDescent="0.2">
      <c r="A250" s="142"/>
      <c r="B250" s="142"/>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row>
    <row r="251" spans="1:26" ht="14.25" customHeight="1" x14ac:dyDescent="0.2">
      <c r="A251" s="142"/>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row>
    <row r="252" spans="1:26" ht="14.25" customHeight="1" x14ac:dyDescent="0.2">
      <c r="A252" s="142"/>
      <c r="B252" s="142"/>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row>
    <row r="253" spans="1:26" ht="14.25" customHeight="1" x14ac:dyDescent="0.2">
      <c r="A253" s="142"/>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row>
    <row r="254" spans="1:26" ht="14.25" customHeight="1" x14ac:dyDescent="0.2">
      <c r="A254" s="142"/>
      <c r="B254" s="142"/>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row>
    <row r="255" spans="1:26" ht="14.25" customHeight="1" x14ac:dyDescent="0.2">
      <c r="A255" s="142"/>
      <c r="B255" s="142"/>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row>
    <row r="256" spans="1:26" ht="14.25" customHeight="1" x14ac:dyDescent="0.2">
      <c r="A256" s="142"/>
      <c r="B256" s="142"/>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row>
    <row r="257" spans="1:26" ht="14.25" customHeight="1" x14ac:dyDescent="0.2">
      <c r="A257" s="142"/>
      <c r="B257" s="142"/>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row>
    <row r="258" spans="1:26" ht="14.25" customHeight="1" x14ac:dyDescent="0.2">
      <c r="A258" s="142"/>
      <c r="B258" s="142"/>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row>
    <row r="259" spans="1:26" ht="14.25" customHeight="1" x14ac:dyDescent="0.2">
      <c r="A259" s="142"/>
      <c r="B259" s="142"/>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row>
    <row r="260" spans="1:26" ht="14.25" customHeight="1" x14ac:dyDescent="0.2">
      <c r="A260" s="142"/>
      <c r="B260" s="142"/>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row>
    <row r="261" spans="1:26" ht="14.25" customHeight="1" x14ac:dyDescent="0.2">
      <c r="A261" s="142"/>
      <c r="B261" s="142"/>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row>
    <row r="262" spans="1:26" ht="14.25" customHeight="1" x14ac:dyDescent="0.2">
      <c r="A262" s="142"/>
      <c r="B262" s="142"/>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row>
    <row r="263" spans="1:26" ht="14.25" customHeight="1" x14ac:dyDescent="0.2">
      <c r="A263" s="142"/>
      <c r="B263" s="142"/>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row>
    <row r="264" spans="1:26" ht="14.25" customHeight="1" x14ac:dyDescent="0.2">
      <c r="A264" s="142"/>
      <c r="B264" s="142"/>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row>
    <row r="265" spans="1:26" ht="14.25" customHeight="1" x14ac:dyDescent="0.2">
      <c r="A265" s="142"/>
      <c r="B265" s="142"/>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row>
    <row r="266" spans="1:26" ht="14.25" customHeight="1" x14ac:dyDescent="0.2">
      <c r="A266" s="142"/>
      <c r="B266" s="142"/>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row>
    <row r="267" spans="1:26" ht="14.25" customHeight="1" x14ac:dyDescent="0.2">
      <c r="A267" s="142"/>
      <c r="B267" s="142"/>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row>
    <row r="268" spans="1:26" ht="14.25" customHeight="1" x14ac:dyDescent="0.2">
      <c r="A268" s="142"/>
      <c r="B268" s="142"/>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row>
    <row r="269" spans="1:26" ht="14.25" customHeight="1" x14ac:dyDescent="0.2">
      <c r="A269" s="142"/>
      <c r="B269" s="142"/>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row>
    <row r="270" spans="1:26" ht="14.25" customHeight="1" x14ac:dyDescent="0.2">
      <c r="A270" s="142"/>
      <c r="B270" s="142"/>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row>
    <row r="271" spans="1:26" ht="14.25" customHeight="1" x14ac:dyDescent="0.2">
      <c r="A271" s="142"/>
      <c r="B271" s="142"/>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row>
    <row r="272" spans="1:26" ht="14.25" customHeight="1" x14ac:dyDescent="0.2">
      <c r="A272" s="142"/>
      <c r="B272" s="142"/>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row>
    <row r="273" spans="1:26" ht="14.25" customHeight="1" x14ac:dyDescent="0.2">
      <c r="A273" s="142"/>
      <c r="B273" s="142"/>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row>
    <row r="274" spans="1:26" ht="14.25" customHeight="1" x14ac:dyDescent="0.2">
      <c r="A274" s="142"/>
      <c r="B274" s="142"/>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row>
    <row r="275" spans="1:26" ht="14.25" customHeight="1" x14ac:dyDescent="0.2">
      <c r="A275" s="142"/>
      <c r="B275" s="142"/>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row>
    <row r="276" spans="1:26" ht="14.25" customHeight="1" x14ac:dyDescent="0.2">
      <c r="A276" s="142"/>
      <c r="B276" s="142"/>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row>
    <row r="277" spans="1:26" ht="14.25" customHeight="1" x14ac:dyDescent="0.2">
      <c r="A277" s="142"/>
      <c r="B277" s="142"/>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row>
    <row r="278" spans="1:26" ht="14.25" customHeight="1" x14ac:dyDescent="0.2">
      <c r="A278" s="142"/>
      <c r="B278" s="142"/>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row>
    <row r="279" spans="1:26" ht="14.25" customHeight="1" x14ac:dyDescent="0.2">
      <c r="A279" s="142"/>
      <c r="B279" s="142"/>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row>
    <row r="280" spans="1:26" ht="14.25" customHeight="1" x14ac:dyDescent="0.2">
      <c r="A280" s="142"/>
      <c r="B280" s="142"/>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row>
    <row r="281" spans="1:26" ht="14.25" customHeight="1" x14ac:dyDescent="0.2">
      <c r="A281" s="142"/>
      <c r="B281" s="142"/>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row>
    <row r="282" spans="1:26" ht="14.25" customHeight="1" x14ac:dyDescent="0.2">
      <c r="A282" s="142"/>
      <c r="B282" s="142"/>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row>
    <row r="283" spans="1:26" ht="14.25" customHeight="1" x14ac:dyDescent="0.2">
      <c r="A283" s="142"/>
      <c r="B283" s="142"/>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row>
    <row r="284" spans="1:26" ht="14.25" customHeight="1" x14ac:dyDescent="0.2">
      <c r="A284" s="142"/>
      <c r="B284" s="142"/>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row>
    <row r="285" spans="1:26" ht="14.25" customHeight="1" x14ac:dyDescent="0.2">
      <c r="A285" s="142"/>
      <c r="B285" s="142"/>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row>
    <row r="286" spans="1:26" ht="14.25" customHeight="1" x14ac:dyDescent="0.2">
      <c r="A286" s="142"/>
      <c r="B286" s="142"/>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row>
    <row r="287" spans="1:26" ht="14.25" customHeight="1" x14ac:dyDescent="0.2">
      <c r="A287" s="142"/>
      <c r="B287" s="142"/>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row>
    <row r="288" spans="1:26" ht="14.25" customHeight="1" x14ac:dyDescent="0.2">
      <c r="A288" s="142"/>
      <c r="B288" s="142"/>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row>
    <row r="289" spans="1:26" ht="14.25" customHeight="1" x14ac:dyDescent="0.2">
      <c r="A289" s="142"/>
      <c r="B289" s="142"/>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row>
    <row r="290" spans="1:26" ht="14.25" customHeight="1" x14ac:dyDescent="0.2">
      <c r="A290" s="142"/>
      <c r="B290" s="142"/>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row>
    <row r="291" spans="1:26" ht="14.25" customHeight="1" x14ac:dyDescent="0.2">
      <c r="A291" s="142"/>
      <c r="B291" s="142"/>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row>
    <row r="292" spans="1:26" ht="14.25" customHeight="1" x14ac:dyDescent="0.2">
      <c r="A292" s="142"/>
      <c r="B292" s="142"/>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row>
    <row r="293" spans="1:26" ht="14.25" customHeight="1" x14ac:dyDescent="0.2">
      <c r="A293" s="142"/>
      <c r="B293" s="142"/>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row>
    <row r="294" spans="1:26" ht="14.25" customHeight="1" x14ac:dyDescent="0.2">
      <c r="A294" s="142"/>
      <c r="B294" s="142"/>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row>
    <row r="295" spans="1:26" ht="14.25" customHeight="1" x14ac:dyDescent="0.2">
      <c r="A295" s="142"/>
      <c r="B295" s="142"/>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row>
    <row r="296" spans="1:26" ht="14.25" customHeight="1" x14ac:dyDescent="0.2">
      <c r="A296" s="142"/>
      <c r="B296" s="142"/>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row>
    <row r="297" spans="1:26" ht="14.25" customHeight="1" x14ac:dyDescent="0.2">
      <c r="A297" s="142"/>
      <c r="B297" s="142"/>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row>
    <row r="298" spans="1:26" ht="14.25" customHeight="1" x14ac:dyDescent="0.2">
      <c r="A298" s="142"/>
      <c r="B298" s="142"/>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row>
    <row r="299" spans="1:26" ht="14.25" customHeight="1" x14ac:dyDescent="0.2">
      <c r="A299" s="142"/>
      <c r="B299" s="142"/>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row>
    <row r="300" spans="1:26" ht="14.25" customHeight="1" x14ac:dyDescent="0.2">
      <c r="A300" s="142"/>
      <c r="B300" s="142"/>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row>
    <row r="301" spans="1:26" ht="14.25" customHeight="1" x14ac:dyDescent="0.2">
      <c r="A301" s="142"/>
      <c r="B301" s="142"/>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row>
    <row r="302" spans="1:26" ht="14.25" customHeight="1" x14ac:dyDescent="0.2">
      <c r="A302" s="142"/>
      <c r="B302" s="142"/>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row>
    <row r="303" spans="1:26" ht="14.25" customHeight="1" x14ac:dyDescent="0.2">
      <c r="A303" s="142"/>
      <c r="B303" s="142"/>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row>
    <row r="304" spans="1:26" ht="14.25" customHeight="1" x14ac:dyDescent="0.2">
      <c r="A304" s="142"/>
      <c r="B304" s="142"/>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row>
    <row r="305" spans="1:26" ht="14.25" customHeight="1" x14ac:dyDescent="0.2">
      <c r="A305" s="142"/>
      <c r="B305" s="142"/>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row>
    <row r="306" spans="1:26" ht="14.25" customHeight="1" x14ac:dyDescent="0.2">
      <c r="A306" s="142"/>
      <c r="B306" s="142"/>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row>
    <row r="307" spans="1:26" ht="15.75" customHeight="1" x14ac:dyDescent="0.2"/>
    <row r="308" spans="1:26" ht="15.75" customHeight="1" x14ac:dyDescent="0.2"/>
    <row r="309" spans="1:26" ht="15.75" customHeight="1" x14ac:dyDescent="0.2"/>
    <row r="310" spans="1:26" ht="15.75" customHeight="1" x14ac:dyDescent="0.2"/>
    <row r="311" spans="1:26" ht="15.75" customHeight="1" x14ac:dyDescent="0.2"/>
    <row r="312" spans="1:26" ht="15.75" customHeight="1" x14ac:dyDescent="0.2"/>
    <row r="313" spans="1:26" ht="15.75" customHeight="1" x14ac:dyDescent="0.2"/>
    <row r="314" spans="1:26" ht="15.75" customHeight="1" x14ac:dyDescent="0.2"/>
    <row r="315" spans="1:26" ht="15.75" customHeight="1" x14ac:dyDescent="0.2"/>
    <row r="316" spans="1:26" ht="15.75" customHeight="1" x14ac:dyDescent="0.2"/>
    <row r="317" spans="1:26" ht="15.75" customHeight="1" x14ac:dyDescent="0.2"/>
    <row r="318" spans="1:26" ht="15.75" customHeight="1" x14ac:dyDescent="0.2"/>
    <row r="319" spans="1:26" ht="15.75" customHeight="1" x14ac:dyDescent="0.2"/>
    <row r="320" spans="1: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4">
    <mergeCell ref="A35:G35"/>
    <mergeCell ref="A36:A37"/>
    <mergeCell ref="B36:D36"/>
    <mergeCell ref="E36:G36"/>
    <mergeCell ref="A48:G48"/>
    <mergeCell ref="I76:N80"/>
    <mergeCell ref="H58:N58"/>
    <mergeCell ref="I59:N63"/>
    <mergeCell ref="A58:A59"/>
    <mergeCell ref="A49:A50"/>
    <mergeCell ref="B49:D49"/>
    <mergeCell ref="E49:G49"/>
    <mergeCell ref="A57:G57"/>
    <mergeCell ref="B58:D58"/>
    <mergeCell ref="E58:G58"/>
    <mergeCell ref="H81:N81"/>
    <mergeCell ref="H64:N64"/>
    <mergeCell ref="H67:N67"/>
    <mergeCell ref="E68:G68"/>
    <mergeCell ref="H68:N68"/>
    <mergeCell ref="I69:N71"/>
    <mergeCell ref="H72:N72"/>
    <mergeCell ref="H74:N74"/>
    <mergeCell ref="A74:G74"/>
    <mergeCell ref="E75:G75"/>
    <mergeCell ref="A68:A69"/>
    <mergeCell ref="B68:D68"/>
    <mergeCell ref="A75:A76"/>
    <mergeCell ref="B75:D75"/>
    <mergeCell ref="A67:G67"/>
    <mergeCell ref="H75:N75"/>
    <mergeCell ref="A83:G83"/>
    <mergeCell ref="H83:N83"/>
    <mergeCell ref="A84:A85"/>
    <mergeCell ref="B84:D84"/>
    <mergeCell ref="E84:G84"/>
    <mergeCell ref="H84:N84"/>
    <mergeCell ref="I85:N88"/>
    <mergeCell ref="H89:N90"/>
    <mergeCell ref="A92:G92"/>
    <mergeCell ref="H92:N92"/>
    <mergeCell ref="A93:A94"/>
    <mergeCell ref="B93:D93"/>
    <mergeCell ref="E93:G93"/>
    <mergeCell ref="H93:N93"/>
    <mergeCell ref="L106:N106"/>
    <mergeCell ref="A107:N107"/>
    <mergeCell ref="I94:N96"/>
    <mergeCell ref="H97:N97"/>
    <mergeCell ref="A98:N98"/>
    <mergeCell ref="A99:A101"/>
    <mergeCell ref="B99:B101"/>
    <mergeCell ref="C99:H99"/>
    <mergeCell ref="I99:N99"/>
    <mergeCell ref="C100:E100"/>
    <mergeCell ref="F100:H100"/>
    <mergeCell ref="I100:K100"/>
    <mergeCell ref="L100:N100"/>
    <mergeCell ref="L105:N105"/>
    <mergeCell ref="A1:C1"/>
    <mergeCell ref="D1:N1"/>
    <mergeCell ref="A2:N2"/>
    <mergeCell ref="A3:N3"/>
    <mergeCell ref="A4:N4"/>
    <mergeCell ref="A5:N5"/>
    <mergeCell ref="A6:G6"/>
    <mergeCell ref="A7:A8"/>
    <mergeCell ref="B7:D7"/>
    <mergeCell ref="E7:G7"/>
    <mergeCell ref="A15:G15"/>
    <mergeCell ref="H15:N15"/>
    <mergeCell ref="A16:A17"/>
    <mergeCell ref="B16:D16"/>
    <mergeCell ref="E16:G16"/>
    <mergeCell ref="H16:N16"/>
    <mergeCell ref="I17:N22"/>
    <mergeCell ref="H23:N23"/>
    <mergeCell ref="A25:G25"/>
    <mergeCell ref="H25:N25"/>
    <mergeCell ref="A26:A27"/>
    <mergeCell ref="H26:N26"/>
    <mergeCell ref="I27:N31"/>
    <mergeCell ref="B26:D26"/>
    <mergeCell ref="E26:G26"/>
    <mergeCell ref="H32:N33"/>
    <mergeCell ref="H35:N35"/>
    <mergeCell ref="H36:N36"/>
    <mergeCell ref="I37:N45"/>
    <mergeCell ref="H46:N46"/>
    <mergeCell ref="H48:N48"/>
    <mergeCell ref="H49:N49"/>
    <mergeCell ref="I50:N54"/>
    <mergeCell ref="H55:N55"/>
    <mergeCell ref="H57:N57"/>
  </mergeCells>
  <pageMargins left="0.5" right="0.2" top="0.5" bottom="0.5" header="0" footer="0"/>
  <pageSetup scale="85" orientation="landscape"/>
  <headerFooter>
    <oddHeader>&amp;LAKIS AIMS 2019&amp;CAIHEC AIMS AY 2018-19</oddHeader>
    <oddFooter>&amp;LAmerican Indian Higher Education Consortium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Z1000"/>
  <sheetViews>
    <sheetView workbookViewId="0"/>
  </sheetViews>
  <sheetFormatPr defaultColWidth="12.625" defaultRowHeight="15" customHeight="1" x14ac:dyDescent="0.2"/>
  <cols>
    <col min="1" max="1" width="42.375" customWidth="1"/>
    <col min="2" max="26" width="8" customWidth="1"/>
  </cols>
  <sheetData>
    <row r="1" spans="1:26" ht="14.25" customHeight="1" x14ac:dyDescent="0.25">
      <c r="A1" s="918" t="s">
        <v>6</v>
      </c>
      <c r="B1" s="832"/>
      <c r="C1" s="851"/>
      <c r="D1" s="919" t="str">
        <f>'1.1 Institutional Profile'!$B$1</f>
        <v>Little Big Horn College</v>
      </c>
      <c r="E1" s="815"/>
      <c r="F1" s="815"/>
      <c r="G1" s="815"/>
      <c r="H1" s="815"/>
      <c r="I1" s="815"/>
      <c r="J1" s="815"/>
      <c r="K1" s="815"/>
      <c r="L1" s="815"/>
      <c r="M1" s="815"/>
      <c r="N1" s="920"/>
      <c r="O1" s="4"/>
      <c r="P1" s="4"/>
      <c r="Q1" s="4"/>
      <c r="R1" s="4"/>
      <c r="S1" s="4"/>
      <c r="T1" s="4"/>
      <c r="U1" s="4"/>
      <c r="V1" s="4"/>
      <c r="W1" s="4"/>
      <c r="X1" s="4"/>
      <c r="Y1" s="4"/>
      <c r="Z1" s="4"/>
    </row>
    <row r="2" spans="1:26" ht="14.25" customHeight="1" x14ac:dyDescent="0.25">
      <c r="A2" s="921" t="s">
        <v>63</v>
      </c>
      <c r="B2" s="782"/>
      <c r="C2" s="782"/>
      <c r="D2" s="782"/>
      <c r="E2" s="782"/>
      <c r="F2" s="782"/>
      <c r="G2" s="782"/>
      <c r="H2" s="782"/>
      <c r="I2" s="782"/>
      <c r="J2" s="782"/>
      <c r="K2" s="782"/>
      <c r="L2" s="782"/>
      <c r="M2" s="782"/>
      <c r="N2" s="895"/>
      <c r="O2" s="4"/>
      <c r="P2" s="4"/>
      <c r="Q2" s="4"/>
      <c r="R2" s="4"/>
      <c r="S2" s="4"/>
      <c r="T2" s="4"/>
      <c r="U2" s="4"/>
      <c r="V2" s="4"/>
      <c r="W2" s="4"/>
      <c r="X2" s="4"/>
      <c r="Y2" s="4"/>
      <c r="Z2" s="4"/>
    </row>
    <row r="3" spans="1:26" ht="14.25" customHeight="1" x14ac:dyDescent="0.25">
      <c r="A3" s="921" t="s">
        <v>219</v>
      </c>
      <c r="B3" s="782"/>
      <c r="C3" s="782"/>
      <c r="D3" s="782"/>
      <c r="E3" s="782"/>
      <c r="F3" s="782"/>
      <c r="G3" s="782"/>
      <c r="H3" s="782"/>
      <c r="I3" s="782"/>
      <c r="J3" s="782"/>
      <c r="K3" s="782"/>
      <c r="L3" s="782"/>
      <c r="M3" s="782"/>
      <c r="N3" s="895"/>
      <c r="O3" s="4"/>
      <c r="P3" s="4"/>
      <c r="Q3" s="4"/>
      <c r="R3" s="4"/>
      <c r="S3" s="4"/>
      <c r="T3" s="4"/>
      <c r="U3" s="4"/>
      <c r="V3" s="4"/>
      <c r="W3" s="4"/>
      <c r="X3" s="4"/>
      <c r="Y3" s="4"/>
      <c r="Z3" s="4"/>
    </row>
    <row r="4" spans="1:26" ht="14.25" customHeight="1" x14ac:dyDescent="0.25">
      <c r="A4" s="922" t="s">
        <v>220</v>
      </c>
      <c r="B4" s="782"/>
      <c r="C4" s="782"/>
      <c r="D4" s="782"/>
      <c r="E4" s="782"/>
      <c r="F4" s="782"/>
      <c r="G4" s="782"/>
      <c r="H4" s="782"/>
      <c r="I4" s="782"/>
      <c r="J4" s="782"/>
      <c r="K4" s="782"/>
      <c r="L4" s="782"/>
      <c r="M4" s="782"/>
      <c r="N4" s="895"/>
      <c r="O4" s="4"/>
      <c r="P4" s="4"/>
      <c r="Q4" s="4"/>
      <c r="R4" s="4"/>
      <c r="S4" s="4"/>
      <c r="T4" s="4"/>
      <c r="U4" s="4"/>
      <c r="V4" s="4"/>
      <c r="W4" s="4"/>
      <c r="X4" s="4"/>
      <c r="Y4" s="4"/>
      <c r="Z4" s="4"/>
    </row>
    <row r="5" spans="1:26" ht="14.25" customHeight="1" x14ac:dyDescent="0.25">
      <c r="A5" s="916" t="s">
        <v>221</v>
      </c>
      <c r="B5" s="782"/>
      <c r="C5" s="782"/>
      <c r="D5" s="782"/>
      <c r="E5" s="782"/>
      <c r="F5" s="782"/>
      <c r="G5" s="782"/>
      <c r="H5" s="782"/>
      <c r="I5" s="782"/>
      <c r="J5" s="782"/>
      <c r="K5" s="782"/>
      <c r="L5" s="782"/>
      <c r="M5" s="782"/>
      <c r="N5" s="895"/>
      <c r="O5" s="4"/>
      <c r="P5" s="4"/>
      <c r="Q5" s="4"/>
      <c r="R5" s="4"/>
      <c r="S5" s="4"/>
      <c r="T5" s="4"/>
      <c r="U5" s="4"/>
      <c r="V5" s="4"/>
      <c r="W5" s="4"/>
      <c r="X5" s="4"/>
      <c r="Y5" s="4"/>
      <c r="Z5" s="4"/>
    </row>
    <row r="6" spans="1:26" ht="14.25" customHeight="1" x14ac:dyDescent="0.2">
      <c r="A6" s="913" t="s">
        <v>222</v>
      </c>
      <c r="B6" s="822"/>
      <c r="C6" s="822"/>
      <c r="D6" s="822"/>
      <c r="E6" s="822"/>
      <c r="F6" s="822"/>
      <c r="G6" s="904"/>
      <c r="H6" s="193"/>
      <c r="I6" s="193"/>
      <c r="J6" s="193"/>
      <c r="K6" s="193"/>
      <c r="L6" s="193"/>
      <c r="M6" s="193"/>
      <c r="N6" s="194"/>
      <c r="O6" s="142"/>
      <c r="P6" s="142"/>
      <c r="Q6" s="142"/>
      <c r="R6" s="142"/>
      <c r="S6" s="142"/>
      <c r="T6" s="142"/>
      <c r="U6" s="142"/>
      <c r="V6" s="142"/>
      <c r="W6" s="142"/>
      <c r="X6" s="142"/>
      <c r="Y6" s="142"/>
      <c r="Z6" s="142"/>
    </row>
    <row r="7" spans="1:26" ht="15" customHeight="1" x14ac:dyDescent="0.2">
      <c r="A7" s="940" t="s">
        <v>223</v>
      </c>
      <c r="B7" s="857" t="s">
        <v>146</v>
      </c>
      <c r="C7" s="832"/>
      <c r="D7" s="851"/>
      <c r="E7" s="857" t="s">
        <v>147</v>
      </c>
      <c r="F7" s="832"/>
      <c r="G7" s="851"/>
      <c r="H7" s="193"/>
      <c r="I7" s="193"/>
      <c r="J7" s="193"/>
      <c r="K7" s="193"/>
      <c r="L7" s="193"/>
      <c r="M7" s="193"/>
      <c r="N7" s="194"/>
      <c r="O7" s="142"/>
      <c r="P7" s="142"/>
      <c r="Q7" s="142"/>
      <c r="R7" s="142"/>
      <c r="S7" s="142"/>
      <c r="T7" s="142"/>
      <c r="U7" s="142"/>
      <c r="V7" s="142"/>
      <c r="W7" s="142"/>
      <c r="X7" s="142"/>
      <c r="Y7" s="142"/>
      <c r="Z7" s="142"/>
    </row>
    <row r="8" spans="1:26" ht="14.25" customHeight="1" x14ac:dyDescent="0.2">
      <c r="A8" s="928"/>
      <c r="B8" s="146" t="s">
        <v>148</v>
      </c>
      <c r="C8" s="146" t="s">
        <v>149</v>
      </c>
      <c r="D8" s="146" t="s">
        <v>150</v>
      </c>
      <c r="E8" s="146" t="s">
        <v>148</v>
      </c>
      <c r="F8" s="146" t="s">
        <v>149</v>
      </c>
      <c r="G8" s="146" t="s">
        <v>150</v>
      </c>
      <c r="H8" s="193"/>
      <c r="I8" s="193"/>
      <c r="J8" s="193"/>
      <c r="K8" s="193"/>
      <c r="L8" s="193"/>
      <c r="M8" s="193"/>
      <c r="N8" s="194"/>
      <c r="O8" s="142"/>
      <c r="P8" s="142"/>
      <c r="Q8" s="142"/>
      <c r="R8" s="142"/>
      <c r="S8" s="142"/>
      <c r="T8" s="142"/>
      <c r="U8" s="142"/>
      <c r="V8" s="142"/>
      <c r="W8" s="142"/>
      <c r="X8" s="142"/>
      <c r="Y8" s="142"/>
      <c r="Z8" s="142"/>
    </row>
    <row r="9" spans="1:26" ht="14.25" customHeight="1" x14ac:dyDescent="0.2">
      <c r="A9" s="907"/>
      <c r="B9" s="195">
        <f>SUM('4.2a Fall Enrollment'!E230,'4.2a Fall Enrollment'!K230)</f>
        <v>65</v>
      </c>
      <c r="C9" s="195">
        <f>SUM('4.2a Fall Enrollment'!F230,'4.2a Fall Enrollment'!L230)</f>
        <v>135</v>
      </c>
      <c r="D9" s="195">
        <f>SUM('4.2a Fall Enrollment'!G230,'4.2a Fall Enrollment'!M230)</f>
        <v>0</v>
      </c>
      <c r="E9" s="195">
        <f>SUM('4.2a Fall Enrollment'!H230,'4.2a Fall Enrollment'!N230)</f>
        <v>3</v>
      </c>
      <c r="F9" s="195">
        <f>SUM('4.2a Fall Enrollment'!I230,'4.2a Fall Enrollment'!O230)</f>
        <v>7</v>
      </c>
      <c r="G9" s="195">
        <f>SUM('4.2a Fall Enrollment'!J230,'4.2a Fall Enrollment'!P230)</f>
        <v>0</v>
      </c>
      <c r="H9" s="193"/>
      <c r="I9" s="193"/>
      <c r="J9" s="193"/>
      <c r="K9" s="193"/>
      <c r="L9" s="193"/>
      <c r="M9" s="193"/>
      <c r="N9" s="194"/>
      <c r="O9" s="142"/>
      <c r="P9" s="142"/>
      <c r="Q9" s="142"/>
      <c r="R9" s="142"/>
      <c r="S9" s="142"/>
      <c r="T9" s="142"/>
      <c r="U9" s="142"/>
      <c r="V9" s="142"/>
      <c r="W9" s="142"/>
      <c r="X9" s="142"/>
      <c r="Y9" s="142"/>
      <c r="Z9" s="142"/>
    </row>
    <row r="10" spans="1:26" ht="14.25" customHeight="1" x14ac:dyDescent="0.2">
      <c r="A10" s="913" t="s">
        <v>172</v>
      </c>
      <c r="B10" s="822"/>
      <c r="C10" s="822"/>
      <c r="D10" s="822"/>
      <c r="E10" s="822"/>
      <c r="F10" s="822"/>
      <c r="G10" s="904"/>
      <c r="H10" s="894"/>
      <c r="I10" s="782"/>
      <c r="J10" s="782"/>
      <c r="K10" s="782"/>
      <c r="L10" s="782"/>
      <c r="M10" s="782"/>
      <c r="N10" s="895"/>
      <c r="O10" s="142"/>
      <c r="P10" s="142"/>
      <c r="Q10" s="142"/>
      <c r="R10" s="142"/>
      <c r="S10" s="142"/>
      <c r="T10" s="142"/>
      <c r="U10" s="142"/>
      <c r="V10" s="142"/>
      <c r="W10" s="142"/>
      <c r="X10" s="142"/>
      <c r="Y10" s="142"/>
      <c r="Z10" s="142"/>
    </row>
    <row r="11" spans="1:26" ht="15" customHeight="1" x14ac:dyDescent="0.2">
      <c r="A11" s="914" t="s">
        <v>157</v>
      </c>
      <c r="B11" s="857" t="s">
        <v>146</v>
      </c>
      <c r="C11" s="832"/>
      <c r="D11" s="911"/>
      <c r="E11" s="915" t="s">
        <v>147</v>
      </c>
      <c r="F11" s="832"/>
      <c r="G11" s="851"/>
      <c r="H11" s="896" t="s">
        <v>158</v>
      </c>
      <c r="I11" s="782"/>
      <c r="J11" s="782"/>
      <c r="K11" s="782"/>
      <c r="L11" s="782"/>
      <c r="M11" s="782"/>
      <c r="N11" s="895"/>
      <c r="O11" s="142"/>
      <c r="P11" s="142"/>
      <c r="Q11" s="142"/>
      <c r="R11" s="142"/>
      <c r="S11" s="142"/>
      <c r="T11" s="142"/>
      <c r="U11" s="142"/>
      <c r="V11" s="142"/>
      <c r="W11" s="142"/>
      <c r="X11" s="142"/>
      <c r="Y11" s="142"/>
      <c r="Z11" s="142"/>
    </row>
    <row r="12" spans="1:26" ht="14.25" customHeight="1" x14ac:dyDescent="0.2">
      <c r="A12" s="907"/>
      <c r="B12" s="146" t="s">
        <v>148</v>
      </c>
      <c r="C12" s="146" t="s">
        <v>149</v>
      </c>
      <c r="D12" s="147" t="s">
        <v>150</v>
      </c>
      <c r="E12" s="148" t="s">
        <v>148</v>
      </c>
      <c r="F12" s="146" t="s">
        <v>149</v>
      </c>
      <c r="G12" s="146" t="s">
        <v>150</v>
      </c>
      <c r="H12" s="144"/>
      <c r="I12" s="901"/>
      <c r="J12" s="788"/>
      <c r="K12" s="788"/>
      <c r="L12" s="788"/>
      <c r="M12" s="788"/>
      <c r="N12" s="847"/>
      <c r="O12" s="142"/>
      <c r="P12" s="142"/>
      <c r="Q12" s="142"/>
      <c r="R12" s="142"/>
      <c r="S12" s="142"/>
      <c r="T12" s="142"/>
      <c r="U12" s="142"/>
      <c r="V12" s="142"/>
      <c r="W12" s="142"/>
      <c r="X12" s="142"/>
      <c r="Y12" s="142"/>
      <c r="Z12" s="142"/>
    </row>
    <row r="13" spans="1:26" ht="14.25" customHeight="1" x14ac:dyDescent="0.2">
      <c r="A13" s="149" t="s">
        <v>173</v>
      </c>
      <c r="B13" s="158">
        <v>0</v>
      </c>
      <c r="C13" s="158">
        <v>0</v>
      </c>
      <c r="D13" s="159">
        <v>0</v>
      </c>
      <c r="E13" s="160">
        <v>0</v>
      </c>
      <c r="F13" s="158">
        <v>0</v>
      </c>
      <c r="G13" s="158">
        <v>0</v>
      </c>
      <c r="H13" s="144"/>
      <c r="I13" s="788"/>
      <c r="J13" s="788"/>
      <c r="K13" s="788"/>
      <c r="L13" s="788"/>
      <c r="M13" s="788"/>
      <c r="N13" s="847"/>
      <c r="O13" s="142"/>
      <c r="P13" s="142"/>
      <c r="Q13" s="142"/>
      <c r="R13" s="142"/>
      <c r="S13" s="142"/>
      <c r="T13" s="142"/>
      <c r="U13" s="142"/>
      <c r="V13" s="142"/>
      <c r="W13" s="142"/>
      <c r="X13" s="142"/>
      <c r="Y13" s="142"/>
      <c r="Z13" s="142"/>
    </row>
    <row r="14" spans="1:26" ht="14.25" customHeight="1" x14ac:dyDescent="0.2">
      <c r="A14" s="149" t="s">
        <v>174</v>
      </c>
      <c r="B14" s="158">
        <v>0</v>
      </c>
      <c r="C14" s="158">
        <v>0</v>
      </c>
      <c r="D14" s="159">
        <v>0</v>
      </c>
      <c r="E14" s="160">
        <v>0</v>
      </c>
      <c r="F14" s="158">
        <v>0</v>
      </c>
      <c r="G14" s="158">
        <v>0</v>
      </c>
      <c r="H14" s="144"/>
      <c r="I14" s="788"/>
      <c r="J14" s="788"/>
      <c r="K14" s="788"/>
      <c r="L14" s="788"/>
      <c r="M14" s="788"/>
      <c r="N14" s="847"/>
      <c r="O14" s="142"/>
      <c r="P14" s="142"/>
      <c r="Q14" s="142"/>
      <c r="R14" s="142"/>
      <c r="S14" s="142"/>
      <c r="T14" s="142"/>
      <c r="U14" s="142"/>
      <c r="V14" s="142"/>
      <c r="W14" s="142"/>
      <c r="X14" s="142"/>
      <c r="Y14" s="142"/>
      <c r="Z14" s="142"/>
    </row>
    <row r="15" spans="1:26" ht="14.25" customHeight="1" x14ac:dyDescent="0.2">
      <c r="A15" s="149" t="s">
        <v>175</v>
      </c>
      <c r="B15" s="158">
        <v>13</v>
      </c>
      <c r="C15" s="158">
        <v>21</v>
      </c>
      <c r="D15" s="159">
        <v>0</v>
      </c>
      <c r="E15" s="160">
        <v>1</v>
      </c>
      <c r="F15" s="158">
        <v>1</v>
      </c>
      <c r="G15" s="158">
        <v>0</v>
      </c>
      <c r="H15" s="144"/>
      <c r="I15" s="788"/>
      <c r="J15" s="788"/>
      <c r="K15" s="788"/>
      <c r="L15" s="788"/>
      <c r="M15" s="788"/>
      <c r="N15" s="847"/>
      <c r="O15" s="142"/>
      <c r="P15" s="142"/>
      <c r="Q15" s="142"/>
      <c r="R15" s="142"/>
      <c r="S15" s="142"/>
      <c r="T15" s="142"/>
      <c r="U15" s="142"/>
      <c r="V15" s="142"/>
      <c r="W15" s="142"/>
      <c r="X15" s="142"/>
      <c r="Y15" s="142"/>
      <c r="Z15" s="142"/>
    </row>
    <row r="16" spans="1:26" ht="14.25" customHeight="1" x14ac:dyDescent="0.2">
      <c r="A16" s="149" t="s">
        <v>176</v>
      </c>
      <c r="B16" s="158">
        <v>15</v>
      </c>
      <c r="C16" s="158">
        <v>48</v>
      </c>
      <c r="D16" s="159">
        <v>0</v>
      </c>
      <c r="E16" s="160">
        <v>2</v>
      </c>
      <c r="F16" s="158">
        <v>0</v>
      </c>
      <c r="G16" s="158">
        <v>0</v>
      </c>
      <c r="H16" s="144"/>
      <c r="I16" s="788"/>
      <c r="J16" s="788"/>
      <c r="K16" s="788"/>
      <c r="L16" s="788"/>
      <c r="M16" s="788"/>
      <c r="N16" s="847"/>
      <c r="O16" s="142"/>
      <c r="P16" s="142"/>
      <c r="Q16" s="142"/>
      <c r="R16" s="142"/>
      <c r="S16" s="142"/>
      <c r="T16" s="142"/>
      <c r="U16" s="142"/>
      <c r="V16" s="142"/>
      <c r="W16" s="142"/>
      <c r="X16" s="142"/>
      <c r="Y16" s="142"/>
      <c r="Z16" s="142"/>
    </row>
    <row r="17" spans="1:26" ht="14.25" customHeight="1" x14ac:dyDescent="0.2">
      <c r="A17" s="149" t="s">
        <v>177</v>
      </c>
      <c r="B17" s="158">
        <v>25</v>
      </c>
      <c r="C17" s="158">
        <v>37</v>
      </c>
      <c r="D17" s="159">
        <v>0</v>
      </c>
      <c r="E17" s="160">
        <v>0</v>
      </c>
      <c r="F17" s="158">
        <v>0</v>
      </c>
      <c r="G17" s="158">
        <v>0</v>
      </c>
      <c r="H17" s="144"/>
      <c r="I17" s="788"/>
      <c r="J17" s="788"/>
      <c r="K17" s="788"/>
      <c r="L17" s="788"/>
      <c r="M17" s="788"/>
      <c r="N17" s="847"/>
      <c r="O17" s="142"/>
      <c r="P17" s="142"/>
      <c r="Q17" s="142"/>
      <c r="R17" s="142"/>
      <c r="S17" s="142"/>
      <c r="T17" s="142"/>
      <c r="U17" s="142"/>
      <c r="V17" s="142"/>
      <c r="W17" s="142"/>
      <c r="X17" s="142"/>
      <c r="Y17" s="142"/>
      <c r="Z17" s="142"/>
    </row>
    <row r="18" spans="1:26" ht="14.25" customHeight="1" x14ac:dyDescent="0.2">
      <c r="A18" s="149" t="s">
        <v>178</v>
      </c>
      <c r="B18" s="158">
        <v>8</v>
      </c>
      <c r="C18" s="158">
        <v>11</v>
      </c>
      <c r="D18" s="159">
        <v>0</v>
      </c>
      <c r="E18" s="160">
        <v>0</v>
      </c>
      <c r="F18" s="158">
        <v>2</v>
      </c>
      <c r="G18" s="158">
        <v>0</v>
      </c>
      <c r="H18" s="144"/>
      <c r="I18" s="788"/>
      <c r="J18" s="788"/>
      <c r="K18" s="788"/>
      <c r="L18" s="788"/>
      <c r="M18" s="788"/>
      <c r="N18" s="847"/>
      <c r="O18" s="142"/>
      <c r="P18" s="142"/>
      <c r="Q18" s="142"/>
      <c r="R18" s="142"/>
      <c r="S18" s="142"/>
      <c r="T18" s="142"/>
      <c r="U18" s="142"/>
      <c r="V18" s="142"/>
      <c r="W18" s="142"/>
      <c r="X18" s="142"/>
      <c r="Y18" s="142"/>
      <c r="Z18" s="142"/>
    </row>
    <row r="19" spans="1:26" ht="14.25" customHeight="1" x14ac:dyDescent="0.2">
      <c r="A19" s="149" t="s">
        <v>179</v>
      </c>
      <c r="B19" s="158">
        <v>1</v>
      </c>
      <c r="C19" s="158">
        <v>18</v>
      </c>
      <c r="D19" s="159">
        <v>0</v>
      </c>
      <c r="E19" s="160">
        <v>0</v>
      </c>
      <c r="F19" s="158">
        <v>4</v>
      </c>
      <c r="G19" s="158">
        <v>0</v>
      </c>
      <c r="H19" s="144"/>
      <c r="I19" s="788"/>
      <c r="J19" s="788"/>
      <c r="K19" s="788"/>
      <c r="L19" s="788"/>
      <c r="M19" s="788"/>
      <c r="N19" s="847"/>
      <c r="O19" s="142"/>
      <c r="P19" s="142"/>
      <c r="Q19" s="142"/>
      <c r="R19" s="142"/>
      <c r="S19" s="142"/>
      <c r="T19" s="142"/>
      <c r="U19" s="142"/>
      <c r="V19" s="142"/>
      <c r="W19" s="142"/>
      <c r="X19" s="142"/>
      <c r="Y19" s="142"/>
      <c r="Z19" s="142"/>
    </row>
    <row r="20" spans="1:26" ht="14.25" customHeight="1" x14ac:dyDescent="0.2">
      <c r="A20" s="149" t="s">
        <v>180</v>
      </c>
      <c r="B20" s="158">
        <v>3</v>
      </c>
      <c r="C20" s="158">
        <v>0</v>
      </c>
      <c r="D20" s="159">
        <v>0</v>
      </c>
      <c r="E20" s="160">
        <v>0</v>
      </c>
      <c r="F20" s="158">
        <v>0</v>
      </c>
      <c r="G20" s="158">
        <v>0</v>
      </c>
      <c r="H20" s="144"/>
      <c r="I20" s="788"/>
      <c r="J20" s="788"/>
      <c r="K20" s="788"/>
      <c r="L20" s="788"/>
      <c r="M20" s="788"/>
      <c r="N20" s="847"/>
      <c r="O20" s="142"/>
      <c r="P20" s="142"/>
      <c r="Q20" s="142"/>
      <c r="R20" s="142"/>
      <c r="S20" s="142"/>
      <c r="T20" s="142"/>
      <c r="U20" s="142"/>
      <c r="V20" s="142"/>
      <c r="W20" s="142"/>
      <c r="X20" s="142"/>
      <c r="Y20" s="142"/>
      <c r="Z20" s="142"/>
    </row>
    <row r="21" spans="1:26" ht="14.25" customHeight="1" x14ac:dyDescent="0.2">
      <c r="A21" s="153" t="s">
        <v>155</v>
      </c>
      <c r="B21" s="154">
        <f t="shared" ref="B21:G21" si="0">SUM(B14:B20)</f>
        <v>65</v>
      </c>
      <c r="C21" s="154">
        <f t="shared" si="0"/>
        <v>135</v>
      </c>
      <c r="D21" s="155">
        <f t="shared" si="0"/>
        <v>0</v>
      </c>
      <c r="E21" s="156">
        <f t="shared" si="0"/>
        <v>3</v>
      </c>
      <c r="F21" s="154">
        <f t="shared" si="0"/>
        <v>7</v>
      </c>
      <c r="G21" s="154">
        <f t="shared" si="0"/>
        <v>0</v>
      </c>
      <c r="H21" s="898" t="s">
        <v>164</v>
      </c>
      <c r="I21" s="782"/>
      <c r="J21" s="782"/>
      <c r="K21" s="782"/>
      <c r="L21" s="782"/>
      <c r="M21" s="782"/>
      <c r="N21" s="895"/>
      <c r="O21" s="142"/>
      <c r="P21" s="142"/>
      <c r="Q21" s="142"/>
      <c r="R21" s="142"/>
      <c r="S21" s="142"/>
      <c r="T21" s="142"/>
      <c r="U21" s="142"/>
      <c r="V21" s="142"/>
      <c r="W21" s="142"/>
      <c r="X21" s="142"/>
      <c r="Y21" s="142"/>
      <c r="Z21" s="142"/>
    </row>
    <row r="22" spans="1:26" ht="9" customHeight="1" x14ac:dyDescent="0.2">
      <c r="A22" s="157"/>
      <c r="B22" s="144"/>
      <c r="C22" s="144"/>
      <c r="D22" s="144"/>
      <c r="E22" s="144"/>
      <c r="F22" s="144"/>
      <c r="G22" s="144"/>
      <c r="H22" s="144"/>
      <c r="I22" s="144"/>
      <c r="J22" s="144"/>
      <c r="K22" s="144"/>
      <c r="L22" s="145"/>
      <c r="M22" s="145"/>
      <c r="N22" s="145"/>
      <c r="O22" s="142"/>
      <c r="P22" s="142"/>
      <c r="Q22" s="142"/>
      <c r="R22" s="142"/>
      <c r="S22" s="142"/>
      <c r="T22" s="142"/>
      <c r="U22" s="142"/>
      <c r="V22" s="142"/>
      <c r="W22" s="142"/>
      <c r="X22" s="142"/>
      <c r="Y22" s="142"/>
      <c r="Z22" s="142"/>
    </row>
    <row r="23" spans="1:26" ht="14.25" customHeight="1" x14ac:dyDescent="0.2">
      <c r="A23" s="913" t="s">
        <v>181</v>
      </c>
      <c r="B23" s="822"/>
      <c r="C23" s="822"/>
      <c r="D23" s="822"/>
      <c r="E23" s="822"/>
      <c r="F23" s="822"/>
      <c r="G23" s="904"/>
      <c r="H23" s="894"/>
      <c r="I23" s="782"/>
      <c r="J23" s="782"/>
      <c r="K23" s="782"/>
      <c r="L23" s="782"/>
      <c r="M23" s="782"/>
      <c r="N23" s="895"/>
      <c r="O23" s="142"/>
      <c r="P23" s="142"/>
      <c r="Q23" s="142"/>
      <c r="R23" s="142"/>
      <c r="S23" s="142"/>
      <c r="T23" s="142"/>
      <c r="U23" s="142"/>
      <c r="V23" s="142"/>
      <c r="W23" s="142"/>
      <c r="X23" s="142"/>
      <c r="Y23" s="142"/>
      <c r="Z23" s="142"/>
    </row>
    <row r="24" spans="1:26" ht="15" customHeight="1" x14ac:dyDescent="0.2">
      <c r="A24" s="914" t="s">
        <v>157</v>
      </c>
      <c r="B24" s="857" t="s">
        <v>146</v>
      </c>
      <c r="C24" s="832"/>
      <c r="D24" s="911"/>
      <c r="E24" s="915" t="s">
        <v>147</v>
      </c>
      <c r="F24" s="832"/>
      <c r="G24" s="851"/>
      <c r="H24" s="896" t="s">
        <v>158</v>
      </c>
      <c r="I24" s="782"/>
      <c r="J24" s="782"/>
      <c r="K24" s="782"/>
      <c r="L24" s="782"/>
      <c r="M24" s="782"/>
      <c r="N24" s="895"/>
      <c r="O24" s="142"/>
      <c r="P24" s="142"/>
      <c r="Q24" s="142"/>
      <c r="R24" s="142"/>
      <c r="S24" s="142"/>
      <c r="T24" s="142"/>
      <c r="U24" s="142"/>
      <c r="V24" s="142"/>
      <c r="W24" s="142"/>
      <c r="X24" s="142"/>
      <c r="Y24" s="142"/>
      <c r="Z24" s="142"/>
    </row>
    <row r="25" spans="1:26" ht="14.25" customHeight="1" x14ac:dyDescent="0.2">
      <c r="A25" s="907"/>
      <c r="B25" s="146" t="s">
        <v>148</v>
      </c>
      <c r="C25" s="146" t="s">
        <v>149</v>
      </c>
      <c r="D25" s="147" t="s">
        <v>150</v>
      </c>
      <c r="E25" s="148" t="s">
        <v>148</v>
      </c>
      <c r="F25" s="146" t="s">
        <v>149</v>
      </c>
      <c r="G25" s="146" t="s">
        <v>150</v>
      </c>
      <c r="H25" s="144"/>
      <c r="I25" s="897" t="s">
        <v>224</v>
      </c>
      <c r="J25" s="788"/>
      <c r="K25" s="788"/>
      <c r="L25" s="788"/>
      <c r="M25" s="788"/>
      <c r="N25" s="847"/>
      <c r="O25" s="142"/>
      <c r="P25" s="142"/>
      <c r="Q25" s="142"/>
      <c r="R25" s="142"/>
      <c r="S25" s="142"/>
      <c r="T25" s="142"/>
      <c r="U25" s="142"/>
      <c r="V25" s="142"/>
      <c r="W25" s="142"/>
      <c r="X25" s="142"/>
      <c r="Y25" s="142"/>
      <c r="Z25" s="142"/>
    </row>
    <row r="26" spans="1:26" ht="14.25" customHeight="1" x14ac:dyDescent="0.2">
      <c r="A26" s="149" t="s">
        <v>183</v>
      </c>
      <c r="B26" s="158">
        <v>5</v>
      </c>
      <c r="C26" s="158">
        <v>12</v>
      </c>
      <c r="D26" s="159">
        <v>0</v>
      </c>
      <c r="E26" s="160">
        <v>0</v>
      </c>
      <c r="F26" s="158">
        <v>2</v>
      </c>
      <c r="G26" s="158">
        <v>0</v>
      </c>
      <c r="H26" s="144"/>
      <c r="I26" s="788"/>
      <c r="J26" s="788"/>
      <c r="K26" s="788"/>
      <c r="L26" s="788"/>
      <c r="M26" s="788"/>
      <c r="N26" s="847"/>
      <c r="O26" s="142"/>
      <c r="P26" s="142"/>
      <c r="Q26" s="142"/>
      <c r="R26" s="142"/>
      <c r="S26" s="142"/>
      <c r="T26" s="142"/>
      <c r="U26" s="142"/>
      <c r="V26" s="142"/>
      <c r="W26" s="142"/>
      <c r="X26" s="142"/>
      <c r="Y26" s="142"/>
      <c r="Z26" s="142"/>
    </row>
    <row r="27" spans="1:26" ht="14.25" customHeight="1" x14ac:dyDescent="0.2">
      <c r="A27" s="149" t="s">
        <v>184</v>
      </c>
      <c r="B27" s="158">
        <v>14</v>
      </c>
      <c r="C27" s="158">
        <v>29</v>
      </c>
      <c r="D27" s="159">
        <v>0</v>
      </c>
      <c r="E27" s="160">
        <v>1</v>
      </c>
      <c r="F27" s="158">
        <v>0</v>
      </c>
      <c r="G27" s="158">
        <v>0</v>
      </c>
      <c r="H27" s="144"/>
      <c r="I27" s="788"/>
      <c r="J27" s="788"/>
      <c r="K27" s="788"/>
      <c r="L27" s="788"/>
      <c r="M27" s="788"/>
      <c r="N27" s="847"/>
      <c r="O27" s="142"/>
      <c r="P27" s="142"/>
      <c r="Q27" s="142"/>
      <c r="R27" s="142"/>
      <c r="S27" s="142"/>
      <c r="T27" s="142"/>
      <c r="U27" s="142"/>
      <c r="V27" s="142"/>
      <c r="W27" s="142"/>
      <c r="X27" s="142"/>
      <c r="Y27" s="142"/>
      <c r="Z27" s="142"/>
    </row>
    <row r="28" spans="1:26" ht="14.25" customHeight="1" x14ac:dyDescent="0.2">
      <c r="A28" s="149" t="s">
        <v>185</v>
      </c>
      <c r="B28" s="158">
        <v>1</v>
      </c>
      <c r="C28" s="158">
        <v>5</v>
      </c>
      <c r="D28" s="159">
        <v>0</v>
      </c>
      <c r="E28" s="160">
        <v>0</v>
      </c>
      <c r="F28" s="158">
        <v>0</v>
      </c>
      <c r="G28" s="158">
        <v>0</v>
      </c>
      <c r="H28" s="144"/>
      <c r="I28" s="788"/>
      <c r="J28" s="788"/>
      <c r="K28" s="788"/>
      <c r="L28" s="788"/>
      <c r="M28" s="788"/>
      <c r="N28" s="847"/>
      <c r="O28" s="142"/>
      <c r="P28" s="142"/>
      <c r="Q28" s="142"/>
      <c r="R28" s="142"/>
      <c r="S28" s="142"/>
      <c r="T28" s="142"/>
      <c r="U28" s="142"/>
      <c r="V28" s="142"/>
      <c r="W28" s="142"/>
      <c r="X28" s="142"/>
      <c r="Y28" s="142"/>
      <c r="Z28" s="142"/>
    </row>
    <row r="29" spans="1:26" ht="14.25" customHeight="1" x14ac:dyDescent="0.2">
      <c r="A29" s="149" t="s">
        <v>186</v>
      </c>
      <c r="B29" s="158">
        <v>7</v>
      </c>
      <c r="C29" s="158">
        <v>9</v>
      </c>
      <c r="D29" s="159">
        <v>0</v>
      </c>
      <c r="E29" s="160">
        <v>0</v>
      </c>
      <c r="F29" s="158">
        <v>1</v>
      </c>
      <c r="G29" s="158">
        <v>0</v>
      </c>
      <c r="H29" s="144"/>
      <c r="I29" s="788"/>
      <c r="J29" s="788"/>
      <c r="K29" s="788"/>
      <c r="L29" s="788"/>
      <c r="M29" s="788"/>
      <c r="N29" s="847"/>
      <c r="O29" s="142"/>
      <c r="P29" s="142"/>
      <c r="Q29" s="142"/>
      <c r="R29" s="142"/>
      <c r="S29" s="142"/>
      <c r="T29" s="142"/>
      <c r="U29" s="142"/>
      <c r="V29" s="142"/>
      <c r="W29" s="142"/>
      <c r="X29" s="142"/>
      <c r="Y29" s="142"/>
      <c r="Z29" s="142"/>
    </row>
    <row r="30" spans="1:26" ht="14.25" customHeight="1" x14ac:dyDescent="0.2">
      <c r="A30" s="153" t="s">
        <v>155</v>
      </c>
      <c r="B30" s="154">
        <f t="shared" ref="B30:G30" si="1">SUM(B26:B29)</f>
        <v>27</v>
      </c>
      <c r="C30" s="154">
        <f t="shared" si="1"/>
        <v>55</v>
      </c>
      <c r="D30" s="155">
        <f t="shared" si="1"/>
        <v>0</v>
      </c>
      <c r="E30" s="156">
        <f t="shared" si="1"/>
        <v>1</v>
      </c>
      <c r="F30" s="154">
        <f t="shared" si="1"/>
        <v>3</v>
      </c>
      <c r="G30" s="154">
        <f t="shared" si="1"/>
        <v>0</v>
      </c>
      <c r="H30" s="898" t="s">
        <v>164</v>
      </c>
      <c r="I30" s="782"/>
      <c r="J30" s="782"/>
      <c r="K30" s="782"/>
      <c r="L30" s="782"/>
      <c r="M30" s="782"/>
      <c r="N30" s="895"/>
      <c r="O30" s="142"/>
      <c r="P30" s="142"/>
      <c r="Q30" s="142"/>
      <c r="R30" s="142"/>
      <c r="S30" s="142"/>
      <c r="T30" s="142"/>
      <c r="U30" s="142"/>
      <c r="V30" s="142"/>
      <c r="W30" s="142"/>
      <c r="X30" s="142"/>
      <c r="Y30" s="142"/>
      <c r="Z30" s="142"/>
    </row>
    <row r="31" spans="1:26" ht="9" customHeight="1" x14ac:dyDescent="0.2">
      <c r="A31" s="157"/>
      <c r="B31" s="144"/>
      <c r="C31" s="144"/>
      <c r="D31" s="144"/>
      <c r="E31" s="144"/>
      <c r="F31" s="144"/>
      <c r="G31" s="144"/>
      <c r="H31" s="144"/>
      <c r="I31" s="144"/>
      <c r="J31" s="144"/>
      <c r="K31" s="144"/>
      <c r="L31" s="144"/>
      <c r="M31" s="144"/>
      <c r="N31" s="145"/>
      <c r="O31" s="142"/>
      <c r="P31" s="142"/>
      <c r="Q31" s="142"/>
      <c r="R31" s="142"/>
      <c r="S31" s="142"/>
      <c r="T31" s="142"/>
      <c r="U31" s="142"/>
      <c r="V31" s="142"/>
      <c r="W31" s="142"/>
      <c r="X31" s="142"/>
      <c r="Y31" s="142"/>
      <c r="Z31" s="142"/>
    </row>
    <row r="32" spans="1:26" ht="15" customHeight="1" x14ac:dyDescent="0.2">
      <c r="A32" s="913" t="s">
        <v>187</v>
      </c>
      <c r="B32" s="822"/>
      <c r="C32" s="822"/>
      <c r="D32" s="822"/>
      <c r="E32" s="822"/>
      <c r="F32" s="822"/>
      <c r="G32" s="904"/>
      <c r="H32" s="894"/>
      <c r="I32" s="782"/>
      <c r="J32" s="782"/>
      <c r="K32" s="782"/>
      <c r="L32" s="782"/>
      <c r="M32" s="782"/>
      <c r="N32" s="895"/>
      <c r="O32" s="142"/>
      <c r="P32" s="142"/>
      <c r="Q32" s="142"/>
      <c r="R32" s="142"/>
      <c r="S32" s="142"/>
      <c r="T32" s="142"/>
      <c r="U32" s="142"/>
      <c r="V32" s="142"/>
      <c r="W32" s="142"/>
      <c r="X32" s="142"/>
      <c r="Y32" s="142"/>
      <c r="Z32" s="142"/>
    </row>
    <row r="33" spans="1:26" ht="15" customHeight="1" x14ac:dyDescent="0.2">
      <c r="A33" s="914" t="s">
        <v>157</v>
      </c>
      <c r="B33" s="857" t="s">
        <v>146</v>
      </c>
      <c r="C33" s="832"/>
      <c r="D33" s="911"/>
      <c r="E33" s="915" t="s">
        <v>147</v>
      </c>
      <c r="F33" s="832"/>
      <c r="G33" s="851"/>
      <c r="H33" s="896" t="s">
        <v>158</v>
      </c>
      <c r="I33" s="782"/>
      <c r="J33" s="782"/>
      <c r="K33" s="782"/>
      <c r="L33" s="782"/>
      <c r="M33" s="782"/>
      <c r="N33" s="895"/>
      <c r="O33" s="142"/>
      <c r="P33" s="142"/>
      <c r="Q33" s="142"/>
      <c r="R33" s="142"/>
      <c r="S33" s="142"/>
      <c r="T33" s="142"/>
      <c r="U33" s="142"/>
      <c r="V33" s="142"/>
      <c r="W33" s="142"/>
      <c r="X33" s="142"/>
      <c r="Y33" s="142"/>
      <c r="Z33" s="142"/>
    </row>
    <row r="34" spans="1:26" ht="14.25" customHeight="1" x14ac:dyDescent="0.2">
      <c r="A34" s="907"/>
      <c r="B34" s="146" t="s">
        <v>148</v>
      </c>
      <c r="C34" s="146" t="s">
        <v>149</v>
      </c>
      <c r="D34" s="147" t="s">
        <v>150</v>
      </c>
      <c r="E34" s="148" t="s">
        <v>148</v>
      </c>
      <c r="F34" s="146" t="s">
        <v>149</v>
      </c>
      <c r="G34" s="146" t="s">
        <v>150</v>
      </c>
      <c r="H34" s="144"/>
      <c r="I34" s="897"/>
      <c r="J34" s="788"/>
      <c r="K34" s="788"/>
      <c r="L34" s="788"/>
      <c r="M34" s="788"/>
      <c r="N34" s="847"/>
      <c r="O34" s="142"/>
      <c r="P34" s="142"/>
      <c r="Q34" s="142"/>
      <c r="R34" s="142"/>
      <c r="S34" s="142"/>
      <c r="T34" s="142"/>
      <c r="U34" s="142"/>
      <c r="V34" s="142"/>
      <c r="W34" s="142"/>
      <c r="X34" s="142"/>
      <c r="Y34" s="142"/>
      <c r="Z34" s="142"/>
    </row>
    <row r="35" spans="1:26" ht="14.25" customHeight="1" x14ac:dyDescent="0.2">
      <c r="A35" s="149" t="s">
        <v>188</v>
      </c>
      <c r="B35" s="158">
        <v>24</v>
      </c>
      <c r="C35" s="158">
        <v>45</v>
      </c>
      <c r="D35" s="159">
        <v>0</v>
      </c>
      <c r="E35" s="160">
        <v>3</v>
      </c>
      <c r="F35" s="158">
        <v>2</v>
      </c>
      <c r="G35" s="158">
        <v>0</v>
      </c>
      <c r="H35" s="144"/>
      <c r="I35" s="788"/>
      <c r="J35" s="788"/>
      <c r="K35" s="788"/>
      <c r="L35" s="788"/>
      <c r="M35" s="788"/>
      <c r="N35" s="847"/>
      <c r="O35" s="142"/>
      <c r="P35" s="142"/>
      <c r="Q35" s="142"/>
      <c r="R35" s="142"/>
      <c r="S35" s="142"/>
      <c r="T35" s="142"/>
      <c r="U35" s="142"/>
      <c r="V35" s="142"/>
      <c r="W35" s="142"/>
      <c r="X35" s="142"/>
      <c r="Y35" s="142"/>
      <c r="Z35" s="142"/>
    </row>
    <row r="36" spans="1:26" ht="14.25" customHeight="1" x14ac:dyDescent="0.2">
      <c r="A36" s="149" t="s">
        <v>189</v>
      </c>
      <c r="B36" s="158">
        <v>28</v>
      </c>
      <c r="C36" s="158">
        <v>54</v>
      </c>
      <c r="D36" s="159">
        <v>0</v>
      </c>
      <c r="E36" s="160">
        <v>0</v>
      </c>
      <c r="F36" s="158">
        <v>4</v>
      </c>
      <c r="G36" s="158">
        <v>0</v>
      </c>
      <c r="H36" s="144"/>
      <c r="I36" s="788"/>
      <c r="J36" s="788"/>
      <c r="K36" s="788"/>
      <c r="L36" s="788"/>
      <c r="M36" s="788"/>
      <c r="N36" s="847"/>
      <c r="O36" s="142"/>
      <c r="P36" s="142"/>
      <c r="Q36" s="142"/>
      <c r="R36" s="142"/>
      <c r="S36" s="142"/>
      <c r="T36" s="142"/>
      <c r="U36" s="142"/>
      <c r="V36" s="142"/>
      <c r="W36" s="142"/>
      <c r="X36" s="142"/>
      <c r="Y36" s="142"/>
      <c r="Z36" s="142"/>
    </row>
    <row r="37" spans="1:26" ht="14.25" customHeight="1" x14ac:dyDescent="0.2">
      <c r="A37" s="149" t="s">
        <v>190</v>
      </c>
      <c r="B37" s="158">
        <v>3</v>
      </c>
      <c r="C37" s="158">
        <v>27</v>
      </c>
      <c r="D37" s="159">
        <v>0</v>
      </c>
      <c r="E37" s="160">
        <v>0</v>
      </c>
      <c r="F37" s="158">
        <v>0</v>
      </c>
      <c r="G37" s="158">
        <v>0</v>
      </c>
      <c r="H37" s="144"/>
      <c r="I37" s="788"/>
      <c r="J37" s="788"/>
      <c r="K37" s="788"/>
      <c r="L37" s="788"/>
      <c r="M37" s="788"/>
      <c r="N37" s="847"/>
      <c r="O37" s="142"/>
      <c r="P37" s="142"/>
      <c r="Q37" s="142"/>
      <c r="R37" s="142"/>
      <c r="S37" s="142"/>
      <c r="T37" s="142"/>
      <c r="U37" s="142"/>
      <c r="V37" s="142"/>
      <c r="W37" s="142"/>
      <c r="X37" s="142"/>
      <c r="Y37" s="142"/>
      <c r="Z37" s="142"/>
    </row>
    <row r="38" spans="1:26" ht="14.25" customHeight="1" x14ac:dyDescent="0.2">
      <c r="A38" s="149" t="s">
        <v>191</v>
      </c>
      <c r="B38" s="158">
        <v>10</v>
      </c>
      <c r="C38" s="158">
        <v>9</v>
      </c>
      <c r="D38" s="159">
        <v>0</v>
      </c>
      <c r="E38" s="160">
        <v>0</v>
      </c>
      <c r="F38" s="158">
        <v>1</v>
      </c>
      <c r="G38" s="158">
        <v>0</v>
      </c>
      <c r="H38" s="144"/>
      <c r="I38" s="788"/>
      <c r="J38" s="788"/>
      <c r="K38" s="788"/>
      <c r="L38" s="788"/>
      <c r="M38" s="788"/>
      <c r="N38" s="847"/>
      <c r="O38" s="142"/>
      <c r="P38" s="142"/>
      <c r="Q38" s="142"/>
      <c r="R38" s="142"/>
      <c r="S38" s="142"/>
      <c r="T38" s="142"/>
      <c r="U38" s="142"/>
      <c r="V38" s="142"/>
      <c r="W38" s="142"/>
      <c r="X38" s="142"/>
      <c r="Y38" s="142"/>
      <c r="Z38" s="142"/>
    </row>
    <row r="39" spans="1:26" ht="14.25" customHeight="1" x14ac:dyDescent="0.2">
      <c r="A39" s="153" t="s">
        <v>155</v>
      </c>
      <c r="B39" s="154">
        <f t="shared" ref="B39:G39" si="2">SUM(B35:B38)</f>
        <v>65</v>
      </c>
      <c r="C39" s="154">
        <f t="shared" si="2"/>
        <v>135</v>
      </c>
      <c r="D39" s="155">
        <f t="shared" si="2"/>
        <v>0</v>
      </c>
      <c r="E39" s="156">
        <f t="shared" si="2"/>
        <v>3</v>
      </c>
      <c r="F39" s="154">
        <f t="shared" si="2"/>
        <v>7</v>
      </c>
      <c r="G39" s="154">
        <f t="shared" si="2"/>
        <v>0</v>
      </c>
      <c r="H39" s="902" t="s">
        <v>164</v>
      </c>
      <c r="I39" s="782"/>
      <c r="J39" s="782"/>
      <c r="K39" s="782"/>
      <c r="L39" s="782"/>
      <c r="M39" s="782"/>
      <c r="N39" s="895"/>
      <c r="O39" s="142"/>
      <c r="P39" s="142"/>
      <c r="Q39" s="142"/>
      <c r="R39" s="142"/>
      <c r="S39" s="142"/>
      <c r="T39" s="142"/>
      <c r="U39" s="142"/>
      <c r="V39" s="142"/>
      <c r="W39" s="142"/>
      <c r="X39" s="142"/>
      <c r="Y39" s="142"/>
      <c r="Z39" s="142"/>
    </row>
    <row r="40" spans="1:26" ht="14.25" customHeight="1" x14ac:dyDescent="0.2">
      <c r="A40" s="149" t="s">
        <v>192</v>
      </c>
      <c r="B40" s="196">
        <v>0</v>
      </c>
      <c r="C40" s="196">
        <v>0</v>
      </c>
      <c r="D40" s="197">
        <v>0</v>
      </c>
      <c r="E40" s="198">
        <v>0</v>
      </c>
      <c r="F40" s="196">
        <v>0</v>
      </c>
      <c r="G40" s="196">
        <v>0</v>
      </c>
      <c r="H40" s="144"/>
      <c r="I40" s="144"/>
      <c r="J40" s="144"/>
      <c r="K40" s="144"/>
      <c r="L40" s="144"/>
      <c r="M40" s="144"/>
      <c r="N40" s="145"/>
      <c r="O40" s="142"/>
      <c r="P40" s="142"/>
      <c r="Q40" s="142"/>
      <c r="R40" s="142"/>
      <c r="S40" s="142"/>
      <c r="T40" s="142"/>
      <c r="U40" s="142"/>
      <c r="V40" s="142"/>
      <c r="W40" s="142"/>
      <c r="X40" s="142"/>
      <c r="Y40" s="142"/>
      <c r="Z40" s="142"/>
    </row>
    <row r="41" spans="1:26" ht="9" customHeight="1" x14ac:dyDescent="0.2">
      <c r="A41" s="157"/>
      <c r="B41" s="144"/>
      <c r="C41" s="144"/>
      <c r="D41" s="144"/>
      <c r="E41" s="144"/>
      <c r="F41" s="144"/>
      <c r="G41" s="144"/>
      <c r="H41" s="144"/>
      <c r="I41" s="144"/>
      <c r="J41" s="144"/>
      <c r="K41" s="144"/>
      <c r="L41" s="144"/>
      <c r="M41" s="144"/>
      <c r="N41" s="145"/>
      <c r="O41" s="142"/>
      <c r="P41" s="142"/>
      <c r="Q41" s="142"/>
      <c r="R41" s="142"/>
      <c r="S41" s="142"/>
      <c r="T41" s="142"/>
      <c r="U41" s="142"/>
      <c r="V41" s="142"/>
      <c r="W41" s="142"/>
      <c r="X41" s="142"/>
      <c r="Y41" s="142"/>
      <c r="Z41" s="142"/>
    </row>
    <row r="42" spans="1:26" ht="15" customHeight="1" x14ac:dyDescent="0.2">
      <c r="A42" s="913" t="s">
        <v>193</v>
      </c>
      <c r="B42" s="822"/>
      <c r="C42" s="822"/>
      <c r="D42" s="822"/>
      <c r="E42" s="822"/>
      <c r="F42" s="822"/>
      <c r="G42" s="904"/>
      <c r="H42" s="894"/>
      <c r="I42" s="782"/>
      <c r="J42" s="782"/>
      <c r="K42" s="782"/>
      <c r="L42" s="782"/>
      <c r="M42" s="782"/>
      <c r="N42" s="895"/>
      <c r="O42" s="142"/>
      <c r="P42" s="142"/>
      <c r="Q42" s="142"/>
      <c r="R42" s="142"/>
      <c r="S42" s="142"/>
      <c r="T42" s="142"/>
      <c r="U42" s="142"/>
      <c r="V42" s="142"/>
      <c r="W42" s="142"/>
      <c r="X42" s="142"/>
      <c r="Y42" s="142"/>
      <c r="Z42" s="142"/>
    </row>
    <row r="43" spans="1:26" ht="15" customHeight="1" x14ac:dyDescent="0.2">
      <c r="A43" s="914" t="s">
        <v>157</v>
      </c>
      <c r="B43" s="857" t="s">
        <v>146</v>
      </c>
      <c r="C43" s="832"/>
      <c r="D43" s="911"/>
      <c r="E43" s="915" t="s">
        <v>147</v>
      </c>
      <c r="F43" s="832"/>
      <c r="G43" s="851"/>
      <c r="H43" s="896" t="s">
        <v>158</v>
      </c>
      <c r="I43" s="782"/>
      <c r="J43" s="782"/>
      <c r="K43" s="782"/>
      <c r="L43" s="782"/>
      <c r="M43" s="782"/>
      <c r="N43" s="895"/>
      <c r="O43" s="142"/>
      <c r="P43" s="142"/>
      <c r="Q43" s="142"/>
      <c r="R43" s="142"/>
      <c r="S43" s="142"/>
      <c r="T43" s="142"/>
      <c r="U43" s="142"/>
      <c r="V43" s="142"/>
      <c r="W43" s="142"/>
      <c r="X43" s="142"/>
      <c r="Y43" s="142"/>
      <c r="Z43" s="142"/>
    </row>
    <row r="44" spans="1:26" ht="14.25" customHeight="1" x14ac:dyDescent="0.2">
      <c r="A44" s="907"/>
      <c r="B44" s="146" t="s">
        <v>148</v>
      </c>
      <c r="C44" s="146" t="s">
        <v>149</v>
      </c>
      <c r="D44" s="147" t="s">
        <v>150</v>
      </c>
      <c r="E44" s="148" t="s">
        <v>148</v>
      </c>
      <c r="F44" s="146" t="s">
        <v>149</v>
      </c>
      <c r="G44" s="146" t="s">
        <v>150</v>
      </c>
      <c r="H44" s="144"/>
      <c r="I44" s="925"/>
      <c r="J44" s="788"/>
      <c r="K44" s="788"/>
      <c r="L44" s="788"/>
      <c r="M44" s="788"/>
      <c r="N44" s="847"/>
      <c r="O44" s="142"/>
      <c r="P44" s="142"/>
      <c r="Q44" s="142"/>
      <c r="R44" s="142"/>
      <c r="S44" s="142"/>
      <c r="T44" s="142"/>
      <c r="U44" s="142"/>
      <c r="V44" s="142"/>
      <c r="W44" s="142"/>
      <c r="X44" s="142"/>
      <c r="Y44" s="142"/>
      <c r="Z44" s="142"/>
    </row>
    <row r="45" spans="1:26" ht="14.25" customHeight="1" x14ac:dyDescent="0.2">
      <c r="A45" s="149" t="s">
        <v>194</v>
      </c>
      <c r="B45" s="158">
        <v>40</v>
      </c>
      <c r="C45" s="158">
        <v>80</v>
      </c>
      <c r="D45" s="159">
        <v>0</v>
      </c>
      <c r="E45" s="160">
        <v>1</v>
      </c>
      <c r="F45" s="158">
        <v>4</v>
      </c>
      <c r="G45" s="158">
        <v>0</v>
      </c>
      <c r="H45" s="144"/>
      <c r="I45" s="788"/>
      <c r="J45" s="788"/>
      <c r="K45" s="788"/>
      <c r="L45" s="788"/>
      <c r="M45" s="788"/>
      <c r="N45" s="847"/>
      <c r="O45" s="142"/>
      <c r="P45" s="142"/>
      <c r="Q45" s="142"/>
      <c r="R45" s="142"/>
      <c r="S45" s="142"/>
      <c r="T45" s="142"/>
      <c r="U45" s="142"/>
      <c r="V45" s="142"/>
      <c r="W45" s="142"/>
      <c r="X45" s="142"/>
      <c r="Y45" s="142"/>
      <c r="Z45" s="142"/>
    </row>
    <row r="46" spans="1:26" ht="14.25" customHeight="1" x14ac:dyDescent="0.2">
      <c r="A46" s="149" t="s">
        <v>195</v>
      </c>
      <c r="B46" s="158">
        <v>25</v>
      </c>
      <c r="C46" s="158">
        <v>55</v>
      </c>
      <c r="D46" s="159">
        <v>0</v>
      </c>
      <c r="E46" s="160">
        <v>2</v>
      </c>
      <c r="F46" s="158">
        <v>3</v>
      </c>
      <c r="G46" s="158">
        <v>0</v>
      </c>
      <c r="H46" s="144"/>
      <c r="I46" s="788"/>
      <c r="J46" s="788"/>
      <c r="K46" s="788"/>
      <c r="L46" s="788"/>
      <c r="M46" s="788"/>
      <c r="N46" s="847"/>
      <c r="O46" s="142"/>
      <c r="P46" s="142"/>
      <c r="Q46" s="142"/>
      <c r="R46" s="142"/>
      <c r="S46" s="142"/>
      <c r="T46" s="142"/>
      <c r="U46" s="142"/>
      <c r="V46" s="142"/>
      <c r="W46" s="142"/>
      <c r="X46" s="142"/>
      <c r="Y46" s="142"/>
      <c r="Z46" s="142"/>
    </row>
    <row r="47" spans="1:26" ht="15" customHeight="1" x14ac:dyDescent="0.2">
      <c r="A47" s="153" t="s">
        <v>155</v>
      </c>
      <c r="B47" s="154">
        <f t="shared" ref="B47:G47" si="3">SUM(B45:B46)</f>
        <v>65</v>
      </c>
      <c r="C47" s="154">
        <f t="shared" si="3"/>
        <v>135</v>
      </c>
      <c r="D47" s="155">
        <f t="shared" si="3"/>
        <v>0</v>
      </c>
      <c r="E47" s="156">
        <f t="shared" si="3"/>
        <v>3</v>
      </c>
      <c r="F47" s="154">
        <f t="shared" si="3"/>
        <v>7</v>
      </c>
      <c r="G47" s="154">
        <f t="shared" si="3"/>
        <v>0</v>
      </c>
      <c r="H47" s="898" t="s">
        <v>164</v>
      </c>
      <c r="I47" s="782"/>
      <c r="J47" s="782"/>
      <c r="K47" s="782"/>
      <c r="L47" s="782"/>
      <c r="M47" s="782"/>
      <c r="N47" s="895"/>
      <c r="O47" s="142"/>
      <c r="P47" s="142"/>
      <c r="Q47" s="142"/>
      <c r="R47" s="142"/>
      <c r="S47" s="142"/>
      <c r="T47" s="142"/>
      <c r="U47" s="142"/>
      <c r="V47" s="142"/>
      <c r="W47" s="142"/>
      <c r="X47" s="142"/>
      <c r="Y47" s="142"/>
      <c r="Z47" s="142"/>
    </row>
    <row r="48" spans="1:26" ht="9" customHeight="1" x14ac:dyDescent="0.2">
      <c r="A48" s="157"/>
      <c r="B48" s="144"/>
      <c r="C48" s="144"/>
      <c r="D48" s="144"/>
      <c r="E48" s="144"/>
      <c r="F48" s="144"/>
      <c r="G48" s="144"/>
      <c r="H48" s="144"/>
      <c r="I48" s="144"/>
      <c r="J48" s="144"/>
      <c r="K48" s="144"/>
      <c r="L48" s="144"/>
      <c r="M48" s="144"/>
      <c r="N48" s="145"/>
      <c r="O48" s="142"/>
      <c r="P48" s="142"/>
      <c r="Q48" s="142"/>
      <c r="R48" s="142"/>
      <c r="S48" s="142"/>
      <c r="T48" s="142"/>
      <c r="U48" s="142"/>
      <c r="V48" s="142"/>
      <c r="W48" s="142"/>
      <c r="X48" s="142"/>
      <c r="Y48" s="142"/>
      <c r="Z48" s="142"/>
    </row>
    <row r="49" spans="1:26" ht="14.25" customHeight="1" x14ac:dyDescent="0.2">
      <c r="A49" s="913" t="s">
        <v>225</v>
      </c>
      <c r="B49" s="822"/>
      <c r="C49" s="822"/>
      <c r="D49" s="822"/>
      <c r="E49" s="822"/>
      <c r="F49" s="822"/>
      <c r="G49" s="904"/>
      <c r="H49" s="894"/>
      <c r="I49" s="782"/>
      <c r="J49" s="782"/>
      <c r="K49" s="782"/>
      <c r="L49" s="782"/>
      <c r="M49" s="782"/>
      <c r="N49" s="895"/>
      <c r="O49" s="142"/>
      <c r="P49" s="142"/>
      <c r="Q49" s="142"/>
      <c r="R49" s="142"/>
      <c r="S49" s="142"/>
      <c r="T49" s="142"/>
      <c r="U49" s="142"/>
      <c r="V49" s="142"/>
      <c r="W49" s="142"/>
      <c r="X49" s="142"/>
      <c r="Y49" s="142"/>
      <c r="Z49" s="142"/>
    </row>
    <row r="50" spans="1:26" ht="15" customHeight="1" x14ac:dyDescent="0.2">
      <c r="A50" s="914" t="s">
        <v>157</v>
      </c>
      <c r="B50" s="857" t="s">
        <v>146</v>
      </c>
      <c r="C50" s="832"/>
      <c r="D50" s="911"/>
      <c r="E50" s="915" t="s">
        <v>147</v>
      </c>
      <c r="F50" s="832"/>
      <c r="G50" s="851"/>
      <c r="H50" s="896" t="s">
        <v>158</v>
      </c>
      <c r="I50" s="782"/>
      <c r="J50" s="782"/>
      <c r="K50" s="782"/>
      <c r="L50" s="782"/>
      <c r="M50" s="782"/>
      <c r="N50" s="895"/>
      <c r="O50" s="142"/>
      <c r="P50" s="142"/>
      <c r="Q50" s="142"/>
      <c r="R50" s="142"/>
      <c r="S50" s="142"/>
      <c r="T50" s="142"/>
      <c r="U50" s="142"/>
      <c r="V50" s="142"/>
      <c r="W50" s="142"/>
      <c r="X50" s="142"/>
      <c r="Y50" s="142"/>
      <c r="Z50" s="142"/>
    </row>
    <row r="51" spans="1:26" ht="14.25" customHeight="1" x14ac:dyDescent="0.2">
      <c r="A51" s="907"/>
      <c r="B51" s="146" t="s">
        <v>148</v>
      </c>
      <c r="C51" s="146" t="s">
        <v>149</v>
      </c>
      <c r="D51" s="147" t="s">
        <v>150</v>
      </c>
      <c r="E51" s="148" t="s">
        <v>148</v>
      </c>
      <c r="F51" s="146" t="s">
        <v>149</v>
      </c>
      <c r="G51" s="146" t="s">
        <v>150</v>
      </c>
      <c r="H51" s="144"/>
      <c r="I51" s="897"/>
      <c r="J51" s="788"/>
      <c r="K51" s="788"/>
      <c r="L51" s="788"/>
      <c r="M51" s="788"/>
      <c r="N51" s="847"/>
      <c r="O51" s="142"/>
      <c r="P51" s="142"/>
      <c r="Q51" s="142"/>
      <c r="R51" s="142"/>
      <c r="S51" s="142"/>
      <c r="T51" s="142"/>
      <c r="U51" s="142"/>
      <c r="V51" s="142"/>
      <c r="W51" s="142"/>
      <c r="X51" s="142"/>
      <c r="Y51" s="142"/>
      <c r="Z51" s="142"/>
    </row>
    <row r="52" spans="1:26" ht="14.25" customHeight="1" x14ac:dyDescent="0.2">
      <c r="A52" s="149" t="s">
        <v>197</v>
      </c>
      <c r="B52" s="158">
        <v>65</v>
      </c>
      <c r="C52" s="158">
        <v>135</v>
      </c>
      <c r="D52" s="159">
        <v>0</v>
      </c>
      <c r="E52" s="160">
        <v>3</v>
      </c>
      <c r="F52" s="158">
        <v>7</v>
      </c>
      <c r="G52" s="158">
        <v>0</v>
      </c>
      <c r="H52" s="144"/>
      <c r="I52" s="788"/>
      <c r="J52" s="788"/>
      <c r="K52" s="788"/>
      <c r="L52" s="788"/>
      <c r="M52" s="788"/>
      <c r="N52" s="847"/>
      <c r="O52" s="142"/>
      <c r="P52" s="142"/>
      <c r="Q52" s="142"/>
      <c r="R52" s="142"/>
      <c r="S52" s="142"/>
      <c r="T52" s="142"/>
      <c r="U52" s="142"/>
      <c r="V52" s="142"/>
      <c r="W52" s="142"/>
      <c r="X52" s="142"/>
      <c r="Y52" s="142"/>
      <c r="Z52" s="142"/>
    </row>
    <row r="53" spans="1:26" ht="9" customHeight="1" x14ac:dyDescent="0.2">
      <c r="A53" s="157"/>
      <c r="B53" s="144"/>
      <c r="C53" s="144"/>
      <c r="D53" s="175"/>
      <c r="E53" s="144"/>
      <c r="F53" s="144"/>
      <c r="G53" s="144"/>
      <c r="H53" s="144"/>
      <c r="I53" s="788"/>
      <c r="J53" s="788"/>
      <c r="K53" s="788"/>
      <c r="L53" s="788"/>
      <c r="M53" s="788"/>
      <c r="N53" s="847"/>
      <c r="O53" s="142"/>
      <c r="P53" s="142"/>
      <c r="Q53" s="142"/>
      <c r="R53" s="142"/>
      <c r="S53" s="142"/>
      <c r="T53" s="142"/>
      <c r="U53" s="142"/>
      <c r="V53" s="142"/>
      <c r="W53" s="142"/>
      <c r="X53" s="142"/>
      <c r="Y53" s="142"/>
      <c r="Z53" s="142"/>
    </row>
    <row r="54" spans="1:26" ht="14.25" customHeight="1" x14ac:dyDescent="0.2">
      <c r="A54" s="176" t="s">
        <v>198</v>
      </c>
      <c r="B54" s="177">
        <v>65</v>
      </c>
      <c r="C54" s="177">
        <v>135</v>
      </c>
      <c r="D54" s="178">
        <v>0</v>
      </c>
      <c r="E54" s="179">
        <v>3</v>
      </c>
      <c r="F54" s="177">
        <v>7</v>
      </c>
      <c r="G54" s="177">
        <v>0</v>
      </c>
      <c r="H54" s="144"/>
      <c r="I54" s="788"/>
      <c r="J54" s="788"/>
      <c r="K54" s="788"/>
      <c r="L54" s="788"/>
      <c r="M54" s="788"/>
      <c r="N54" s="847"/>
      <c r="O54" s="142"/>
      <c r="P54" s="142"/>
      <c r="Q54" s="142"/>
      <c r="R54" s="142"/>
      <c r="S54" s="142"/>
      <c r="T54" s="142"/>
      <c r="U54" s="142"/>
      <c r="V54" s="142"/>
      <c r="W54" s="142"/>
      <c r="X54" s="142"/>
      <c r="Y54" s="142"/>
      <c r="Z54" s="142"/>
    </row>
    <row r="55" spans="1:26" ht="14.25" customHeight="1" x14ac:dyDescent="0.2">
      <c r="A55" s="149" t="s">
        <v>199</v>
      </c>
      <c r="B55" s="158">
        <v>0</v>
      </c>
      <c r="C55" s="158">
        <v>0</v>
      </c>
      <c r="D55" s="159">
        <v>0</v>
      </c>
      <c r="E55" s="160">
        <v>0</v>
      </c>
      <c r="F55" s="158">
        <v>0</v>
      </c>
      <c r="G55" s="158">
        <v>0</v>
      </c>
      <c r="H55" s="144"/>
      <c r="I55" s="788"/>
      <c r="J55" s="788"/>
      <c r="K55" s="788"/>
      <c r="L55" s="788"/>
      <c r="M55" s="788"/>
      <c r="N55" s="847"/>
      <c r="O55" s="142"/>
      <c r="P55" s="142"/>
      <c r="Q55" s="142"/>
      <c r="R55" s="142"/>
      <c r="S55" s="142"/>
      <c r="T55" s="142"/>
      <c r="U55" s="142"/>
      <c r="V55" s="142"/>
      <c r="W55" s="142"/>
      <c r="X55" s="142"/>
      <c r="Y55" s="142"/>
      <c r="Z55" s="142"/>
    </row>
    <row r="56" spans="1:26" ht="14.25" customHeight="1" x14ac:dyDescent="0.2">
      <c r="A56" s="153" t="s">
        <v>155</v>
      </c>
      <c r="B56" s="154">
        <f t="shared" ref="B56:G56" si="4">SUM(B54:B55)</f>
        <v>65</v>
      </c>
      <c r="C56" s="154">
        <f t="shared" si="4"/>
        <v>135</v>
      </c>
      <c r="D56" s="155">
        <f t="shared" si="4"/>
        <v>0</v>
      </c>
      <c r="E56" s="156">
        <f t="shared" si="4"/>
        <v>3</v>
      </c>
      <c r="F56" s="154">
        <f t="shared" si="4"/>
        <v>7</v>
      </c>
      <c r="G56" s="154">
        <f t="shared" si="4"/>
        <v>0</v>
      </c>
      <c r="H56" s="902" t="s">
        <v>164</v>
      </c>
      <c r="I56" s="782"/>
      <c r="J56" s="782"/>
      <c r="K56" s="782"/>
      <c r="L56" s="782"/>
      <c r="M56" s="782"/>
      <c r="N56" s="895"/>
      <c r="O56" s="142"/>
      <c r="P56" s="142"/>
      <c r="Q56" s="142"/>
      <c r="R56" s="142"/>
      <c r="S56" s="142"/>
      <c r="T56" s="142"/>
      <c r="U56" s="142"/>
      <c r="V56" s="142"/>
      <c r="W56" s="142"/>
      <c r="X56" s="142"/>
      <c r="Y56" s="142"/>
      <c r="Z56" s="142"/>
    </row>
    <row r="57" spans="1:26" ht="9" customHeight="1" x14ac:dyDescent="0.2">
      <c r="A57" s="157"/>
      <c r="B57" s="144"/>
      <c r="C57" s="144"/>
      <c r="D57" s="144"/>
      <c r="E57" s="144"/>
      <c r="F57" s="144"/>
      <c r="G57" s="144"/>
      <c r="H57" s="143"/>
      <c r="I57" s="143"/>
      <c r="J57" s="143"/>
      <c r="K57" s="143"/>
      <c r="L57" s="143"/>
      <c r="M57" s="143"/>
      <c r="N57" s="180"/>
      <c r="O57" s="142"/>
      <c r="P57" s="142"/>
      <c r="Q57" s="142"/>
      <c r="R57" s="142"/>
      <c r="S57" s="142"/>
      <c r="T57" s="142"/>
      <c r="U57" s="142"/>
      <c r="V57" s="142"/>
      <c r="W57" s="142"/>
      <c r="X57" s="142"/>
      <c r="Y57" s="142"/>
      <c r="Z57" s="142"/>
    </row>
    <row r="58" spans="1:26" ht="15" customHeight="1" x14ac:dyDescent="0.2">
      <c r="A58" s="913" t="s">
        <v>200</v>
      </c>
      <c r="B58" s="822"/>
      <c r="C58" s="822"/>
      <c r="D58" s="822"/>
      <c r="E58" s="822"/>
      <c r="F58" s="822"/>
      <c r="G58" s="904"/>
      <c r="H58" s="894"/>
      <c r="I58" s="782"/>
      <c r="J58" s="782"/>
      <c r="K58" s="782"/>
      <c r="L58" s="782"/>
      <c r="M58" s="782"/>
      <c r="N58" s="895"/>
      <c r="O58" s="142"/>
      <c r="P58" s="142"/>
      <c r="Q58" s="142"/>
      <c r="R58" s="142"/>
      <c r="S58" s="142"/>
      <c r="T58" s="142"/>
      <c r="U58" s="142"/>
      <c r="V58" s="142"/>
      <c r="W58" s="142"/>
      <c r="X58" s="142"/>
      <c r="Y58" s="142"/>
      <c r="Z58" s="142"/>
    </row>
    <row r="59" spans="1:26" ht="15" customHeight="1" x14ac:dyDescent="0.2">
      <c r="A59" s="914" t="s">
        <v>157</v>
      </c>
      <c r="B59" s="857" t="s">
        <v>146</v>
      </c>
      <c r="C59" s="832"/>
      <c r="D59" s="911"/>
      <c r="E59" s="915" t="s">
        <v>147</v>
      </c>
      <c r="F59" s="832"/>
      <c r="G59" s="851"/>
      <c r="H59" s="896" t="s">
        <v>158</v>
      </c>
      <c r="I59" s="782"/>
      <c r="J59" s="782"/>
      <c r="K59" s="782"/>
      <c r="L59" s="782"/>
      <c r="M59" s="782"/>
      <c r="N59" s="895"/>
      <c r="O59" s="142"/>
      <c r="P59" s="142"/>
      <c r="Q59" s="142"/>
      <c r="R59" s="142"/>
      <c r="S59" s="142"/>
      <c r="T59" s="142"/>
      <c r="U59" s="142"/>
      <c r="V59" s="142"/>
      <c r="W59" s="142"/>
      <c r="X59" s="142"/>
      <c r="Y59" s="142"/>
      <c r="Z59" s="142"/>
    </row>
    <row r="60" spans="1:26" ht="14.25" customHeight="1" x14ac:dyDescent="0.2">
      <c r="A60" s="907"/>
      <c r="B60" s="146" t="s">
        <v>148</v>
      </c>
      <c r="C60" s="146" t="s">
        <v>149</v>
      </c>
      <c r="D60" s="147" t="s">
        <v>150</v>
      </c>
      <c r="E60" s="148" t="s">
        <v>148</v>
      </c>
      <c r="F60" s="146" t="s">
        <v>149</v>
      </c>
      <c r="G60" s="146" t="s">
        <v>150</v>
      </c>
      <c r="H60" s="144"/>
      <c r="I60" s="925"/>
      <c r="J60" s="788"/>
      <c r="K60" s="788"/>
      <c r="L60" s="788"/>
      <c r="M60" s="788"/>
      <c r="N60" s="847"/>
      <c r="O60" s="142"/>
      <c r="P60" s="142"/>
      <c r="Q60" s="142"/>
      <c r="R60" s="142"/>
      <c r="S60" s="142"/>
      <c r="T60" s="142"/>
      <c r="U60" s="142"/>
      <c r="V60" s="142"/>
      <c r="W60" s="142"/>
      <c r="X60" s="142"/>
      <c r="Y60" s="142"/>
      <c r="Z60" s="142"/>
    </row>
    <row r="61" spans="1:26" ht="14.25" customHeight="1" x14ac:dyDescent="0.2">
      <c r="A61" s="181" t="s">
        <v>201</v>
      </c>
      <c r="B61" s="182">
        <v>15590</v>
      </c>
      <c r="C61" s="182">
        <v>13460</v>
      </c>
      <c r="D61" s="183">
        <v>0</v>
      </c>
      <c r="E61" s="184">
        <v>20699</v>
      </c>
      <c r="F61" s="182">
        <v>23196</v>
      </c>
      <c r="G61" s="182">
        <v>0</v>
      </c>
      <c r="H61" s="144"/>
      <c r="I61" s="788"/>
      <c r="J61" s="788"/>
      <c r="K61" s="788"/>
      <c r="L61" s="788"/>
      <c r="M61" s="788"/>
      <c r="N61" s="847"/>
      <c r="O61" s="142"/>
      <c r="P61" s="142"/>
      <c r="Q61" s="142"/>
      <c r="R61" s="142"/>
      <c r="S61" s="142"/>
      <c r="T61" s="142"/>
      <c r="U61" s="142"/>
      <c r="V61" s="142"/>
      <c r="W61" s="142"/>
      <c r="X61" s="142"/>
      <c r="Y61" s="142"/>
      <c r="Z61" s="142"/>
    </row>
    <row r="62" spans="1:26" ht="9" customHeight="1" x14ac:dyDescent="0.2">
      <c r="A62" s="157"/>
      <c r="B62" s="144"/>
      <c r="C62" s="144"/>
      <c r="D62" s="175"/>
      <c r="E62" s="144"/>
      <c r="F62" s="144"/>
      <c r="G62" s="144"/>
      <c r="H62" s="144"/>
      <c r="I62" s="788"/>
      <c r="J62" s="788"/>
      <c r="K62" s="788"/>
      <c r="L62" s="788"/>
      <c r="M62" s="788"/>
      <c r="N62" s="847"/>
      <c r="O62" s="142"/>
      <c r="P62" s="142"/>
      <c r="Q62" s="142"/>
      <c r="R62" s="142"/>
      <c r="S62" s="142"/>
      <c r="T62" s="142"/>
      <c r="U62" s="142"/>
      <c r="V62" s="142"/>
      <c r="W62" s="142"/>
      <c r="X62" s="142"/>
      <c r="Y62" s="142"/>
      <c r="Z62" s="142"/>
    </row>
    <row r="63" spans="1:26" ht="14.25" customHeight="1" x14ac:dyDescent="0.2">
      <c r="A63" s="149" t="s">
        <v>202</v>
      </c>
      <c r="B63" s="158">
        <v>46</v>
      </c>
      <c r="C63" s="158">
        <v>94</v>
      </c>
      <c r="D63" s="159">
        <v>0</v>
      </c>
      <c r="E63" s="160">
        <v>2</v>
      </c>
      <c r="F63" s="158">
        <v>3</v>
      </c>
      <c r="G63" s="158">
        <v>0</v>
      </c>
      <c r="H63" s="143"/>
      <c r="I63" s="788"/>
      <c r="J63" s="788"/>
      <c r="K63" s="788"/>
      <c r="L63" s="788"/>
      <c r="M63" s="788"/>
      <c r="N63" s="847"/>
      <c r="O63" s="142"/>
      <c r="P63" s="142"/>
      <c r="Q63" s="142"/>
      <c r="R63" s="142"/>
      <c r="S63" s="142"/>
      <c r="T63" s="142"/>
      <c r="U63" s="142"/>
      <c r="V63" s="142"/>
      <c r="W63" s="142"/>
      <c r="X63" s="142"/>
      <c r="Y63" s="142"/>
      <c r="Z63" s="142"/>
    </row>
    <row r="64" spans="1:26" ht="30" customHeight="1" x14ac:dyDescent="0.2">
      <c r="A64" s="149" t="s">
        <v>203</v>
      </c>
      <c r="B64" s="158">
        <v>12</v>
      </c>
      <c r="C64" s="158">
        <v>18</v>
      </c>
      <c r="D64" s="159">
        <v>0</v>
      </c>
      <c r="E64" s="160">
        <v>0</v>
      </c>
      <c r="F64" s="158">
        <v>0</v>
      </c>
      <c r="G64" s="158">
        <v>0</v>
      </c>
      <c r="H64" s="199"/>
      <c r="I64" s="788"/>
      <c r="J64" s="788"/>
      <c r="K64" s="788"/>
      <c r="L64" s="788"/>
      <c r="M64" s="788"/>
      <c r="N64" s="847"/>
      <c r="O64" s="142"/>
      <c r="P64" s="142"/>
      <c r="Q64" s="142"/>
      <c r="R64" s="142"/>
      <c r="S64" s="142"/>
      <c r="T64" s="142"/>
      <c r="U64" s="142"/>
      <c r="V64" s="142"/>
      <c r="W64" s="142"/>
      <c r="X64" s="142"/>
      <c r="Y64" s="142"/>
      <c r="Z64" s="142"/>
    </row>
    <row r="65" spans="1:26" ht="14.25" customHeight="1" x14ac:dyDescent="0.2">
      <c r="A65" s="153" t="s">
        <v>155</v>
      </c>
      <c r="B65" s="154">
        <f t="shared" ref="B65:G65" si="5">SUM(B63:B64)</f>
        <v>58</v>
      </c>
      <c r="C65" s="154">
        <f t="shared" si="5"/>
        <v>112</v>
      </c>
      <c r="D65" s="155">
        <f t="shared" si="5"/>
        <v>0</v>
      </c>
      <c r="E65" s="156">
        <f t="shared" si="5"/>
        <v>2</v>
      </c>
      <c r="F65" s="154">
        <f t="shared" si="5"/>
        <v>3</v>
      </c>
      <c r="G65" s="154">
        <f t="shared" si="5"/>
        <v>0</v>
      </c>
      <c r="H65" s="939" t="s">
        <v>204</v>
      </c>
      <c r="I65" s="782"/>
      <c r="J65" s="782"/>
      <c r="K65" s="782"/>
      <c r="L65" s="782"/>
      <c r="M65" s="782"/>
      <c r="N65" s="895"/>
      <c r="O65" s="142"/>
      <c r="P65" s="142"/>
      <c r="Q65" s="142"/>
      <c r="R65" s="142"/>
      <c r="S65" s="142"/>
      <c r="T65" s="142"/>
      <c r="U65" s="142"/>
      <c r="V65" s="142"/>
      <c r="W65" s="142"/>
      <c r="X65" s="142"/>
      <c r="Y65" s="142"/>
      <c r="Z65" s="142"/>
    </row>
    <row r="66" spans="1:26" ht="9" customHeight="1" x14ac:dyDescent="0.2">
      <c r="A66" s="157"/>
      <c r="B66" s="144"/>
      <c r="C66" s="144"/>
      <c r="D66" s="144"/>
      <c r="E66" s="144"/>
      <c r="F66" s="144"/>
      <c r="G66" s="144"/>
      <c r="H66" s="144"/>
      <c r="I66" s="144"/>
      <c r="J66" s="144"/>
      <c r="K66" s="144"/>
      <c r="L66" s="144"/>
      <c r="M66" s="144"/>
      <c r="N66" s="145"/>
      <c r="O66" s="142"/>
      <c r="P66" s="142"/>
      <c r="Q66" s="142"/>
      <c r="R66" s="142"/>
      <c r="S66" s="142"/>
      <c r="T66" s="142"/>
      <c r="U66" s="142"/>
      <c r="V66" s="142"/>
      <c r="W66" s="142"/>
      <c r="X66" s="142"/>
      <c r="Y66" s="142"/>
      <c r="Z66" s="142"/>
    </row>
    <row r="67" spans="1:26" ht="14.25" customHeight="1" x14ac:dyDescent="0.2">
      <c r="A67" s="913" t="s">
        <v>205</v>
      </c>
      <c r="B67" s="822"/>
      <c r="C67" s="822"/>
      <c r="D67" s="822"/>
      <c r="E67" s="822"/>
      <c r="F67" s="822"/>
      <c r="G67" s="904"/>
      <c r="H67" s="200"/>
      <c r="I67" s="144"/>
      <c r="J67" s="144"/>
      <c r="K67" s="144"/>
      <c r="L67" s="144"/>
      <c r="M67" s="144"/>
      <c r="N67" s="145"/>
      <c r="O67" s="142"/>
      <c r="P67" s="142"/>
      <c r="Q67" s="142"/>
      <c r="R67" s="142"/>
      <c r="S67" s="142"/>
      <c r="T67" s="142"/>
      <c r="U67" s="142"/>
      <c r="V67" s="142"/>
      <c r="W67" s="142"/>
      <c r="X67" s="142"/>
      <c r="Y67" s="142"/>
      <c r="Z67" s="142"/>
    </row>
    <row r="68" spans="1:26" ht="15" customHeight="1" x14ac:dyDescent="0.2">
      <c r="A68" s="914" t="s">
        <v>157</v>
      </c>
      <c r="B68" s="857" t="s">
        <v>146</v>
      </c>
      <c r="C68" s="832"/>
      <c r="D68" s="911"/>
      <c r="E68" s="915" t="s">
        <v>147</v>
      </c>
      <c r="F68" s="832"/>
      <c r="G68" s="851"/>
      <c r="H68" s="144"/>
      <c r="I68" s="144"/>
      <c r="J68" s="144"/>
      <c r="K68" s="144"/>
      <c r="L68" s="144"/>
      <c r="M68" s="144"/>
      <c r="N68" s="145"/>
      <c r="O68" s="142"/>
      <c r="P68" s="142"/>
      <c r="Q68" s="142"/>
      <c r="R68" s="142"/>
      <c r="S68" s="142"/>
      <c r="T68" s="142"/>
      <c r="U68" s="142"/>
      <c r="V68" s="142"/>
      <c r="W68" s="142"/>
      <c r="X68" s="142"/>
      <c r="Y68" s="142"/>
      <c r="Z68" s="142"/>
    </row>
    <row r="69" spans="1:26" ht="14.25" customHeight="1" x14ac:dyDescent="0.2">
      <c r="A69" s="907"/>
      <c r="B69" s="146" t="s">
        <v>148</v>
      </c>
      <c r="C69" s="146" t="s">
        <v>149</v>
      </c>
      <c r="D69" s="147" t="s">
        <v>150</v>
      </c>
      <c r="E69" s="148" t="s">
        <v>148</v>
      </c>
      <c r="F69" s="146" t="s">
        <v>149</v>
      </c>
      <c r="G69" s="146" t="s">
        <v>150</v>
      </c>
      <c r="H69" s="144"/>
      <c r="I69" s="144"/>
      <c r="J69" s="144"/>
      <c r="K69" s="144"/>
      <c r="L69" s="144"/>
      <c r="M69" s="144"/>
      <c r="N69" s="145"/>
      <c r="O69" s="142"/>
      <c r="P69" s="142"/>
      <c r="Q69" s="142"/>
      <c r="R69" s="142"/>
      <c r="S69" s="142"/>
      <c r="T69" s="142"/>
      <c r="U69" s="142"/>
      <c r="V69" s="142"/>
      <c r="W69" s="142"/>
      <c r="X69" s="142"/>
      <c r="Y69" s="142"/>
      <c r="Z69" s="142"/>
    </row>
    <row r="70" spans="1:26" ht="14.25" customHeight="1" x14ac:dyDescent="0.2">
      <c r="A70" s="149" t="s">
        <v>206</v>
      </c>
      <c r="B70" s="158">
        <v>1</v>
      </c>
      <c r="C70" s="158">
        <v>2</v>
      </c>
      <c r="D70" s="159">
        <v>0</v>
      </c>
      <c r="E70" s="160">
        <v>0</v>
      </c>
      <c r="F70" s="158">
        <v>0</v>
      </c>
      <c r="G70" s="158">
        <v>0</v>
      </c>
      <c r="H70" s="201"/>
      <c r="I70" s="201"/>
      <c r="J70" s="201"/>
      <c r="K70" s="201"/>
      <c r="L70" s="201"/>
      <c r="M70" s="201"/>
      <c r="N70" s="202"/>
      <c r="O70" s="142"/>
      <c r="P70" s="142"/>
      <c r="Q70" s="142"/>
      <c r="R70" s="142"/>
      <c r="S70" s="142"/>
      <c r="T70" s="142"/>
      <c r="U70" s="142"/>
      <c r="V70" s="142"/>
      <c r="W70" s="142"/>
      <c r="X70" s="142"/>
      <c r="Y70" s="142"/>
      <c r="Z70" s="142"/>
    </row>
    <row r="71" spans="1:26" ht="9" customHeight="1" x14ac:dyDescent="0.2">
      <c r="A71" s="157"/>
      <c r="B71" s="144"/>
      <c r="C71" s="144"/>
      <c r="D71" s="144"/>
      <c r="E71" s="144"/>
      <c r="F71" s="144"/>
      <c r="G71" s="144"/>
      <c r="H71" s="144"/>
      <c r="I71" s="144"/>
      <c r="J71" s="144"/>
      <c r="K71" s="144"/>
      <c r="L71" s="937"/>
      <c r="M71" s="782"/>
      <c r="N71" s="895"/>
      <c r="O71" s="142"/>
      <c r="P71" s="142"/>
      <c r="Q71" s="142"/>
      <c r="R71" s="142"/>
      <c r="S71" s="142"/>
      <c r="T71" s="142"/>
      <c r="U71" s="142"/>
      <c r="V71" s="142"/>
      <c r="W71" s="142"/>
      <c r="X71" s="142"/>
      <c r="Y71" s="142"/>
      <c r="Z71" s="142"/>
    </row>
    <row r="72" spans="1:26" ht="14.25" customHeight="1" x14ac:dyDescent="0.2">
      <c r="A72" s="191" t="s">
        <v>79</v>
      </c>
      <c r="B72" s="192"/>
      <c r="C72" s="192"/>
      <c r="D72" s="192"/>
      <c r="E72" s="192"/>
      <c r="F72" s="192"/>
      <c r="G72" s="192"/>
      <c r="H72" s="192"/>
      <c r="I72" s="192"/>
      <c r="J72" s="192"/>
      <c r="K72" s="192"/>
      <c r="L72" s="923"/>
      <c r="M72" s="782"/>
      <c r="N72" s="895"/>
      <c r="O72" s="142"/>
      <c r="P72" s="142"/>
      <c r="Q72" s="142"/>
      <c r="R72" s="142"/>
      <c r="S72" s="142"/>
      <c r="T72" s="142"/>
      <c r="U72" s="142"/>
      <c r="V72" s="142"/>
      <c r="W72" s="142"/>
      <c r="X72" s="142"/>
      <c r="Y72" s="142"/>
      <c r="Z72" s="142"/>
    </row>
    <row r="73" spans="1:26" ht="36" customHeight="1" x14ac:dyDescent="0.2">
      <c r="A73" s="924"/>
      <c r="B73" s="822"/>
      <c r="C73" s="822"/>
      <c r="D73" s="822"/>
      <c r="E73" s="822"/>
      <c r="F73" s="822"/>
      <c r="G73" s="822"/>
      <c r="H73" s="822"/>
      <c r="I73" s="822"/>
      <c r="J73" s="822"/>
      <c r="K73" s="822"/>
      <c r="L73" s="822"/>
      <c r="M73" s="822"/>
      <c r="N73" s="881"/>
      <c r="O73" s="142"/>
      <c r="P73" s="142"/>
      <c r="Q73" s="142"/>
      <c r="R73" s="142"/>
      <c r="S73" s="142"/>
      <c r="T73" s="142"/>
      <c r="U73" s="142"/>
      <c r="V73" s="142"/>
      <c r="W73" s="142"/>
      <c r="X73" s="142"/>
      <c r="Y73" s="142"/>
      <c r="Z73" s="142"/>
    </row>
    <row r="74" spans="1:26" ht="14.2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4.2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4.2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4.2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4.2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4.2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4.2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4.2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4.2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4.2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4.2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4.2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2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2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2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2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2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2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2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2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2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2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2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2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2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2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2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2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2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2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2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2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2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2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2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2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2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2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2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2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2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2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2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2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2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2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2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2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2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2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2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2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2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2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2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2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2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2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2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2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2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2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2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2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2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2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2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2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2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2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2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2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2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2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2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2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2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2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2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2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2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2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2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2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2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2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2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2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2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2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2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2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2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2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2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2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2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2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2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2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2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2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2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2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2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2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2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2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2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2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2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2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2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2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2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2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2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2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2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2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2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2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2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2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2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2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2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2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2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2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2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2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2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2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2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2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2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2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2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2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2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2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2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2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2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2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2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2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5">
    <mergeCell ref="H49:N49"/>
    <mergeCell ref="E43:G43"/>
    <mergeCell ref="H43:N43"/>
    <mergeCell ref="H33:N33"/>
    <mergeCell ref="I34:N38"/>
    <mergeCell ref="H39:N39"/>
    <mergeCell ref="A42:G42"/>
    <mergeCell ref="H42:N42"/>
    <mergeCell ref="H30:N30"/>
    <mergeCell ref="H56:N56"/>
    <mergeCell ref="A58:G58"/>
    <mergeCell ref="H58:N58"/>
    <mergeCell ref="A59:A60"/>
    <mergeCell ref="B59:D59"/>
    <mergeCell ref="E59:G59"/>
    <mergeCell ref="H59:N59"/>
    <mergeCell ref="I60:N64"/>
    <mergeCell ref="A50:A51"/>
    <mergeCell ref="B50:D50"/>
    <mergeCell ref="E50:G50"/>
    <mergeCell ref="H50:N50"/>
    <mergeCell ref="I51:N55"/>
    <mergeCell ref="A43:A44"/>
    <mergeCell ref="B43:D43"/>
    <mergeCell ref="H21:N21"/>
    <mergeCell ref="A23:G23"/>
    <mergeCell ref="H23:N23"/>
    <mergeCell ref="A24:A25"/>
    <mergeCell ref="B24:D24"/>
    <mergeCell ref="E24:G24"/>
    <mergeCell ref="H24:N24"/>
    <mergeCell ref="I25:N29"/>
    <mergeCell ref="A1:C1"/>
    <mergeCell ref="D1:N1"/>
    <mergeCell ref="A2:N2"/>
    <mergeCell ref="A3:N3"/>
    <mergeCell ref="A4:N4"/>
    <mergeCell ref="A5:N5"/>
    <mergeCell ref="A7:A9"/>
    <mergeCell ref="A10:G10"/>
    <mergeCell ref="H10:N10"/>
    <mergeCell ref="A11:A12"/>
    <mergeCell ref="B11:D11"/>
    <mergeCell ref="E11:G11"/>
    <mergeCell ref="H11:N11"/>
    <mergeCell ref="I12:N20"/>
    <mergeCell ref="A6:G6"/>
    <mergeCell ref="B7:D7"/>
    <mergeCell ref="E7:G7"/>
    <mergeCell ref="E68:G68"/>
    <mergeCell ref="L71:N71"/>
    <mergeCell ref="L72:N72"/>
    <mergeCell ref="A73:N73"/>
    <mergeCell ref="A32:G32"/>
    <mergeCell ref="H32:N32"/>
    <mergeCell ref="A33:A34"/>
    <mergeCell ref="B33:D33"/>
    <mergeCell ref="E33:G33"/>
    <mergeCell ref="H65:N65"/>
    <mergeCell ref="A67:G67"/>
    <mergeCell ref="A68:A69"/>
    <mergeCell ref="B68:D68"/>
    <mergeCell ref="I44:N46"/>
    <mergeCell ref="H47:N47"/>
    <mergeCell ref="A49:G49"/>
  </mergeCells>
  <pageMargins left="0.5" right="0.2" top="0.5" bottom="0.5" header="0" footer="0"/>
  <pageSetup orientation="landscape"/>
  <headerFooter>
    <oddHeader>&amp;LAKIS AIMS 2019&amp;CAIHEC AIMS AY 2018-19</oddHeader>
    <oddFooter>&amp;LAmerican Indian Higher Education Consortium</oddFooter>
  </headerFooter>
  <rowBreaks count="1" manualBreakCount="1">
    <brk id="4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Z1000"/>
  <sheetViews>
    <sheetView workbookViewId="0"/>
  </sheetViews>
  <sheetFormatPr defaultColWidth="12.625" defaultRowHeight="15" customHeight="1" x14ac:dyDescent="0.2"/>
  <cols>
    <col min="1" max="1" width="39.25" customWidth="1"/>
    <col min="2" max="7" width="12.375" customWidth="1"/>
    <col min="8" max="26" width="12.5" customWidth="1"/>
  </cols>
  <sheetData>
    <row r="1" spans="1:26" ht="15.75" customHeight="1" x14ac:dyDescent="0.2">
      <c r="A1" s="203" t="s">
        <v>6</v>
      </c>
      <c r="B1" s="951" t="str">
        <f>'1.1 Institutional Profile'!$B$1</f>
        <v>Little Big Horn College</v>
      </c>
      <c r="C1" s="832"/>
      <c r="D1" s="832"/>
      <c r="E1" s="832"/>
      <c r="F1" s="832"/>
      <c r="G1" s="853"/>
      <c r="H1" s="204"/>
      <c r="I1" s="205"/>
      <c r="J1" s="205"/>
      <c r="K1" s="205"/>
      <c r="L1" s="205"/>
      <c r="M1" s="142"/>
      <c r="N1" s="142"/>
      <c r="O1" s="142"/>
      <c r="P1" s="142"/>
      <c r="Q1" s="142"/>
      <c r="R1" s="142"/>
      <c r="S1" s="142"/>
      <c r="T1" s="142"/>
      <c r="U1" s="142"/>
      <c r="V1" s="142"/>
      <c r="W1" s="142"/>
      <c r="X1" s="142"/>
      <c r="Y1" s="142"/>
      <c r="Z1" s="142"/>
    </row>
    <row r="2" spans="1:26" ht="15.75" customHeight="1" x14ac:dyDescent="0.2">
      <c r="A2" s="952" t="s">
        <v>63</v>
      </c>
      <c r="B2" s="782"/>
      <c r="C2" s="782"/>
      <c r="D2" s="782"/>
      <c r="E2" s="782"/>
      <c r="F2" s="782"/>
      <c r="G2" s="783"/>
      <c r="H2" s="204"/>
      <c r="I2" s="205"/>
      <c r="J2" s="205"/>
      <c r="K2" s="205"/>
      <c r="L2" s="205"/>
      <c r="M2" s="142"/>
      <c r="N2" s="142"/>
      <c r="O2" s="142"/>
      <c r="P2" s="142"/>
      <c r="Q2" s="142"/>
      <c r="R2" s="142"/>
      <c r="S2" s="142"/>
      <c r="T2" s="142"/>
      <c r="U2" s="142"/>
      <c r="V2" s="142"/>
      <c r="W2" s="142"/>
      <c r="X2" s="142"/>
      <c r="Y2" s="142"/>
      <c r="Z2" s="142"/>
    </row>
    <row r="3" spans="1:26" ht="15.75" customHeight="1" x14ac:dyDescent="0.2">
      <c r="A3" s="953" t="s">
        <v>226</v>
      </c>
      <c r="B3" s="822"/>
      <c r="C3" s="822"/>
      <c r="D3" s="822"/>
      <c r="E3" s="822"/>
      <c r="F3" s="822"/>
      <c r="G3" s="904"/>
      <c r="H3" s="206"/>
      <c r="I3" s="205"/>
      <c r="J3" s="205"/>
      <c r="K3" s="205"/>
      <c r="L3" s="205"/>
      <c r="M3" s="142"/>
      <c r="N3" s="142"/>
      <c r="O3" s="142"/>
      <c r="P3" s="142"/>
      <c r="Q3" s="142"/>
      <c r="R3" s="142"/>
      <c r="S3" s="142"/>
      <c r="T3" s="142"/>
      <c r="U3" s="142"/>
      <c r="V3" s="142"/>
      <c r="W3" s="142"/>
      <c r="X3" s="142"/>
      <c r="Y3" s="142"/>
      <c r="Z3" s="142"/>
    </row>
    <row r="4" spans="1:26" ht="8.25" customHeight="1" x14ac:dyDescent="0.2">
      <c r="A4" s="207"/>
      <c r="B4" s="208"/>
      <c r="C4" s="208"/>
      <c r="D4" s="208"/>
      <c r="E4" s="208"/>
      <c r="F4" s="208"/>
      <c r="G4" s="208"/>
      <c r="H4" s="209"/>
      <c r="I4" s="210"/>
      <c r="J4" s="210"/>
      <c r="K4" s="210"/>
      <c r="L4" s="210"/>
      <c r="M4" s="174"/>
      <c r="N4" s="174"/>
      <c r="O4" s="174"/>
      <c r="P4" s="174"/>
      <c r="Q4" s="174"/>
      <c r="R4" s="174"/>
      <c r="S4" s="174"/>
      <c r="T4" s="174"/>
      <c r="U4" s="174"/>
      <c r="V4" s="174"/>
      <c r="W4" s="174"/>
      <c r="X4" s="174"/>
      <c r="Y4" s="174"/>
      <c r="Z4" s="174"/>
    </row>
    <row r="5" spans="1:26" ht="15.75" customHeight="1" x14ac:dyDescent="0.2">
      <c r="A5" s="954" t="s">
        <v>227</v>
      </c>
      <c r="B5" s="822"/>
      <c r="C5" s="822"/>
      <c r="D5" s="822"/>
      <c r="E5" s="822"/>
      <c r="F5" s="822"/>
      <c r="G5" s="904"/>
      <c r="H5" s="206"/>
      <c r="I5" s="210"/>
      <c r="J5" s="210"/>
      <c r="K5" s="210"/>
      <c r="L5" s="210"/>
      <c r="M5" s="174"/>
      <c r="N5" s="174"/>
      <c r="O5" s="174"/>
      <c r="P5" s="174"/>
      <c r="Q5" s="174"/>
      <c r="R5" s="174"/>
      <c r="S5" s="174"/>
      <c r="T5" s="174"/>
      <c r="U5" s="174"/>
      <c r="V5" s="174"/>
      <c r="W5" s="174"/>
      <c r="X5" s="174"/>
      <c r="Y5" s="174"/>
      <c r="Z5" s="174"/>
    </row>
    <row r="6" spans="1:26" ht="15.75" customHeight="1" x14ac:dyDescent="0.2">
      <c r="A6" s="955" t="s">
        <v>228</v>
      </c>
      <c r="B6" s="822"/>
      <c r="C6" s="822"/>
      <c r="D6" s="822"/>
      <c r="E6" s="822"/>
      <c r="F6" s="822"/>
      <c r="G6" s="904"/>
      <c r="H6" s="204"/>
      <c r="I6" s="210"/>
      <c r="J6" s="210"/>
      <c r="K6" s="210"/>
      <c r="L6" s="210"/>
      <c r="M6" s="174"/>
      <c r="N6" s="174"/>
      <c r="O6" s="174"/>
      <c r="P6" s="174"/>
      <c r="Q6" s="174"/>
      <c r="R6" s="174"/>
      <c r="S6" s="174"/>
      <c r="T6" s="174"/>
      <c r="U6" s="174"/>
      <c r="V6" s="174"/>
      <c r="W6" s="174"/>
      <c r="X6" s="174"/>
      <c r="Y6" s="174"/>
      <c r="Z6" s="174"/>
    </row>
    <row r="7" spans="1:26" ht="60" x14ac:dyDescent="0.2">
      <c r="A7" s="949" t="s">
        <v>229</v>
      </c>
      <c r="B7" s="211" t="s">
        <v>230</v>
      </c>
      <c r="C7" s="211" t="s">
        <v>231</v>
      </c>
      <c r="D7" s="211" t="s">
        <v>232</v>
      </c>
      <c r="E7" s="211" t="s">
        <v>233</v>
      </c>
      <c r="F7" s="146" t="s">
        <v>234</v>
      </c>
      <c r="G7" s="146" t="s">
        <v>235</v>
      </c>
      <c r="H7" s="914" t="s">
        <v>236</v>
      </c>
      <c r="I7" s="210"/>
      <c r="J7" s="210"/>
      <c r="K7" s="210"/>
      <c r="L7" s="210"/>
      <c r="M7" s="174"/>
      <c r="N7" s="174"/>
      <c r="O7" s="174"/>
      <c r="P7" s="174"/>
      <c r="Q7" s="174"/>
      <c r="R7" s="174"/>
      <c r="S7" s="174"/>
      <c r="T7" s="174"/>
      <c r="U7" s="174"/>
      <c r="V7" s="174"/>
      <c r="W7" s="174"/>
      <c r="X7" s="174"/>
      <c r="Y7" s="174"/>
      <c r="Z7" s="174"/>
    </row>
    <row r="8" spans="1:26" x14ac:dyDescent="0.2">
      <c r="A8" s="907"/>
      <c r="B8" s="211" t="s">
        <v>99</v>
      </c>
      <c r="C8" s="211" t="s">
        <v>237</v>
      </c>
      <c r="D8" s="211" t="s">
        <v>237</v>
      </c>
      <c r="E8" s="211" t="s">
        <v>237</v>
      </c>
      <c r="F8" s="146" t="s">
        <v>237</v>
      </c>
      <c r="G8" s="146" t="s">
        <v>238</v>
      </c>
      <c r="H8" s="907"/>
      <c r="I8" s="210"/>
      <c r="J8" s="210"/>
      <c r="K8" s="210"/>
      <c r="L8" s="210"/>
      <c r="M8" s="174"/>
      <c r="N8" s="174"/>
      <c r="O8" s="174"/>
      <c r="P8" s="174"/>
      <c r="Q8" s="174"/>
      <c r="R8" s="174"/>
      <c r="S8" s="174"/>
      <c r="T8" s="174"/>
      <c r="U8" s="174"/>
      <c r="V8" s="174"/>
      <c r="W8" s="174"/>
      <c r="X8" s="174"/>
      <c r="Y8" s="174"/>
      <c r="Z8" s="174"/>
    </row>
    <row r="9" spans="1:26" x14ac:dyDescent="0.2">
      <c r="A9" s="212" t="s">
        <v>239</v>
      </c>
      <c r="B9" s="213">
        <v>22</v>
      </c>
      <c r="C9" s="214">
        <v>0</v>
      </c>
      <c r="D9" s="215">
        <v>6</v>
      </c>
      <c r="E9" s="214">
        <v>0</v>
      </c>
      <c r="F9" s="214">
        <v>0</v>
      </c>
      <c r="G9" s="214">
        <v>16</v>
      </c>
      <c r="H9" s="216">
        <f t="shared" ref="H9:H10" si="0">(SUM(C9,G9))/(B9-D9-F9)</f>
        <v>1</v>
      </c>
      <c r="I9" s="210">
        <f>SUM(C9:G9)</f>
        <v>22</v>
      </c>
      <c r="J9" s="210"/>
      <c r="K9" s="210"/>
      <c r="L9" s="210"/>
      <c r="M9" s="174"/>
      <c r="N9" s="174"/>
      <c r="O9" s="174"/>
      <c r="P9" s="174"/>
      <c r="Q9" s="174"/>
      <c r="R9" s="174"/>
      <c r="S9" s="174"/>
      <c r="T9" s="174"/>
      <c r="U9" s="174"/>
      <c r="V9" s="174"/>
      <c r="W9" s="174"/>
      <c r="X9" s="174"/>
      <c r="Y9" s="174"/>
      <c r="Z9" s="174"/>
    </row>
    <row r="10" spans="1:26" ht="15.75" customHeight="1" x14ac:dyDescent="0.2">
      <c r="A10" s="212" t="s">
        <v>240</v>
      </c>
      <c r="B10" s="217">
        <v>20</v>
      </c>
      <c r="C10" s="218">
        <v>0</v>
      </c>
      <c r="D10" s="218">
        <v>1</v>
      </c>
      <c r="E10" s="218">
        <v>0</v>
      </c>
      <c r="F10" s="218">
        <v>0</v>
      </c>
      <c r="G10" s="218">
        <v>12</v>
      </c>
      <c r="H10" s="219">
        <f t="shared" si="0"/>
        <v>0.63157894736842102</v>
      </c>
      <c r="I10" s="210"/>
      <c r="J10" s="210"/>
      <c r="K10" s="210"/>
      <c r="L10" s="210"/>
      <c r="M10" s="174"/>
      <c r="N10" s="174"/>
      <c r="O10" s="174"/>
      <c r="P10" s="174"/>
      <c r="Q10" s="174"/>
      <c r="R10" s="174"/>
      <c r="S10" s="174"/>
      <c r="T10" s="174"/>
      <c r="U10" s="174"/>
      <c r="V10" s="174"/>
      <c r="W10" s="174"/>
      <c r="X10" s="174"/>
      <c r="Y10" s="174"/>
      <c r="Z10" s="174"/>
    </row>
    <row r="11" spans="1:26" ht="33.75" customHeight="1" x14ac:dyDescent="0.2">
      <c r="A11" s="950" t="s">
        <v>241</v>
      </c>
      <c r="B11" s="782"/>
      <c r="C11" s="782"/>
      <c r="D11" s="782"/>
      <c r="E11" s="782"/>
      <c r="F11" s="782"/>
      <c r="G11" s="783"/>
      <c r="H11" s="206"/>
      <c r="I11" s="210"/>
      <c r="J11" s="210"/>
      <c r="K11" s="210"/>
      <c r="L11" s="210"/>
      <c r="M11" s="174"/>
      <c r="N11" s="174"/>
      <c r="O11" s="174"/>
      <c r="P11" s="174"/>
      <c r="Q11" s="174"/>
      <c r="R11" s="174"/>
      <c r="S11" s="174"/>
      <c r="T11" s="174"/>
      <c r="U11" s="174"/>
      <c r="V11" s="174"/>
      <c r="W11" s="174"/>
      <c r="X11" s="174"/>
      <c r="Y11" s="174"/>
      <c r="Z11" s="174"/>
    </row>
    <row r="12" spans="1:26" ht="8.25" customHeight="1" x14ac:dyDescent="0.2">
      <c r="A12" s="207"/>
      <c r="B12" s="208"/>
      <c r="C12" s="208"/>
      <c r="D12" s="208"/>
      <c r="E12" s="208"/>
      <c r="F12" s="208"/>
      <c r="G12" s="208"/>
      <c r="H12" s="209"/>
      <c r="I12" s="210"/>
      <c r="J12" s="210"/>
      <c r="K12" s="210"/>
      <c r="L12" s="210"/>
      <c r="M12" s="174"/>
      <c r="N12" s="174"/>
      <c r="O12" s="174"/>
      <c r="P12" s="174"/>
      <c r="Q12" s="174"/>
      <c r="R12" s="174"/>
      <c r="S12" s="174"/>
      <c r="T12" s="174"/>
      <c r="U12" s="174"/>
      <c r="V12" s="174"/>
      <c r="W12" s="174"/>
      <c r="X12" s="174"/>
      <c r="Y12" s="174"/>
      <c r="Z12" s="174"/>
    </row>
    <row r="13" spans="1:26" ht="15.75" customHeight="1" x14ac:dyDescent="0.2">
      <c r="A13" s="950" t="s">
        <v>242</v>
      </c>
      <c r="B13" s="782"/>
      <c r="C13" s="782"/>
      <c r="D13" s="782"/>
      <c r="E13" s="782"/>
      <c r="F13" s="782"/>
      <c r="G13" s="783"/>
      <c r="H13" s="206"/>
      <c r="I13" s="210"/>
      <c r="J13" s="210"/>
      <c r="K13" s="210"/>
      <c r="L13" s="210"/>
      <c r="M13" s="174"/>
      <c r="N13" s="174"/>
      <c r="O13" s="174"/>
      <c r="P13" s="174"/>
      <c r="Q13" s="174"/>
      <c r="R13" s="174"/>
      <c r="S13" s="174"/>
      <c r="T13" s="174"/>
      <c r="U13" s="174"/>
      <c r="V13" s="174"/>
      <c r="W13" s="174"/>
      <c r="X13" s="174"/>
      <c r="Y13" s="174"/>
      <c r="Z13" s="174"/>
    </row>
    <row r="14" spans="1:26" ht="15.75" customHeight="1" x14ac:dyDescent="0.2">
      <c r="A14" s="220" t="s">
        <v>243</v>
      </c>
      <c r="B14" s="221" t="s">
        <v>244</v>
      </c>
      <c r="C14" s="222"/>
      <c r="D14" s="942"/>
      <c r="E14" s="815"/>
      <c r="F14" s="920"/>
      <c r="G14" s="221" t="s">
        <v>244</v>
      </c>
      <c r="H14" s="206"/>
      <c r="I14" s="210"/>
      <c r="J14" s="210"/>
      <c r="K14" s="210"/>
      <c r="L14" s="210"/>
      <c r="M14" s="174"/>
      <c r="N14" s="174"/>
      <c r="O14" s="174"/>
      <c r="P14" s="174"/>
      <c r="Q14" s="174"/>
      <c r="R14" s="174"/>
      <c r="S14" s="174"/>
      <c r="T14" s="174"/>
      <c r="U14" s="174"/>
      <c r="V14" s="174"/>
      <c r="W14" s="174"/>
      <c r="X14" s="174"/>
      <c r="Y14" s="174"/>
      <c r="Z14" s="174"/>
    </row>
    <row r="15" spans="1:26" ht="35.25" customHeight="1" x14ac:dyDescent="0.2">
      <c r="A15" s="223" t="s">
        <v>245</v>
      </c>
      <c r="B15" s="224">
        <v>0.72</v>
      </c>
      <c r="C15" s="225"/>
      <c r="D15" s="941" t="s">
        <v>246</v>
      </c>
      <c r="E15" s="782"/>
      <c r="F15" s="895"/>
      <c r="G15" s="224">
        <v>0.6</v>
      </c>
      <c r="H15" s="206"/>
      <c r="I15" s="210"/>
      <c r="J15" s="210"/>
      <c r="K15" s="210"/>
      <c r="L15" s="210"/>
      <c r="M15" s="174"/>
      <c r="N15" s="174"/>
      <c r="O15" s="174"/>
      <c r="P15" s="174"/>
      <c r="Q15" s="174"/>
      <c r="R15" s="174"/>
      <c r="S15" s="174"/>
      <c r="T15" s="174"/>
      <c r="U15" s="174"/>
      <c r="V15" s="174"/>
      <c r="W15" s="174"/>
      <c r="X15" s="174"/>
      <c r="Y15" s="174"/>
      <c r="Z15" s="174"/>
    </row>
    <row r="16" spans="1:26" ht="15.75" customHeight="1" x14ac:dyDescent="0.2">
      <c r="A16" s="220" t="s">
        <v>247</v>
      </c>
      <c r="B16" s="221"/>
      <c r="C16" s="225"/>
      <c r="D16" s="943"/>
      <c r="E16" s="782"/>
      <c r="F16" s="895"/>
      <c r="G16" s="221" t="s">
        <v>244</v>
      </c>
      <c r="H16" s="206"/>
      <c r="I16" s="210"/>
      <c r="J16" s="210"/>
      <c r="K16" s="210"/>
      <c r="L16" s="210"/>
      <c r="M16" s="174"/>
      <c r="N16" s="174"/>
      <c r="O16" s="174"/>
      <c r="P16" s="174"/>
      <c r="Q16" s="174"/>
      <c r="R16" s="174"/>
      <c r="S16" s="174"/>
      <c r="T16" s="174"/>
      <c r="U16" s="174"/>
      <c r="V16" s="174"/>
      <c r="W16" s="174"/>
      <c r="X16" s="174"/>
      <c r="Y16" s="174"/>
      <c r="Z16" s="174"/>
    </row>
    <row r="17" spans="1:26" ht="35.25" customHeight="1" x14ac:dyDescent="0.2">
      <c r="A17" s="223" t="s">
        <v>248</v>
      </c>
      <c r="B17" s="224">
        <v>0.14499999999999999</v>
      </c>
      <c r="C17" s="225"/>
      <c r="D17" s="941" t="s">
        <v>249</v>
      </c>
      <c r="E17" s="782"/>
      <c r="F17" s="895"/>
      <c r="G17" s="224">
        <v>0.5</v>
      </c>
      <c r="H17" s="206"/>
      <c r="I17" s="210"/>
      <c r="J17" s="210"/>
      <c r="K17" s="210"/>
      <c r="L17" s="210"/>
      <c r="M17" s="174"/>
      <c r="N17" s="174"/>
      <c r="O17" s="174"/>
      <c r="P17" s="174"/>
      <c r="Q17" s="174"/>
      <c r="R17" s="174"/>
      <c r="S17" s="174"/>
      <c r="T17" s="174"/>
      <c r="U17" s="174"/>
      <c r="V17" s="174"/>
      <c r="W17" s="174"/>
      <c r="X17" s="174"/>
      <c r="Y17" s="174"/>
      <c r="Z17" s="174"/>
    </row>
    <row r="18" spans="1:26" ht="15.75" customHeight="1" x14ac:dyDescent="0.2">
      <c r="A18" s="220" t="s">
        <v>250</v>
      </c>
      <c r="B18" s="221" t="s">
        <v>244</v>
      </c>
      <c r="C18" s="225"/>
      <c r="D18" s="943"/>
      <c r="E18" s="782"/>
      <c r="F18" s="895"/>
      <c r="G18" s="221" t="s">
        <v>244</v>
      </c>
      <c r="H18" s="206"/>
      <c r="I18" s="210"/>
      <c r="J18" s="210"/>
      <c r="K18" s="210"/>
      <c r="L18" s="210"/>
      <c r="M18" s="174"/>
      <c r="N18" s="174"/>
      <c r="O18" s="174"/>
      <c r="P18" s="174"/>
      <c r="Q18" s="174"/>
      <c r="R18" s="174"/>
      <c r="S18" s="174"/>
      <c r="T18" s="174"/>
      <c r="U18" s="174"/>
      <c r="V18" s="174"/>
      <c r="W18" s="174"/>
      <c r="X18" s="174"/>
      <c r="Y18" s="174"/>
      <c r="Z18" s="174"/>
    </row>
    <row r="19" spans="1:26" ht="35.25" customHeight="1" x14ac:dyDescent="0.2">
      <c r="A19" s="223" t="s">
        <v>251</v>
      </c>
      <c r="B19" s="224">
        <v>0.72</v>
      </c>
      <c r="C19" s="225"/>
      <c r="D19" s="941" t="s">
        <v>252</v>
      </c>
      <c r="E19" s="782"/>
      <c r="F19" s="895"/>
      <c r="G19" s="224">
        <v>0.6</v>
      </c>
      <c r="H19" s="206"/>
      <c r="I19" s="210"/>
      <c r="J19" s="210"/>
      <c r="K19" s="210"/>
      <c r="L19" s="210"/>
      <c r="M19" s="174"/>
      <c r="N19" s="174"/>
      <c r="O19" s="174"/>
      <c r="P19" s="174"/>
      <c r="Q19" s="174"/>
      <c r="R19" s="174"/>
      <c r="S19" s="174"/>
      <c r="T19" s="174"/>
      <c r="U19" s="174"/>
      <c r="V19" s="174"/>
      <c r="W19" s="174"/>
      <c r="X19" s="174"/>
      <c r="Y19" s="174"/>
      <c r="Z19" s="174"/>
    </row>
    <row r="20" spans="1:26" ht="7.5" customHeight="1" x14ac:dyDescent="0.2">
      <c r="A20" s="226"/>
      <c r="B20" s="227"/>
      <c r="C20" s="208"/>
      <c r="D20" s="227"/>
      <c r="E20" s="227"/>
      <c r="F20" s="227"/>
      <c r="G20" s="227"/>
      <c r="H20" s="228"/>
      <c r="I20" s="205"/>
      <c r="J20" s="205"/>
      <c r="K20" s="205"/>
      <c r="L20" s="205"/>
      <c r="M20" s="142"/>
      <c r="N20" s="142"/>
      <c r="O20" s="142"/>
      <c r="P20" s="142"/>
      <c r="Q20" s="142"/>
      <c r="R20" s="142"/>
      <c r="S20" s="142"/>
      <c r="T20" s="142"/>
      <c r="U20" s="142"/>
      <c r="V20" s="142"/>
      <c r="W20" s="142"/>
      <c r="X20" s="142"/>
      <c r="Y20" s="142"/>
      <c r="Z20" s="142"/>
    </row>
    <row r="21" spans="1:26" ht="15.75" customHeight="1" x14ac:dyDescent="0.2">
      <c r="A21" s="942" t="s">
        <v>253</v>
      </c>
      <c r="B21" s="815"/>
      <c r="C21" s="815"/>
      <c r="D21" s="815"/>
      <c r="E21" s="815"/>
      <c r="F21" s="815"/>
      <c r="G21" s="856"/>
      <c r="H21" s="206"/>
      <c r="I21" s="210"/>
      <c r="J21" s="210"/>
      <c r="K21" s="210"/>
      <c r="L21" s="210"/>
      <c r="M21" s="174"/>
      <c r="N21" s="174"/>
      <c r="O21" s="174"/>
      <c r="P21" s="174"/>
      <c r="Q21" s="174"/>
      <c r="R21" s="174"/>
      <c r="S21" s="174"/>
      <c r="T21" s="174"/>
      <c r="U21" s="174"/>
      <c r="V21" s="174"/>
      <c r="W21" s="174"/>
      <c r="X21" s="174"/>
      <c r="Y21" s="174"/>
      <c r="Z21" s="174"/>
    </row>
    <row r="22" spans="1:26" ht="15.75" customHeight="1" x14ac:dyDescent="0.2">
      <c r="A22" s="943" t="s">
        <v>254</v>
      </c>
      <c r="B22" s="782"/>
      <c r="C22" s="782"/>
      <c r="D22" s="782"/>
      <c r="E22" s="782"/>
      <c r="F22" s="782"/>
      <c r="G22" s="783"/>
      <c r="H22" s="206"/>
      <c r="I22" s="210"/>
      <c r="J22" s="210"/>
      <c r="K22" s="210"/>
      <c r="L22" s="210"/>
      <c r="M22" s="174"/>
      <c r="N22" s="174"/>
      <c r="O22" s="174"/>
      <c r="P22" s="174"/>
      <c r="Q22" s="174"/>
      <c r="R22" s="174"/>
      <c r="S22" s="174"/>
      <c r="T22" s="174"/>
      <c r="U22" s="174"/>
      <c r="V22" s="174"/>
      <c r="W22" s="174"/>
      <c r="X22" s="174"/>
      <c r="Y22" s="174"/>
      <c r="Z22" s="174"/>
    </row>
    <row r="23" spans="1:26" ht="15.75" customHeight="1" x14ac:dyDescent="0.2">
      <c r="A23" s="146" t="s">
        <v>255</v>
      </c>
      <c r="B23" s="146" t="s">
        <v>256</v>
      </c>
      <c r="C23" s="229" t="s">
        <v>257</v>
      </c>
      <c r="D23" s="229" t="s">
        <v>258</v>
      </c>
      <c r="E23" s="229" t="s">
        <v>259</v>
      </c>
      <c r="F23" s="229" t="s">
        <v>260</v>
      </c>
      <c r="G23" s="230"/>
      <c r="H23" s="206"/>
      <c r="I23" s="210"/>
      <c r="J23" s="210"/>
      <c r="K23" s="210"/>
      <c r="L23" s="210"/>
      <c r="M23" s="174"/>
      <c r="N23" s="174"/>
      <c r="O23" s="174"/>
      <c r="P23" s="174"/>
      <c r="Q23" s="174"/>
      <c r="R23" s="174"/>
      <c r="S23" s="174"/>
      <c r="T23" s="174"/>
      <c r="U23" s="174"/>
      <c r="V23" s="174"/>
      <c r="W23" s="174"/>
      <c r="X23" s="174"/>
      <c r="Y23" s="174"/>
      <c r="Z23" s="174"/>
    </row>
    <row r="24" spans="1:26" ht="15.75" customHeight="1" x14ac:dyDescent="0.2">
      <c r="A24" s="149" t="s">
        <v>261</v>
      </c>
      <c r="B24" s="149" t="s">
        <v>262</v>
      </c>
      <c r="C24" s="231">
        <v>0</v>
      </c>
      <c r="D24" s="231">
        <v>0</v>
      </c>
      <c r="E24" s="232" t="e">
        <f t="shared" ref="E24:E31" si="1">D24/C24</f>
        <v>#DIV/0!</v>
      </c>
      <c r="F24" s="944"/>
      <c r="G24" s="230"/>
      <c r="H24" s="206"/>
      <c r="I24" s="210"/>
      <c r="J24" s="210"/>
      <c r="K24" s="210"/>
      <c r="L24" s="210"/>
      <c r="M24" s="174"/>
      <c r="N24" s="174"/>
      <c r="O24" s="174"/>
      <c r="P24" s="174"/>
      <c r="Q24" s="174"/>
      <c r="R24" s="174"/>
      <c r="S24" s="174"/>
      <c r="T24" s="174"/>
      <c r="U24" s="174"/>
      <c r="V24" s="174"/>
      <c r="W24" s="174"/>
      <c r="X24" s="174"/>
      <c r="Y24" s="174"/>
      <c r="Z24" s="174"/>
    </row>
    <row r="25" spans="1:26" ht="15.75" customHeight="1" x14ac:dyDescent="0.2">
      <c r="A25" s="149" t="s">
        <v>261</v>
      </c>
      <c r="B25" s="149" t="s">
        <v>263</v>
      </c>
      <c r="C25" s="231">
        <v>0</v>
      </c>
      <c r="D25" s="231">
        <v>0</v>
      </c>
      <c r="E25" s="232" t="e">
        <f t="shared" si="1"/>
        <v>#DIV/0!</v>
      </c>
      <c r="F25" s="928"/>
      <c r="G25" s="230"/>
      <c r="H25" s="206"/>
      <c r="I25" s="210"/>
      <c r="J25" s="210"/>
      <c r="K25" s="210"/>
      <c r="L25" s="210"/>
      <c r="M25" s="174"/>
      <c r="N25" s="174"/>
      <c r="O25" s="174"/>
      <c r="P25" s="174"/>
      <c r="Q25" s="174"/>
      <c r="R25" s="174"/>
      <c r="S25" s="174"/>
      <c r="T25" s="174"/>
      <c r="U25" s="174"/>
      <c r="V25" s="174"/>
      <c r="W25" s="174"/>
      <c r="X25" s="174"/>
      <c r="Y25" s="174"/>
      <c r="Z25" s="174"/>
    </row>
    <row r="26" spans="1:26" ht="15.75" customHeight="1" x14ac:dyDescent="0.2">
      <c r="A26" s="149" t="s">
        <v>261</v>
      </c>
      <c r="B26" s="149" t="s">
        <v>264</v>
      </c>
      <c r="C26" s="231">
        <v>0</v>
      </c>
      <c r="D26" s="231">
        <v>0</v>
      </c>
      <c r="E26" s="232" t="e">
        <f t="shared" si="1"/>
        <v>#DIV/0!</v>
      </c>
      <c r="F26" s="907"/>
      <c r="G26" s="230"/>
      <c r="H26" s="206"/>
      <c r="I26" s="210"/>
      <c r="J26" s="210"/>
      <c r="K26" s="210"/>
      <c r="L26" s="210"/>
      <c r="M26" s="174"/>
      <c r="N26" s="174"/>
      <c r="O26" s="174"/>
      <c r="P26" s="174"/>
      <c r="Q26" s="174"/>
      <c r="R26" s="174"/>
      <c r="S26" s="174"/>
      <c r="T26" s="174"/>
      <c r="U26" s="174"/>
      <c r="V26" s="174"/>
      <c r="W26" s="174"/>
      <c r="X26" s="174"/>
      <c r="Y26" s="174"/>
      <c r="Z26" s="174"/>
    </row>
    <row r="27" spans="1:26" ht="15.75" customHeight="1" x14ac:dyDescent="0.2">
      <c r="A27" s="233" t="s">
        <v>261</v>
      </c>
      <c r="B27" s="233" t="s">
        <v>265</v>
      </c>
      <c r="C27" s="234">
        <v>0</v>
      </c>
      <c r="D27" s="234">
        <v>0</v>
      </c>
      <c r="E27" s="235" t="e">
        <f t="shared" si="1"/>
        <v>#DIV/0!</v>
      </c>
      <c r="F27" s="235" t="e">
        <f>(SUM(D24:D27))/(SUM(C24:C27))</f>
        <v>#DIV/0!</v>
      </c>
      <c r="G27" s="230"/>
      <c r="H27" s="206"/>
      <c r="I27" s="210"/>
      <c r="J27" s="210"/>
      <c r="K27" s="210"/>
      <c r="L27" s="210"/>
      <c r="M27" s="174"/>
      <c r="N27" s="174"/>
      <c r="O27" s="174"/>
      <c r="P27" s="174"/>
      <c r="Q27" s="174"/>
      <c r="R27" s="174"/>
      <c r="S27" s="174"/>
      <c r="T27" s="174"/>
      <c r="U27" s="174"/>
      <c r="V27" s="174"/>
      <c r="W27" s="174"/>
      <c r="X27" s="174"/>
      <c r="Y27" s="174"/>
      <c r="Z27" s="174"/>
    </row>
    <row r="28" spans="1:26" ht="15.75" customHeight="1" x14ac:dyDescent="0.2">
      <c r="A28" s="176" t="s">
        <v>266</v>
      </c>
      <c r="B28" s="176" t="s">
        <v>262</v>
      </c>
      <c r="C28" s="236">
        <v>21</v>
      </c>
      <c r="D28" s="237">
        <v>21</v>
      </c>
      <c r="E28" s="238">
        <f t="shared" si="1"/>
        <v>1</v>
      </c>
      <c r="F28" s="945"/>
      <c r="G28" s="230"/>
      <c r="H28" s="206"/>
      <c r="I28" s="210"/>
      <c r="J28" s="210"/>
      <c r="K28" s="210"/>
      <c r="L28" s="210"/>
      <c r="M28" s="174"/>
      <c r="N28" s="174"/>
      <c r="O28" s="174"/>
      <c r="P28" s="174"/>
      <c r="Q28" s="174"/>
      <c r="R28" s="174"/>
      <c r="S28" s="174"/>
      <c r="T28" s="174"/>
      <c r="U28" s="174"/>
      <c r="V28" s="174"/>
      <c r="W28" s="174"/>
      <c r="X28" s="174"/>
      <c r="Y28" s="174"/>
      <c r="Z28" s="174"/>
    </row>
    <row r="29" spans="1:26" ht="15.75" customHeight="1" x14ac:dyDescent="0.2">
      <c r="A29" s="149" t="s">
        <v>266</v>
      </c>
      <c r="B29" s="149" t="s">
        <v>263</v>
      </c>
      <c r="C29" s="239">
        <v>100</v>
      </c>
      <c r="D29" s="240">
        <v>100</v>
      </c>
      <c r="E29" s="232">
        <f t="shared" si="1"/>
        <v>1</v>
      </c>
      <c r="F29" s="928"/>
      <c r="G29" s="230"/>
      <c r="H29" s="206"/>
      <c r="I29" s="210"/>
      <c r="J29" s="210"/>
      <c r="K29" s="210"/>
      <c r="L29" s="210"/>
      <c r="M29" s="174"/>
      <c r="N29" s="174"/>
      <c r="O29" s="174"/>
      <c r="P29" s="174"/>
      <c r="Q29" s="174"/>
      <c r="R29" s="174"/>
      <c r="S29" s="174"/>
      <c r="T29" s="174"/>
      <c r="U29" s="174"/>
      <c r="V29" s="174"/>
      <c r="W29" s="174"/>
      <c r="X29" s="174"/>
      <c r="Y29" s="174"/>
      <c r="Z29" s="174"/>
    </row>
    <row r="30" spans="1:26" ht="15.75" customHeight="1" x14ac:dyDescent="0.2">
      <c r="A30" s="149" t="s">
        <v>266</v>
      </c>
      <c r="B30" s="149" t="s">
        <v>264</v>
      </c>
      <c r="C30" s="239">
        <v>0</v>
      </c>
      <c r="D30" s="239">
        <v>0</v>
      </c>
      <c r="E30" s="232" t="e">
        <f t="shared" si="1"/>
        <v>#DIV/0!</v>
      </c>
      <c r="F30" s="907"/>
      <c r="G30" s="230"/>
      <c r="H30" s="206"/>
      <c r="I30" s="210"/>
      <c r="J30" s="210"/>
      <c r="K30" s="210"/>
      <c r="L30" s="210"/>
      <c r="M30" s="174"/>
      <c r="N30" s="174"/>
      <c r="O30" s="174"/>
      <c r="P30" s="174"/>
      <c r="Q30" s="174"/>
      <c r="R30" s="174"/>
      <c r="S30" s="174"/>
      <c r="T30" s="174"/>
      <c r="U30" s="174"/>
      <c r="V30" s="174"/>
      <c r="W30" s="174"/>
      <c r="X30" s="174"/>
      <c r="Y30" s="174"/>
      <c r="Z30" s="174"/>
    </row>
    <row r="31" spans="1:26" ht="15.75" customHeight="1" x14ac:dyDescent="0.2">
      <c r="A31" s="149" t="s">
        <v>266</v>
      </c>
      <c r="B31" s="149" t="s">
        <v>265</v>
      </c>
      <c r="C31" s="239">
        <v>108</v>
      </c>
      <c r="D31" s="240">
        <v>108</v>
      </c>
      <c r="E31" s="232">
        <f t="shared" si="1"/>
        <v>1</v>
      </c>
      <c r="F31" s="232">
        <f>(SUM(D28:D31))/(SUM(C28:C31))</f>
        <v>1</v>
      </c>
      <c r="G31" s="230"/>
      <c r="H31" s="206"/>
      <c r="I31" s="210"/>
      <c r="J31" s="210"/>
      <c r="K31" s="210"/>
      <c r="L31" s="210"/>
      <c r="M31" s="174"/>
      <c r="N31" s="174"/>
      <c r="O31" s="174"/>
      <c r="P31" s="174"/>
      <c r="Q31" s="174"/>
      <c r="R31" s="174"/>
      <c r="S31" s="174"/>
      <c r="T31" s="174"/>
      <c r="U31" s="174"/>
      <c r="V31" s="174"/>
      <c r="W31" s="174"/>
      <c r="X31" s="174"/>
      <c r="Y31" s="174"/>
      <c r="Z31" s="174"/>
    </row>
    <row r="32" spans="1:26" ht="15.75" customHeight="1" x14ac:dyDescent="0.2">
      <c r="A32" s="946" t="s">
        <v>267</v>
      </c>
      <c r="B32" s="782"/>
      <c r="C32" s="782"/>
      <c r="D32" s="782"/>
      <c r="E32" s="782"/>
      <c r="F32" s="782"/>
      <c r="G32" s="783"/>
      <c r="H32" s="206"/>
      <c r="I32" s="210"/>
      <c r="J32" s="210"/>
      <c r="K32" s="210"/>
      <c r="L32" s="210"/>
      <c r="M32" s="174"/>
      <c r="N32" s="174"/>
      <c r="O32" s="174"/>
      <c r="P32" s="174"/>
      <c r="Q32" s="174"/>
      <c r="R32" s="174"/>
      <c r="S32" s="174"/>
      <c r="T32" s="174"/>
      <c r="U32" s="174"/>
      <c r="V32" s="174"/>
      <c r="W32" s="174"/>
      <c r="X32" s="174"/>
      <c r="Y32" s="174"/>
      <c r="Z32" s="174"/>
    </row>
    <row r="33" spans="1:26" ht="15.75" customHeight="1" x14ac:dyDescent="0.2">
      <c r="A33" s="947" t="s">
        <v>268</v>
      </c>
      <c r="B33" s="822"/>
      <c r="C33" s="822"/>
      <c r="D33" s="822"/>
      <c r="E33" s="822"/>
      <c r="F33" s="822"/>
      <c r="G33" s="904"/>
      <c r="H33" s="206"/>
      <c r="I33" s="210"/>
      <c r="J33" s="210"/>
      <c r="K33" s="210"/>
      <c r="L33" s="210"/>
      <c r="M33" s="174"/>
      <c r="N33" s="174"/>
      <c r="O33" s="174"/>
      <c r="P33" s="174"/>
      <c r="Q33" s="174"/>
      <c r="R33" s="174"/>
      <c r="S33" s="174"/>
      <c r="T33" s="174"/>
      <c r="U33" s="174"/>
      <c r="V33" s="174"/>
      <c r="W33" s="174"/>
      <c r="X33" s="174"/>
      <c r="Y33" s="174"/>
      <c r="Z33" s="174"/>
    </row>
    <row r="34" spans="1:26" ht="10.5" customHeight="1" x14ac:dyDescent="0.2">
      <c r="A34" s="241"/>
      <c r="B34" s="242"/>
      <c r="C34" s="242"/>
      <c r="D34" s="242"/>
      <c r="E34" s="242"/>
      <c r="F34" s="242"/>
      <c r="G34" s="242"/>
      <c r="H34" s="228"/>
      <c r="I34" s="210"/>
      <c r="J34" s="210"/>
      <c r="K34" s="210"/>
      <c r="L34" s="210"/>
      <c r="M34" s="174"/>
      <c r="N34" s="174"/>
      <c r="O34" s="174"/>
      <c r="P34" s="174"/>
      <c r="Q34" s="174"/>
      <c r="R34" s="174"/>
      <c r="S34" s="174"/>
      <c r="T34" s="174"/>
      <c r="U34" s="174"/>
      <c r="V34" s="174"/>
      <c r="W34" s="174"/>
      <c r="X34" s="174"/>
      <c r="Y34" s="174"/>
      <c r="Z34" s="174"/>
    </row>
    <row r="35" spans="1:26" ht="15.75" customHeight="1" x14ac:dyDescent="0.2">
      <c r="A35" s="948" t="s">
        <v>269</v>
      </c>
      <c r="B35" s="782"/>
      <c r="C35" s="782"/>
      <c r="D35" s="782"/>
      <c r="E35" s="782"/>
      <c r="F35" s="782"/>
      <c r="G35" s="782"/>
      <c r="H35" s="895"/>
      <c r="I35" s="210"/>
      <c r="J35" s="210"/>
      <c r="K35" s="210"/>
      <c r="L35" s="210"/>
      <c r="M35" s="174"/>
      <c r="N35" s="174"/>
      <c r="O35" s="174"/>
      <c r="P35" s="174"/>
      <c r="Q35" s="174"/>
      <c r="R35" s="174"/>
      <c r="S35" s="174"/>
      <c r="T35" s="174"/>
      <c r="U35" s="174"/>
      <c r="V35" s="174"/>
      <c r="W35" s="174"/>
      <c r="X35" s="174"/>
      <c r="Y35" s="174"/>
      <c r="Z35" s="174"/>
    </row>
    <row r="36" spans="1:26" ht="75.75" customHeight="1" x14ac:dyDescent="0.2">
      <c r="A36" s="924"/>
      <c r="B36" s="822"/>
      <c r="C36" s="822"/>
      <c r="D36" s="822"/>
      <c r="E36" s="822"/>
      <c r="F36" s="822"/>
      <c r="G36" s="822"/>
      <c r="H36" s="881"/>
      <c r="I36" s="210"/>
      <c r="J36" s="210"/>
      <c r="K36" s="210"/>
      <c r="L36" s="210"/>
      <c r="M36" s="174"/>
      <c r="N36" s="174"/>
      <c r="O36" s="174"/>
      <c r="P36" s="174"/>
      <c r="Q36" s="174"/>
      <c r="R36" s="174"/>
      <c r="S36" s="174"/>
      <c r="T36" s="174"/>
      <c r="U36" s="174"/>
      <c r="V36" s="174"/>
      <c r="W36" s="174"/>
      <c r="X36" s="174"/>
      <c r="Y36" s="174"/>
      <c r="Z36" s="174"/>
    </row>
    <row r="37" spans="1:26" ht="15.75" customHeight="1" x14ac:dyDescent="0.2">
      <c r="A37" s="142"/>
      <c r="B37" s="142"/>
      <c r="C37" s="142"/>
      <c r="D37" s="142"/>
      <c r="E37" s="142"/>
      <c r="F37" s="142"/>
      <c r="G37" s="142"/>
      <c r="H37" s="210"/>
      <c r="I37" s="210"/>
      <c r="J37" s="210"/>
      <c r="K37" s="210"/>
      <c r="L37" s="210"/>
      <c r="M37" s="174"/>
      <c r="N37" s="174"/>
      <c r="O37" s="174"/>
      <c r="P37" s="174"/>
      <c r="Q37" s="174"/>
      <c r="R37" s="174"/>
      <c r="S37" s="174"/>
      <c r="T37" s="174"/>
      <c r="U37" s="174"/>
      <c r="V37" s="174"/>
      <c r="W37" s="174"/>
      <c r="X37" s="174"/>
      <c r="Y37" s="174"/>
      <c r="Z37" s="174"/>
    </row>
    <row r="38" spans="1:26" ht="15.75" customHeight="1" x14ac:dyDescent="0.2">
      <c r="A38" s="174"/>
      <c r="B38" s="174"/>
      <c r="C38" s="174"/>
      <c r="D38" s="174"/>
      <c r="E38" s="142"/>
      <c r="F38" s="142"/>
      <c r="G38" s="142"/>
      <c r="H38" s="210"/>
      <c r="I38" s="210"/>
      <c r="J38" s="210"/>
      <c r="K38" s="210"/>
      <c r="L38" s="210"/>
      <c r="M38" s="174"/>
      <c r="N38" s="174"/>
      <c r="O38" s="174"/>
      <c r="P38" s="174"/>
      <c r="Q38" s="174"/>
      <c r="R38" s="174"/>
      <c r="S38" s="174"/>
      <c r="T38" s="174"/>
      <c r="U38" s="174"/>
      <c r="V38" s="174"/>
      <c r="W38" s="174"/>
      <c r="X38" s="174"/>
      <c r="Y38" s="174"/>
      <c r="Z38" s="174"/>
    </row>
    <row r="39" spans="1:26" ht="15.75" customHeight="1" x14ac:dyDescent="0.2">
      <c r="A39" s="243"/>
      <c r="B39" s="243"/>
      <c r="C39" s="243"/>
      <c r="D39" s="243"/>
      <c r="E39" s="142"/>
      <c r="F39" s="142"/>
      <c r="G39" s="142"/>
      <c r="H39" s="210"/>
      <c r="I39" s="210"/>
      <c r="J39" s="210"/>
      <c r="K39" s="210"/>
      <c r="L39" s="210"/>
      <c r="M39" s="174"/>
      <c r="N39" s="174"/>
      <c r="O39" s="174"/>
      <c r="P39" s="174"/>
      <c r="Q39" s="174"/>
      <c r="R39" s="174"/>
      <c r="S39" s="174"/>
      <c r="T39" s="174"/>
      <c r="U39" s="174"/>
      <c r="V39" s="174"/>
      <c r="W39" s="174"/>
      <c r="X39" s="174"/>
      <c r="Y39" s="174"/>
      <c r="Z39" s="174"/>
    </row>
    <row r="40" spans="1:26" ht="15.75" customHeight="1" x14ac:dyDescent="0.2">
      <c r="A40" s="210"/>
      <c r="B40" s="210"/>
      <c r="C40" s="210"/>
      <c r="D40" s="210"/>
      <c r="E40" s="142"/>
      <c r="F40" s="142"/>
      <c r="G40" s="142"/>
      <c r="H40" s="210"/>
      <c r="I40" s="210"/>
      <c r="J40" s="210"/>
      <c r="K40" s="210"/>
      <c r="L40" s="210"/>
      <c r="M40" s="174"/>
      <c r="N40" s="174"/>
      <c r="O40" s="174"/>
      <c r="P40" s="174"/>
      <c r="Q40" s="174"/>
      <c r="R40" s="174"/>
      <c r="S40" s="174"/>
      <c r="T40" s="174"/>
      <c r="U40" s="174"/>
      <c r="V40" s="174"/>
      <c r="W40" s="174"/>
      <c r="X40" s="174"/>
      <c r="Y40" s="174"/>
      <c r="Z40" s="174"/>
    </row>
    <row r="41" spans="1:26" ht="15.75" customHeight="1" x14ac:dyDescent="0.2">
      <c r="A41" s="210"/>
      <c r="B41" s="210"/>
      <c r="C41" s="210"/>
      <c r="D41" s="210"/>
      <c r="E41" s="142"/>
      <c r="F41" s="142"/>
      <c r="G41" s="142"/>
      <c r="H41" s="210"/>
      <c r="I41" s="210"/>
      <c r="J41" s="210"/>
      <c r="K41" s="210"/>
      <c r="L41" s="210"/>
      <c r="M41" s="174"/>
      <c r="N41" s="174"/>
      <c r="O41" s="174"/>
      <c r="P41" s="174"/>
      <c r="Q41" s="174"/>
      <c r="R41" s="174"/>
      <c r="S41" s="174"/>
      <c r="T41" s="174"/>
      <c r="U41" s="174"/>
      <c r="V41" s="174"/>
      <c r="W41" s="174"/>
      <c r="X41" s="174"/>
      <c r="Y41" s="174"/>
      <c r="Z41" s="174"/>
    </row>
    <row r="42" spans="1:26" ht="15.75" customHeight="1" x14ac:dyDescent="0.2">
      <c r="A42" s="210"/>
      <c r="B42" s="210"/>
      <c r="C42" s="210"/>
      <c r="D42" s="210"/>
      <c r="E42" s="142"/>
      <c r="F42" s="142"/>
      <c r="G42" s="142"/>
      <c r="H42" s="210"/>
      <c r="I42" s="210"/>
      <c r="J42" s="210"/>
      <c r="K42" s="210"/>
      <c r="L42" s="210"/>
      <c r="M42" s="174"/>
      <c r="N42" s="174"/>
      <c r="O42" s="174"/>
      <c r="P42" s="174"/>
      <c r="Q42" s="174"/>
      <c r="R42" s="174"/>
      <c r="S42" s="174"/>
      <c r="T42" s="174"/>
      <c r="U42" s="174"/>
      <c r="V42" s="174"/>
      <c r="W42" s="174"/>
      <c r="X42" s="174"/>
      <c r="Y42" s="174"/>
      <c r="Z42" s="174"/>
    </row>
    <row r="43" spans="1:26" ht="15.75" customHeight="1" x14ac:dyDescent="0.2">
      <c r="A43" s="210"/>
      <c r="B43" s="210"/>
      <c r="C43" s="210"/>
      <c r="D43" s="210"/>
      <c r="E43" s="142"/>
      <c r="F43" s="142"/>
      <c r="G43" s="142"/>
      <c r="H43" s="210"/>
      <c r="I43" s="210"/>
      <c r="J43" s="210"/>
      <c r="K43" s="210"/>
      <c r="L43" s="210"/>
      <c r="M43" s="174"/>
      <c r="N43" s="174"/>
      <c r="O43" s="174"/>
      <c r="P43" s="174"/>
      <c r="Q43" s="174"/>
      <c r="R43" s="174"/>
      <c r="S43" s="174"/>
      <c r="T43" s="174"/>
      <c r="U43" s="174"/>
      <c r="V43" s="174"/>
      <c r="W43" s="174"/>
      <c r="X43" s="174"/>
      <c r="Y43" s="174"/>
      <c r="Z43" s="174"/>
    </row>
    <row r="44" spans="1:26" ht="15.75" customHeight="1" x14ac:dyDescent="0.2">
      <c r="A44" s="210"/>
      <c r="B44" s="210"/>
      <c r="C44" s="210"/>
      <c r="D44" s="210"/>
      <c r="E44" s="142"/>
      <c r="F44" s="142"/>
      <c r="G44" s="142"/>
      <c r="H44" s="210"/>
      <c r="I44" s="210"/>
      <c r="J44" s="210"/>
      <c r="K44" s="210"/>
      <c r="L44" s="210"/>
      <c r="M44" s="174"/>
      <c r="N44" s="174"/>
      <c r="O44" s="174"/>
      <c r="P44" s="174"/>
      <c r="Q44" s="174"/>
      <c r="R44" s="174"/>
      <c r="S44" s="174"/>
      <c r="T44" s="174"/>
      <c r="U44" s="174"/>
      <c r="V44" s="174"/>
      <c r="W44" s="174"/>
      <c r="X44" s="174"/>
      <c r="Y44" s="174"/>
      <c r="Z44" s="174"/>
    </row>
    <row r="45" spans="1:26" ht="15.75" customHeight="1" x14ac:dyDescent="0.2">
      <c r="A45" s="210"/>
      <c r="B45" s="210"/>
      <c r="C45" s="210"/>
      <c r="D45" s="210"/>
      <c r="E45" s="142"/>
      <c r="F45" s="142"/>
      <c r="G45" s="142"/>
      <c r="H45" s="210"/>
      <c r="I45" s="210"/>
      <c r="J45" s="210"/>
      <c r="K45" s="210"/>
      <c r="L45" s="210"/>
      <c r="M45" s="174"/>
      <c r="N45" s="174"/>
      <c r="O45" s="174"/>
      <c r="P45" s="174"/>
      <c r="Q45" s="174"/>
      <c r="R45" s="174"/>
      <c r="S45" s="174"/>
      <c r="T45" s="174"/>
      <c r="U45" s="174"/>
      <c r="V45" s="174"/>
      <c r="W45" s="174"/>
      <c r="X45" s="174"/>
      <c r="Y45" s="174"/>
      <c r="Z45" s="174"/>
    </row>
    <row r="46" spans="1:26" ht="15.75" customHeight="1" x14ac:dyDescent="0.2">
      <c r="A46" s="210"/>
      <c r="B46" s="210"/>
      <c r="C46" s="210"/>
      <c r="D46" s="210"/>
      <c r="E46" s="142"/>
      <c r="F46" s="142"/>
      <c r="G46" s="142"/>
      <c r="H46" s="210"/>
      <c r="I46" s="210"/>
      <c r="J46" s="210"/>
      <c r="K46" s="210"/>
      <c r="L46" s="210"/>
      <c r="M46" s="174"/>
      <c r="N46" s="174"/>
      <c r="O46" s="174"/>
      <c r="P46" s="174"/>
      <c r="Q46" s="174"/>
      <c r="R46" s="174"/>
      <c r="S46" s="174"/>
      <c r="T46" s="174"/>
      <c r="U46" s="174"/>
      <c r="V46" s="174"/>
      <c r="W46" s="174"/>
      <c r="X46" s="174"/>
      <c r="Y46" s="174"/>
      <c r="Z46" s="174"/>
    </row>
    <row r="47" spans="1:26" ht="15.75" customHeight="1" x14ac:dyDescent="0.2">
      <c r="A47" s="210"/>
      <c r="B47" s="210"/>
      <c r="C47" s="210"/>
      <c r="D47" s="210"/>
      <c r="E47" s="142"/>
      <c r="F47" s="142"/>
      <c r="G47" s="142"/>
      <c r="H47" s="210"/>
      <c r="I47" s="210"/>
      <c r="J47" s="210"/>
      <c r="K47" s="210"/>
      <c r="L47" s="210"/>
      <c r="M47" s="174"/>
      <c r="N47" s="174"/>
      <c r="O47" s="174"/>
      <c r="P47" s="174"/>
      <c r="Q47" s="174"/>
      <c r="R47" s="174"/>
      <c r="S47" s="174"/>
      <c r="T47" s="174"/>
      <c r="U47" s="174"/>
      <c r="V47" s="174"/>
      <c r="W47" s="174"/>
      <c r="X47" s="174"/>
      <c r="Y47" s="174"/>
      <c r="Z47" s="174"/>
    </row>
    <row r="48" spans="1:26" ht="15.75" customHeight="1" x14ac:dyDescent="0.2">
      <c r="A48" s="174"/>
      <c r="B48" s="174"/>
      <c r="C48" s="174"/>
      <c r="D48" s="174"/>
      <c r="E48" s="174"/>
      <c r="F48" s="174"/>
      <c r="G48" s="174"/>
      <c r="H48" s="210"/>
      <c r="I48" s="210"/>
      <c r="J48" s="210"/>
      <c r="K48" s="210"/>
      <c r="L48" s="210"/>
      <c r="M48" s="174"/>
      <c r="N48" s="174"/>
      <c r="O48" s="174"/>
      <c r="P48" s="174"/>
      <c r="Q48" s="174"/>
      <c r="R48" s="174"/>
      <c r="S48" s="174"/>
      <c r="T48" s="174"/>
      <c r="U48" s="174"/>
      <c r="V48" s="174"/>
      <c r="W48" s="174"/>
      <c r="X48" s="174"/>
      <c r="Y48" s="174"/>
      <c r="Z48" s="174"/>
    </row>
    <row r="49" spans="1:26" ht="15.75" customHeight="1" x14ac:dyDescent="0.2">
      <c r="A49" s="174"/>
      <c r="B49" s="174"/>
      <c r="C49" s="174"/>
      <c r="D49" s="174"/>
      <c r="E49" s="174"/>
      <c r="F49" s="174"/>
      <c r="G49" s="174"/>
      <c r="H49" s="210"/>
      <c r="I49" s="210"/>
      <c r="J49" s="210"/>
      <c r="K49" s="210"/>
      <c r="L49" s="210"/>
      <c r="M49" s="174"/>
      <c r="N49" s="174"/>
      <c r="O49" s="174"/>
      <c r="P49" s="174"/>
      <c r="Q49" s="174"/>
      <c r="R49" s="174"/>
      <c r="S49" s="174"/>
      <c r="T49" s="174"/>
      <c r="U49" s="174"/>
      <c r="V49" s="174"/>
      <c r="W49" s="174"/>
      <c r="X49" s="174"/>
      <c r="Y49" s="174"/>
      <c r="Z49" s="174"/>
    </row>
    <row r="50" spans="1:26" ht="15.75" customHeight="1" x14ac:dyDescent="0.2">
      <c r="A50" s="174"/>
      <c r="B50" s="174"/>
      <c r="C50" s="174"/>
      <c r="D50" s="174"/>
      <c r="E50" s="174"/>
      <c r="F50" s="174"/>
      <c r="G50" s="174"/>
      <c r="H50" s="210"/>
      <c r="I50" s="210"/>
      <c r="J50" s="210"/>
      <c r="K50" s="210"/>
      <c r="L50" s="210"/>
      <c r="M50" s="174"/>
      <c r="N50" s="174"/>
      <c r="O50" s="174"/>
      <c r="P50" s="174"/>
      <c r="Q50" s="174"/>
      <c r="R50" s="174"/>
      <c r="S50" s="174"/>
      <c r="T50" s="174"/>
      <c r="U50" s="174"/>
      <c r="V50" s="174"/>
      <c r="W50" s="174"/>
      <c r="X50" s="174"/>
      <c r="Y50" s="174"/>
      <c r="Z50" s="174"/>
    </row>
    <row r="51" spans="1:26" ht="15.75" customHeight="1" x14ac:dyDescent="0.2">
      <c r="A51" s="174"/>
      <c r="B51" s="174"/>
      <c r="C51" s="174"/>
      <c r="D51" s="174"/>
      <c r="E51" s="174"/>
      <c r="F51" s="174"/>
      <c r="G51" s="174"/>
      <c r="H51" s="210"/>
      <c r="I51" s="210"/>
      <c r="J51" s="210"/>
      <c r="K51" s="210"/>
      <c r="L51" s="210"/>
      <c r="M51" s="174"/>
      <c r="N51" s="174"/>
      <c r="O51" s="174"/>
      <c r="P51" s="174"/>
      <c r="Q51" s="174"/>
      <c r="R51" s="174"/>
      <c r="S51" s="174"/>
      <c r="T51" s="174"/>
      <c r="U51" s="174"/>
      <c r="V51" s="174"/>
      <c r="W51" s="174"/>
      <c r="X51" s="174"/>
      <c r="Y51" s="174"/>
      <c r="Z51" s="174"/>
    </row>
    <row r="52" spans="1:26" ht="15.75" customHeight="1" x14ac:dyDescent="0.2">
      <c r="A52" s="174"/>
      <c r="B52" s="174"/>
      <c r="C52" s="174"/>
      <c r="D52" s="174"/>
      <c r="E52" s="174"/>
      <c r="F52" s="174"/>
      <c r="G52" s="174"/>
      <c r="H52" s="210"/>
      <c r="I52" s="210"/>
      <c r="J52" s="210"/>
      <c r="K52" s="210"/>
      <c r="L52" s="210"/>
      <c r="M52" s="174"/>
      <c r="N52" s="174"/>
      <c r="O52" s="174"/>
      <c r="P52" s="174"/>
      <c r="Q52" s="174"/>
      <c r="R52" s="174"/>
      <c r="S52" s="174"/>
      <c r="T52" s="174"/>
      <c r="U52" s="174"/>
      <c r="V52" s="174"/>
      <c r="W52" s="174"/>
      <c r="X52" s="174"/>
      <c r="Y52" s="174"/>
      <c r="Z52" s="174"/>
    </row>
    <row r="53" spans="1:26" ht="15.75" customHeight="1" x14ac:dyDescent="0.2">
      <c r="A53" s="174"/>
      <c r="B53" s="174"/>
      <c r="C53" s="174"/>
      <c r="D53" s="174"/>
      <c r="E53" s="174"/>
      <c r="F53" s="174"/>
      <c r="G53" s="174"/>
      <c r="H53" s="210"/>
      <c r="I53" s="210"/>
      <c r="J53" s="210"/>
      <c r="K53" s="210"/>
      <c r="L53" s="210"/>
      <c r="M53" s="174"/>
      <c r="N53" s="174"/>
      <c r="O53" s="174"/>
      <c r="P53" s="174"/>
      <c r="Q53" s="174"/>
      <c r="R53" s="174"/>
      <c r="S53" s="174"/>
      <c r="T53" s="174"/>
      <c r="U53" s="174"/>
      <c r="V53" s="174"/>
      <c r="W53" s="174"/>
      <c r="X53" s="174"/>
      <c r="Y53" s="174"/>
      <c r="Z53" s="174"/>
    </row>
    <row r="54" spans="1:26" ht="15.75" customHeight="1" x14ac:dyDescent="0.2">
      <c r="A54" s="174"/>
      <c r="B54" s="174"/>
      <c r="C54" s="174"/>
      <c r="D54" s="174"/>
      <c r="E54" s="174"/>
      <c r="F54" s="174"/>
      <c r="G54" s="174"/>
      <c r="H54" s="210"/>
      <c r="I54" s="210"/>
      <c r="J54" s="210"/>
      <c r="K54" s="210"/>
      <c r="L54" s="210"/>
      <c r="M54" s="174"/>
      <c r="N54" s="174"/>
      <c r="O54" s="174"/>
      <c r="P54" s="174"/>
      <c r="Q54" s="174"/>
      <c r="R54" s="174"/>
      <c r="S54" s="174"/>
      <c r="T54" s="174"/>
      <c r="U54" s="174"/>
      <c r="V54" s="174"/>
      <c r="W54" s="174"/>
      <c r="X54" s="174"/>
      <c r="Y54" s="174"/>
      <c r="Z54" s="174"/>
    </row>
    <row r="55" spans="1:26" ht="15.75" customHeight="1" x14ac:dyDescent="0.2">
      <c r="A55" s="174"/>
      <c r="B55" s="174"/>
      <c r="C55" s="174"/>
      <c r="D55" s="174"/>
      <c r="E55" s="174"/>
      <c r="F55" s="174"/>
      <c r="G55" s="174"/>
      <c r="H55" s="210"/>
      <c r="I55" s="210"/>
      <c r="J55" s="210"/>
      <c r="K55" s="210"/>
      <c r="L55" s="210"/>
      <c r="M55" s="174"/>
      <c r="N55" s="174"/>
      <c r="O55" s="174"/>
      <c r="P55" s="174"/>
      <c r="Q55" s="174"/>
      <c r="R55" s="174"/>
      <c r="S55" s="174"/>
      <c r="T55" s="174"/>
      <c r="U55" s="174"/>
      <c r="V55" s="174"/>
      <c r="W55" s="174"/>
      <c r="X55" s="174"/>
      <c r="Y55" s="174"/>
      <c r="Z55" s="174"/>
    </row>
    <row r="56" spans="1:26" ht="15.75" customHeight="1" x14ac:dyDescent="0.2">
      <c r="A56" s="174"/>
      <c r="B56" s="174"/>
      <c r="C56" s="174"/>
      <c r="D56" s="174"/>
      <c r="E56" s="174"/>
      <c r="F56" s="174"/>
      <c r="G56" s="174"/>
      <c r="H56" s="210"/>
      <c r="I56" s="210"/>
      <c r="J56" s="210"/>
      <c r="K56" s="210"/>
      <c r="L56" s="210"/>
      <c r="M56" s="174"/>
      <c r="N56" s="174"/>
      <c r="O56" s="174"/>
      <c r="P56" s="174"/>
      <c r="Q56" s="174"/>
      <c r="R56" s="174"/>
      <c r="S56" s="174"/>
      <c r="T56" s="174"/>
      <c r="U56" s="174"/>
      <c r="V56" s="174"/>
      <c r="W56" s="174"/>
      <c r="X56" s="174"/>
      <c r="Y56" s="174"/>
      <c r="Z56" s="174"/>
    </row>
    <row r="57" spans="1:26" ht="15.75" customHeight="1" x14ac:dyDescent="0.2">
      <c r="A57" s="174"/>
      <c r="B57" s="174"/>
      <c r="C57" s="174"/>
      <c r="D57" s="174"/>
      <c r="E57" s="174"/>
      <c r="F57" s="174"/>
      <c r="G57" s="174"/>
      <c r="H57" s="210"/>
      <c r="I57" s="210"/>
      <c r="J57" s="210"/>
      <c r="K57" s="210"/>
      <c r="L57" s="210"/>
      <c r="M57" s="174"/>
      <c r="N57" s="174"/>
      <c r="O57" s="174"/>
      <c r="P57" s="174"/>
      <c r="Q57" s="174"/>
      <c r="R57" s="174"/>
      <c r="S57" s="174"/>
      <c r="T57" s="174"/>
      <c r="U57" s="174"/>
      <c r="V57" s="174"/>
      <c r="W57" s="174"/>
      <c r="X57" s="174"/>
      <c r="Y57" s="174"/>
      <c r="Z57" s="174"/>
    </row>
    <row r="58" spans="1:26" ht="15.75" customHeight="1" x14ac:dyDescent="0.2">
      <c r="A58" s="174"/>
      <c r="B58" s="174"/>
      <c r="C58" s="174"/>
      <c r="D58" s="174"/>
      <c r="E58" s="174"/>
      <c r="F58" s="174"/>
      <c r="G58" s="174"/>
      <c r="H58" s="210"/>
      <c r="I58" s="210"/>
      <c r="J58" s="210"/>
      <c r="K58" s="210"/>
      <c r="L58" s="210"/>
      <c r="M58" s="174"/>
      <c r="N58" s="174"/>
      <c r="O58" s="174"/>
      <c r="P58" s="174"/>
      <c r="Q58" s="174"/>
      <c r="R58" s="174"/>
      <c r="S58" s="174"/>
      <c r="T58" s="174"/>
      <c r="U58" s="174"/>
      <c r="V58" s="174"/>
      <c r="W58" s="174"/>
      <c r="X58" s="174"/>
      <c r="Y58" s="174"/>
      <c r="Z58" s="174"/>
    </row>
    <row r="59" spans="1:26" ht="15.75" customHeight="1" x14ac:dyDescent="0.2">
      <c r="A59" s="174"/>
      <c r="B59" s="174"/>
      <c r="C59" s="174"/>
      <c r="D59" s="174"/>
      <c r="E59" s="174"/>
      <c r="F59" s="174"/>
      <c r="G59" s="174"/>
      <c r="H59" s="210"/>
      <c r="I59" s="210"/>
      <c r="J59" s="210"/>
      <c r="K59" s="210"/>
      <c r="L59" s="210"/>
      <c r="M59" s="174"/>
      <c r="N59" s="174"/>
      <c r="O59" s="174"/>
      <c r="P59" s="174"/>
      <c r="Q59" s="174"/>
      <c r="R59" s="174"/>
      <c r="S59" s="174"/>
      <c r="T59" s="174"/>
      <c r="U59" s="174"/>
      <c r="V59" s="174"/>
      <c r="W59" s="174"/>
      <c r="X59" s="174"/>
      <c r="Y59" s="174"/>
      <c r="Z59" s="174"/>
    </row>
    <row r="60" spans="1:26" ht="15.75" customHeight="1" x14ac:dyDescent="0.2">
      <c r="A60" s="174"/>
      <c r="B60" s="174"/>
      <c r="C60" s="174"/>
      <c r="D60" s="174"/>
      <c r="E60" s="174"/>
      <c r="F60" s="174"/>
      <c r="G60" s="174"/>
      <c r="H60" s="210"/>
      <c r="I60" s="210"/>
      <c r="J60" s="210"/>
      <c r="K60" s="210"/>
      <c r="L60" s="210"/>
      <c r="M60" s="174"/>
      <c r="N60" s="174"/>
      <c r="O60" s="174"/>
      <c r="P60" s="174"/>
      <c r="Q60" s="174"/>
      <c r="R60" s="174"/>
      <c r="S60" s="174"/>
      <c r="T60" s="174"/>
      <c r="U60" s="174"/>
      <c r="V60" s="174"/>
      <c r="W60" s="174"/>
      <c r="X60" s="174"/>
      <c r="Y60" s="174"/>
      <c r="Z60" s="174"/>
    </row>
    <row r="61" spans="1:26" ht="15.75" customHeight="1" x14ac:dyDescent="0.2">
      <c r="A61" s="174"/>
      <c r="B61" s="174"/>
      <c r="C61" s="174"/>
      <c r="D61" s="174"/>
      <c r="E61" s="174"/>
      <c r="F61" s="174"/>
      <c r="G61" s="174"/>
      <c r="H61" s="210"/>
      <c r="I61" s="210"/>
      <c r="J61" s="210"/>
      <c r="K61" s="210"/>
      <c r="L61" s="210"/>
      <c r="M61" s="174"/>
      <c r="N61" s="174"/>
      <c r="O61" s="174"/>
      <c r="P61" s="174"/>
      <c r="Q61" s="174"/>
      <c r="R61" s="174"/>
      <c r="S61" s="174"/>
      <c r="T61" s="174"/>
      <c r="U61" s="174"/>
      <c r="V61" s="174"/>
      <c r="W61" s="174"/>
      <c r="X61" s="174"/>
      <c r="Y61" s="174"/>
      <c r="Z61" s="174"/>
    </row>
    <row r="62" spans="1:26" ht="15.75" customHeight="1" x14ac:dyDescent="0.2">
      <c r="A62" s="174"/>
      <c r="B62" s="174"/>
      <c r="C62" s="174"/>
      <c r="D62" s="174"/>
      <c r="E62" s="174"/>
      <c r="F62" s="174"/>
      <c r="G62" s="174"/>
      <c r="H62" s="210"/>
      <c r="I62" s="210"/>
      <c r="J62" s="210"/>
      <c r="K62" s="210"/>
      <c r="L62" s="210"/>
      <c r="M62" s="174"/>
      <c r="N62" s="174"/>
      <c r="O62" s="174"/>
      <c r="P62" s="174"/>
      <c r="Q62" s="174"/>
      <c r="R62" s="174"/>
      <c r="S62" s="174"/>
      <c r="T62" s="174"/>
      <c r="U62" s="174"/>
      <c r="V62" s="174"/>
      <c r="W62" s="174"/>
      <c r="X62" s="174"/>
      <c r="Y62" s="174"/>
      <c r="Z62" s="174"/>
    </row>
    <row r="63" spans="1:26" ht="15.75" customHeight="1" x14ac:dyDescent="0.2">
      <c r="A63" s="174"/>
      <c r="B63" s="174"/>
      <c r="C63" s="174"/>
      <c r="D63" s="174"/>
      <c r="E63" s="174"/>
      <c r="F63" s="174"/>
      <c r="G63" s="174"/>
      <c r="H63" s="210"/>
      <c r="I63" s="210"/>
      <c r="J63" s="210"/>
      <c r="K63" s="210"/>
      <c r="L63" s="210"/>
      <c r="M63" s="174"/>
      <c r="N63" s="174"/>
      <c r="O63" s="174"/>
      <c r="P63" s="174"/>
      <c r="Q63" s="174"/>
      <c r="R63" s="174"/>
      <c r="S63" s="174"/>
      <c r="T63" s="174"/>
      <c r="U63" s="174"/>
      <c r="V63" s="174"/>
      <c r="W63" s="174"/>
      <c r="X63" s="174"/>
      <c r="Y63" s="174"/>
      <c r="Z63" s="174"/>
    </row>
    <row r="64" spans="1:26" ht="15.75" customHeight="1" x14ac:dyDescent="0.2">
      <c r="A64" s="174"/>
      <c r="B64" s="174"/>
      <c r="C64" s="174"/>
      <c r="D64" s="174"/>
      <c r="E64" s="174"/>
      <c r="F64" s="174"/>
      <c r="G64" s="174"/>
      <c r="H64" s="210"/>
      <c r="I64" s="210"/>
      <c r="J64" s="210"/>
      <c r="K64" s="210"/>
      <c r="L64" s="210"/>
      <c r="M64" s="174"/>
      <c r="N64" s="174"/>
      <c r="O64" s="174"/>
      <c r="P64" s="174"/>
      <c r="Q64" s="174"/>
      <c r="R64" s="174"/>
      <c r="S64" s="174"/>
      <c r="T64" s="174"/>
      <c r="U64" s="174"/>
      <c r="V64" s="174"/>
      <c r="W64" s="174"/>
      <c r="X64" s="174"/>
      <c r="Y64" s="174"/>
      <c r="Z64" s="174"/>
    </row>
    <row r="65" spans="1:26" ht="15.75" customHeight="1" x14ac:dyDescent="0.2">
      <c r="A65" s="174"/>
      <c r="B65" s="174"/>
      <c r="C65" s="174"/>
      <c r="D65" s="174"/>
      <c r="E65" s="174"/>
      <c r="F65" s="174"/>
      <c r="G65" s="174"/>
      <c r="H65" s="210"/>
      <c r="I65" s="210"/>
      <c r="J65" s="210"/>
      <c r="K65" s="210"/>
      <c r="L65" s="210"/>
      <c r="M65" s="174"/>
      <c r="N65" s="174"/>
      <c r="O65" s="174"/>
      <c r="P65" s="174"/>
      <c r="Q65" s="174"/>
      <c r="R65" s="174"/>
      <c r="S65" s="174"/>
      <c r="T65" s="174"/>
      <c r="U65" s="174"/>
      <c r="V65" s="174"/>
      <c r="W65" s="174"/>
      <c r="X65" s="174"/>
      <c r="Y65" s="174"/>
      <c r="Z65" s="174"/>
    </row>
    <row r="66" spans="1:26" ht="15.75" customHeight="1" x14ac:dyDescent="0.2">
      <c r="A66" s="174"/>
      <c r="B66" s="174"/>
      <c r="C66" s="174"/>
      <c r="D66" s="174"/>
      <c r="E66" s="174"/>
      <c r="F66" s="174"/>
      <c r="G66" s="174"/>
      <c r="H66" s="210"/>
      <c r="I66" s="210"/>
      <c r="J66" s="210"/>
      <c r="K66" s="210"/>
      <c r="L66" s="210"/>
      <c r="M66" s="174"/>
      <c r="N66" s="174"/>
      <c r="O66" s="174"/>
      <c r="P66" s="174"/>
      <c r="Q66" s="174"/>
      <c r="R66" s="174"/>
      <c r="S66" s="174"/>
      <c r="T66" s="174"/>
      <c r="U66" s="174"/>
      <c r="V66" s="174"/>
      <c r="W66" s="174"/>
      <c r="X66" s="174"/>
      <c r="Y66" s="174"/>
      <c r="Z66" s="174"/>
    </row>
    <row r="67" spans="1:26" ht="15.75" customHeight="1" x14ac:dyDescent="0.2">
      <c r="A67" s="174"/>
      <c r="B67" s="174"/>
      <c r="C67" s="174"/>
      <c r="D67" s="174"/>
      <c r="E67" s="174"/>
      <c r="F67" s="174"/>
      <c r="G67" s="174"/>
      <c r="H67" s="210"/>
      <c r="I67" s="210"/>
      <c r="J67" s="210"/>
      <c r="K67" s="210"/>
      <c r="L67" s="210"/>
      <c r="M67" s="174"/>
      <c r="N67" s="174"/>
      <c r="O67" s="174"/>
      <c r="P67" s="174"/>
      <c r="Q67" s="174"/>
      <c r="R67" s="174"/>
      <c r="S67" s="174"/>
      <c r="T67" s="174"/>
      <c r="U67" s="174"/>
      <c r="V67" s="174"/>
      <c r="W67" s="174"/>
      <c r="X67" s="174"/>
      <c r="Y67" s="174"/>
      <c r="Z67" s="174"/>
    </row>
    <row r="68" spans="1:26" ht="15.75" customHeight="1" x14ac:dyDescent="0.2">
      <c r="A68" s="174"/>
      <c r="B68" s="174"/>
      <c r="C68" s="174"/>
      <c r="D68" s="174"/>
      <c r="E68" s="174"/>
      <c r="F68" s="174"/>
      <c r="G68" s="174"/>
      <c r="H68" s="210"/>
      <c r="I68" s="210"/>
      <c r="J68" s="210"/>
      <c r="K68" s="210"/>
      <c r="L68" s="210"/>
      <c r="M68" s="174"/>
      <c r="N68" s="174"/>
      <c r="O68" s="174"/>
      <c r="P68" s="174"/>
      <c r="Q68" s="174"/>
      <c r="R68" s="174"/>
      <c r="S68" s="174"/>
      <c r="T68" s="174"/>
      <c r="U68" s="174"/>
      <c r="V68" s="174"/>
      <c r="W68" s="174"/>
      <c r="X68" s="174"/>
      <c r="Y68" s="174"/>
      <c r="Z68" s="174"/>
    </row>
    <row r="69" spans="1:26" ht="15.75" customHeight="1" x14ac:dyDescent="0.2">
      <c r="A69" s="174"/>
      <c r="B69" s="174"/>
      <c r="C69" s="174"/>
      <c r="D69" s="174"/>
      <c r="E69" s="174"/>
      <c r="F69" s="174"/>
      <c r="G69" s="174"/>
      <c r="H69" s="210"/>
      <c r="I69" s="210"/>
      <c r="J69" s="210"/>
      <c r="K69" s="210"/>
      <c r="L69" s="210"/>
      <c r="M69" s="174"/>
      <c r="N69" s="174"/>
      <c r="O69" s="174"/>
      <c r="P69" s="174"/>
      <c r="Q69" s="174"/>
      <c r="R69" s="174"/>
      <c r="S69" s="174"/>
      <c r="T69" s="174"/>
      <c r="U69" s="174"/>
      <c r="V69" s="174"/>
      <c r="W69" s="174"/>
      <c r="X69" s="174"/>
      <c r="Y69" s="174"/>
      <c r="Z69" s="174"/>
    </row>
    <row r="70" spans="1:26" ht="15.75" customHeight="1" x14ac:dyDescent="0.2">
      <c r="A70" s="174"/>
      <c r="B70" s="174"/>
      <c r="C70" s="174"/>
      <c r="D70" s="174"/>
      <c r="E70" s="174"/>
      <c r="F70" s="174"/>
      <c r="G70" s="174"/>
      <c r="H70" s="210"/>
      <c r="I70" s="210"/>
      <c r="J70" s="210"/>
      <c r="K70" s="210"/>
      <c r="L70" s="210"/>
      <c r="M70" s="174"/>
      <c r="N70" s="174"/>
      <c r="O70" s="174"/>
      <c r="P70" s="174"/>
      <c r="Q70" s="174"/>
      <c r="R70" s="174"/>
      <c r="S70" s="174"/>
      <c r="T70" s="174"/>
      <c r="U70" s="174"/>
      <c r="V70" s="174"/>
      <c r="W70" s="174"/>
      <c r="X70" s="174"/>
      <c r="Y70" s="174"/>
      <c r="Z70" s="174"/>
    </row>
    <row r="71" spans="1:26" ht="15.75" customHeight="1" x14ac:dyDescent="0.2">
      <c r="A71" s="174"/>
      <c r="B71" s="174"/>
      <c r="C71" s="174"/>
      <c r="D71" s="174"/>
      <c r="E71" s="174"/>
      <c r="F71" s="174"/>
      <c r="G71" s="174"/>
      <c r="H71" s="210"/>
      <c r="I71" s="210"/>
      <c r="J71" s="210"/>
      <c r="K71" s="210"/>
      <c r="L71" s="210"/>
      <c r="M71" s="174"/>
      <c r="N71" s="174"/>
      <c r="O71" s="174"/>
      <c r="P71" s="174"/>
      <c r="Q71" s="174"/>
      <c r="R71" s="174"/>
      <c r="S71" s="174"/>
      <c r="T71" s="174"/>
      <c r="U71" s="174"/>
      <c r="V71" s="174"/>
      <c r="W71" s="174"/>
      <c r="X71" s="174"/>
      <c r="Y71" s="174"/>
      <c r="Z71" s="174"/>
    </row>
    <row r="72" spans="1:26" ht="15.75" customHeight="1" x14ac:dyDescent="0.2">
      <c r="A72" s="174"/>
      <c r="B72" s="174"/>
      <c r="C72" s="174"/>
      <c r="D72" s="174"/>
      <c r="E72" s="174"/>
      <c r="F72" s="174"/>
      <c r="G72" s="174"/>
      <c r="H72" s="210"/>
      <c r="I72" s="210"/>
      <c r="J72" s="210"/>
      <c r="K72" s="210"/>
      <c r="L72" s="210"/>
      <c r="M72" s="174"/>
      <c r="N72" s="174"/>
      <c r="O72" s="174"/>
      <c r="P72" s="174"/>
      <c r="Q72" s="174"/>
      <c r="R72" s="174"/>
      <c r="S72" s="174"/>
      <c r="T72" s="174"/>
      <c r="U72" s="174"/>
      <c r="V72" s="174"/>
      <c r="W72" s="174"/>
      <c r="X72" s="174"/>
      <c r="Y72" s="174"/>
      <c r="Z72" s="174"/>
    </row>
    <row r="73" spans="1:26" ht="15.75" customHeight="1" x14ac:dyDescent="0.2">
      <c r="A73" s="174"/>
      <c r="B73" s="174"/>
      <c r="C73" s="174"/>
      <c r="D73" s="174"/>
      <c r="E73" s="174"/>
      <c r="F73" s="174"/>
      <c r="G73" s="174"/>
      <c r="H73" s="210"/>
      <c r="I73" s="210"/>
      <c r="J73" s="210"/>
      <c r="K73" s="210"/>
      <c r="L73" s="210"/>
      <c r="M73" s="174"/>
      <c r="N73" s="174"/>
      <c r="O73" s="174"/>
      <c r="P73" s="174"/>
      <c r="Q73" s="174"/>
      <c r="R73" s="174"/>
      <c r="S73" s="174"/>
      <c r="T73" s="174"/>
      <c r="U73" s="174"/>
      <c r="V73" s="174"/>
      <c r="W73" s="174"/>
      <c r="X73" s="174"/>
      <c r="Y73" s="174"/>
      <c r="Z73" s="174"/>
    </row>
    <row r="74" spans="1:26" ht="15.75" customHeight="1" x14ac:dyDescent="0.2">
      <c r="A74" s="174"/>
      <c r="B74" s="174"/>
      <c r="C74" s="174"/>
      <c r="D74" s="174"/>
      <c r="E74" s="174"/>
      <c r="F74" s="174"/>
      <c r="G74" s="174"/>
      <c r="H74" s="210"/>
      <c r="I74" s="210"/>
      <c r="J74" s="210"/>
      <c r="K74" s="210"/>
      <c r="L74" s="210"/>
      <c r="M74" s="174"/>
      <c r="N74" s="174"/>
      <c r="O74" s="174"/>
      <c r="P74" s="174"/>
      <c r="Q74" s="174"/>
      <c r="R74" s="174"/>
      <c r="S74" s="174"/>
      <c r="T74" s="174"/>
      <c r="U74" s="174"/>
      <c r="V74" s="174"/>
      <c r="W74" s="174"/>
      <c r="X74" s="174"/>
      <c r="Y74" s="174"/>
      <c r="Z74" s="174"/>
    </row>
    <row r="75" spans="1:26" ht="15.75" customHeight="1" x14ac:dyDescent="0.2">
      <c r="A75" s="174"/>
      <c r="B75" s="174"/>
      <c r="C75" s="174"/>
      <c r="D75" s="174"/>
      <c r="E75" s="174"/>
      <c r="F75" s="174"/>
      <c r="G75" s="174"/>
      <c r="H75" s="210"/>
      <c r="I75" s="210"/>
      <c r="J75" s="210"/>
      <c r="K75" s="210"/>
      <c r="L75" s="210"/>
      <c r="M75" s="174"/>
      <c r="N75" s="174"/>
      <c r="O75" s="174"/>
      <c r="P75" s="174"/>
      <c r="Q75" s="174"/>
      <c r="R75" s="174"/>
      <c r="S75" s="174"/>
      <c r="T75" s="174"/>
      <c r="U75" s="174"/>
      <c r="V75" s="174"/>
      <c r="W75" s="174"/>
      <c r="X75" s="174"/>
      <c r="Y75" s="174"/>
      <c r="Z75" s="174"/>
    </row>
    <row r="76" spans="1:26" ht="15.75" customHeight="1" x14ac:dyDescent="0.2">
      <c r="A76" s="174"/>
      <c r="B76" s="174"/>
      <c r="C76" s="174"/>
      <c r="D76" s="174"/>
      <c r="E76" s="174"/>
      <c r="F76" s="174"/>
      <c r="G76" s="174"/>
      <c r="H76" s="210"/>
      <c r="I76" s="210"/>
      <c r="J76" s="210"/>
      <c r="K76" s="210"/>
      <c r="L76" s="210"/>
      <c r="M76" s="174"/>
      <c r="N76" s="174"/>
      <c r="O76" s="174"/>
      <c r="P76" s="174"/>
      <c r="Q76" s="174"/>
      <c r="R76" s="174"/>
      <c r="S76" s="174"/>
      <c r="T76" s="174"/>
      <c r="U76" s="174"/>
      <c r="V76" s="174"/>
      <c r="W76" s="174"/>
      <c r="X76" s="174"/>
      <c r="Y76" s="174"/>
      <c r="Z76" s="174"/>
    </row>
    <row r="77" spans="1:26" ht="15.75" customHeight="1" x14ac:dyDescent="0.2">
      <c r="A77" s="174"/>
      <c r="B77" s="174"/>
      <c r="C77" s="174"/>
      <c r="D77" s="174"/>
      <c r="E77" s="174"/>
      <c r="F77" s="174"/>
      <c r="G77" s="174"/>
      <c r="H77" s="210"/>
      <c r="I77" s="210"/>
      <c r="J77" s="210"/>
      <c r="K77" s="210"/>
      <c r="L77" s="210"/>
      <c r="M77" s="174"/>
      <c r="N77" s="174"/>
      <c r="O77" s="174"/>
      <c r="P77" s="174"/>
      <c r="Q77" s="174"/>
      <c r="R77" s="174"/>
      <c r="S77" s="174"/>
      <c r="T77" s="174"/>
      <c r="U77" s="174"/>
      <c r="V77" s="174"/>
      <c r="W77" s="174"/>
      <c r="X77" s="174"/>
      <c r="Y77" s="174"/>
      <c r="Z77" s="174"/>
    </row>
    <row r="78" spans="1:26" ht="15.75" customHeight="1" x14ac:dyDescent="0.2">
      <c r="A78" s="174"/>
      <c r="B78" s="174"/>
      <c r="C78" s="174"/>
      <c r="D78" s="174"/>
      <c r="E78" s="174"/>
      <c r="F78" s="174"/>
      <c r="G78" s="174"/>
      <c r="H78" s="210"/>
      <c r="I78" s="210"/>
      <c r="J78" s="210"/>
      <c r="K78" s="210"/>
      <c r="L78" s="210"/>
      <c r="M78" s="174"/>
      <c r="N78" s="174"/>
      <c r="O78" s="174"/>
      <c r="P78" s="174"/>
      <c r="Q78" s="174"/>
      <c r="R78" s="174"/>
      <c r="S78" s="174"/>
      <c r="T78" s="174"/>
      <c r="U78" s="174"/>
      <c r="V78" s="174"/>
      <c r="W78" s="174"/>
      <c r="X78" s="174"/>
      <c r="Y78" s="174"/>
      <c r="Z78" s="174"/>
    </row>
    <row r="79" spans="1:26" ht="15.75" customHeight="1" x14ac:dyDescent="0.2">
      <c r="A79" s="174"/>
      <c r="B79" s="174"/>
      <c r="C79" s="174"/>
      <c r="D79" s="174"/>
      <c r="E79" s="174"/>
      <c r="F79" s="174"/>
      <c r="G79" s="174"/>
      <c r="H79" s="210"/>
      <c r="I79" s="210"/>
      <c r="J79" s="210"/>
      <c r="K79" s="210"/>
      <c r="L79" s="210"/>
      <c r="M79" s="174"/>
      <c r="N79" s="174"/>
      <c r="O79" s="174"/>
      <c r="P79" s="174"/>
      <c r="Q79" s="174"/>
      <c r="R79" s="174"/>
      <c r="S79" s="174"/>
      <c r="T79" s="174"/>
      <c r="U79" s="174"/>
      <c r="V79" s="174"/>
      <c r="W79" s="174"/>
      <c r="X79" s="174"/>
      <c r="Y79" s="174"/>
      <c r="Z79" s="174"/>
    </row>
    <row r="80" spans="1:26" ht="15.75" customHeight="1" x14ac:dyDescent="0.2">
      <c r="A80" s="174"/>
      <c r="B80" s="174"/>
      <c r="C80" s="174"/>
      <c r="D80" s="174"/>
      <c r="E80" s="174"/>
      <c r="F80" s="174"/>
      <c r="G80" s="174"/>
      <c r="H80" s="210"/>
      <c r="I80" s="210"/>
      <c r="J80" s="210"/>
      <c r="K80" s="210"/>
      <c r="L80" s="210"/>
      <c r="M80" s="174"/>
      <c r="N80" s="174"/>
      <c r="O80" s="174"/>
      <c r="P80" s="174"/>
      <c r="Q80" s="174"/>
      <c r="R80" s="174"/>
      <c r="S80" s="174"/>
      <c r="T80" s="174"/>
      <c r="U80" s="174"/>
      <c r="V80" s="174"/>
      <c r="W80" s="174"/>
      <c r="X80" s="174"/>
      <c r="Y80" s="174"/>
      <c r="Z80" s="174"/>
    </row>
    <row r="81" spans="1:26" ht="15.75" customHeight="1" x14ac:dyDescent="0.2">
      <c r="A81" s="174"/>
      <c r="B81" s="174"/>
      <c r="C81" s="174"/>
      <c r="D81" s="174"/>
      <c r="E81" s="174"/>
      <c r="F81" s="174"/>
      <c r="G81" s="174"/>
      <c r="H81" s="210"/>
      <c r="I81" s="210"/>
      <c r="J81" s="210"/>
      <c r="K81" s="210"/>
      <c r="L81" s="210"/>
      <c r="M81" s="174"/>
      <c r="N81" s="174"/>
      <c r="O81" s="174"/>
      <c r="P81" s="174"/>
      <c r="Q81" s="174"/>
      <c r="R81" s="174"/>
      <c r="S81" s="174"/>
      <c r="T81" s="174"/>
      <c r="U81" s="174"/>
      <c r="V81" s="174"/>
      <c r="W81" s="174"/>
      <c r="X81" s="174"/>
      <c r="Y81" s="174"/>
      <c r="Z81" s="174"/>
    </row>
    <row r="82" spans="1:26" ht="15.75" customHeight="1" x14ac:dyDescent="0.2">
      <c r="A82" s="174"/>
      <c r="B82" s="174"/>
      <c r="C82" s="174"/>
      <c r="D82" s="174"/>
      <c r="E82" s="174"/>
      <c r="F82" s="174"/>
      <c r="G82" s="174"/>
      <c r="H82" s="210"/>
      <c r="I82" s="210"/>
      <c r="J82" s="210"/>
      <c r="K82" s="210"/>
      <c r="L82" s="210"/>
      <c r="M82" s="174"/>
      <c r="N82" s="174"/>
      <c r="O82" s="174"/>
      <c r="P82" s="174"/>
      <c r="Q82" s="174"/>
      <c r="R82" s="174"/>
      <c r="S82" s="174"/>
      <c r="T82" s="174"/>
      <c r="U82" s="174"/>
      <c r="V82" s="174"/>
      <c r="W82" s="174"/>
      <c r="X82" s="174"/>
      <c r="Y82" s="174"/>
      <c r="Z82" s="174"/>
    </row>
    <row r="83" spans="1:26" ht="15.75" customHeight="1" x14ac:dyDescent="0.2">
      <c r="A83" s="174"/>
      <c r="B83" s="174"/>
      <c r="C83" s="174"/>
      <c r="D83" s="174"/>
      <c r="E83" s="174"/>
      <c r="F83" s="174"/>
      <c r="G83" s="174"/>
      <c r="H83" s="210"/>
      <c r="I83" s="210"/>
      <c r="J83" s="210"/>
      <c r="K83" s="210"/>
      <c r="L83" s="210"/>
      <c r="M83" s="174"/>
      <c r="N83" s="174"/>
      <c r="O83" s="174"/>
      <c r="P83" s="174"/>
      <c r="Q83" s="174"/>
      <c r="R83" s="174"/>
      <c r="S83" s="174"/>
      <c r="T83" s="174"/>
      <c r="U83" s="174"/>
      <c r="V83" s="174"/>
      <c r="W83" s="174"/>
      <c r="X83" s="174"/>
      <c r="Y83" s="174"/>
      <c r="Z83" s="174"/>
    </row>
    <row r="84" spans="1:26" ht="15.75" customHeight="1" x14ac:dyDescent="0.2">
      <c r="A84" s="174"/>
      <c r="B84" s="174"/>
      <c r="C84" s="174"/>
      <c r="D84" s="174"/>
      <c r="E84" s="174"/>
      <c r="F84" s="174"/>
      <c r="G84" s="174"/>
      <c r="H84" s="210"/>
      <c r="I84" s="210"/>
      <c r="J84" s="210"/>
      <c r="K84" s="210"/>
      <c r="L84" s="210"/>
      <c r="M84" s="174"/>
      <c r="N84" s="174"/>
      <c r="O84" s="174"/>
      <c r="P84" s="174"/>
      <c r="Q84" s="174"/>
      <c r="R84" s="174"/>
      <c r="S84" s="174"/>
      <c r="T84" s="174"/>
      <c r="U84" s="174"/>
      <c r="V84" s="174"/>
      <c r="W84" s="174"/>
      <c r="X84" s="174"/>
      <c r="Y84" s="174"/>
      <c r="Z84" s="174"/>
    </row>
    <row r="85" spans="1:26" ht="15.75" customHeight="1" x14ac:dyDescent="0.2">
      <c r="A85" s="174"/>
      <c r="B85" s="174"/>
      <c r="C85" s="174"/>
      <c r="D85" s="174"/>
      <c r="E85" s="174"/>
      <c r="F85" s="174"/>
      <c r="G85" s="174"/>
      <c r="H85" s="210"/>
      <c r="I85" s="210"/>
      <c r="J85" s="210"/>
      <c r="K85" s="210"/>
      <c r="L85" s="210"/>
      <c r="M85" s="174"/>
      <c r="N85" s="174"/>
      <c r="O85" s="174"/>
      <c r="P85" s="174"/>
      <c r="Q85" s="174"/>
      <c r="R85" s="174"/>
      <c r="S85" s="174"/>
      <c r="T85" s="174"/>
      <c r="U85" s="174"/>
      <c r="V85" s="174"/>
      <c r="W85" s="174"/>
      <c r="X85" s="174"/>
      <c r="Y85" s="174"/>
      <c r="Z85" s="174"/>
    </row>
    <row r="86" spans="1:26" ht="15.75" customHeight="1" x14ac:dyDescent="0.2">
      <c r="A86" s="174"/>
      <c r="B86" s="174"/>
      <c r="C86" s="174"/>
      <c r="D86" s="174"/>
      <c r="E86" s="174"/>
      <c r="F86" s="174"/>
      <c r="G86" s="174"/>
      <c r="H86" s="210"/>
      <c r="I86" s="210"/>
      <c r="J86" s="210"/>
      <c r="K86" s="210"/>
      <c r="L86" s="210"/>
      <c r="M86" s="174"/>
      <c r="N86" s="174"/>
      <c r="O86" s="174"/>
      <c r="P86" s="174"/>
      <c r="Q86" s="174"/>
      <c r="R86" s="174"/>
      <c r="S86" s="174"/>
      <c r="T86" s="174"/>
      <c r="U86" s="174"/>
      <c r="V86" s="174"/>
      <c r="W86" s="174"/>
      <c r="X86" s="174"/>
      <c r="Y86" s="174"/>
      <c r="Z86" s="174"/>
    </row>
    <row r="87" spans="1:26" ht="15.75" customHeight="1" x14ac:dyDescent="0.2">
      <c r="A87" s="174"/>
      <c r="B87" s="174"/>
      <c r="C87" s="174"/>
      <c r="D87" s="174"/>
      <c r="E87" s="174"/>
      <c r="F87" s="174"/>
      <c r="G87" s="174"/>
      <c r="H87" s="210"/>
      <c r="I87" s="210"/>
      <c r="J87" s="210"/>
      <c r="K87" s="210"/>
      <c r="L87" s="210"/>
      <c r="M87" s="174"/>
      <c r="N87" s="174"/>
      <c r="O87" s="174"/>
      <c r="P87" s="174"/>
      <c r="Q87" s="174"/>
      <c r="R87" s="174"/>
      <c r="S87" s="174"/>
      <c r="T87" s="174"/>
      <c r="U87" s="174"/>
      <c r="V87" s="174"/>
      <c r="W87" s="174"/>
      <c r="X87" s="174"/>
      <c r="Y87" s="174"/>
      <c r="Z87" s="174"/>
    </row>
    <row r="88" spans="1:26" ht="15.75" customHeight="1" x14ac:dyDescent="0.2">
      <c r="A88" s="174"/>
      <c r="B88" s="174"/>
      <c r="C88" s="174"/>
      <c r="D88" s="174"/>
      <c r="E88" s="174"/>
      <c r="F88" s="174"/>
      <c r="G88" s="174"/>
      <c r="H88" s="210"/>
      <c r="I88" s="210"/>
      <c r="J88" s="210"/>
      <c r="K88" s="210"/>
      <c r="L88" s="210"/>
      <c r="M88" s="174"/>
      <c r="N88" s="174"/>
      <c r="O88" s="174"/>
      <c r="P88" s="174"/>
      <c r="Q88" s="174"/>
      <c r="R88" s="174"/>
      <c r="S88" s="174"/>
      <c r="T88" s="174"/>
      <c r="U88" s="174"/>
      <c r="V88" s="174"/>
      <c r="W88" s="174"/>
      <c r="X88" s="174"/>
      <c r="Y88" s="174"/>
      <c r="Z88" s="174"/>
    </row>
    <row r="89" spans="1:26" ht="15.75" customHeight="1" x14ac:dyDescent="0.2">
      <c r="A89" s="174"/>
      <c r="B89" s="174"/>
      <c r="C89" s="174"/>
      <c r="D89" s="174"/>
      <c r="E89" s="174"/>
      <c r="F89" s="174"/>
      <c r="G89" s="174"/>
      <c r="H89" s="210"/>
      <c r="I89" s="210"/>
      <c r="J89" s="210"/>
      <c r="K89" s="210"/>
      <c r="L89" s="210"/>
      <c r="M89" s="174"/>
      <c r="N89" s="174"/>
      <c r="O89" s="174"/>
      <c r="P89" s="174"/>
      <c r="Q89" s="174"/>
      <c r="R89" s="174"/>
      <c r="S89" s="174"/>
      <c r="T89" s="174"/>
      <c r="U89" s="174"/>
      <c r="V89" s="174"/>
      <c r="W89" s="174"/>
      <c r="X89" s="174"/>
      <c r="Y89" s="174"/>
      <c r="Z89" s="174"/>
    </row>
    <row r="90" spans="1:26" ht="15.75" customHeight="1" x14ac:dyDescent="0.2">
      <c r="A90" s="174"/>
      <c r="B90" s="174"/>
      <c r="C90" s="174"/>
      <c r="D90" s="174"/>
      <c r="E90" s="174"/>
      <c r="F90" s="174"/>
      <c r="G90" s="174"/>
      <c r="H90" s="210"/>
      <c r="I90" s="210"/>
      <c r="J90" s="210"/>
      <c r="K90" s="210"/>
      <c r="L90" s="210"/>
      <c r="M90" s="174"/>
      <c r="N90" s="174"/>
      <c r="O90" s="174"/>
      <c r="P90" s="174"/>
      <c r="Q90" s="174"/>
      <c r="R90" s="174"/>
      <c r="S90" s="174"/>
      <c r="T90" s="174"/>
      <c r="U90" s="174"/>
      <c r="V90" s="174"/>
      <c r="W90" s="174"/>
      <c r="X90" s="174"/>
      <c r="Y90" s="174"/>
      <c r="Z90" s="174"/>
    </row>
    <row r="91" spans="1:26" ht="15.75" customHeight="1" x14ac:dyDescent="0.2">
      <c r="A91" s="174"/>
      <c r="B91" s="174"/>
      <c r="C91" s="174"/>
      <c r="D91" s="174"/>
      <c r="E91" s="174"/>
      <c r="F91" s="174"/>
      <c r="G91" s="174"/>
      <c r="H91" s="210"/>
      <c r="I91" s="210"/>
      <c r="J91" s="210"/>
      <c r="K91" s="210"/>
      <c r="L91" s="210"/>
      <c r="M91" s="174"/>
      <c r="N91" s="174"/>
      <c r="O91" s="174"/>
      <c r="P91" s="174"/>
      <c r="Q91" s="174"/>
      <c r="R91" s="174"/>
      <c r="S91" s="174"/>
      <c r="T91" s="174"/>
      <c r="U91" s="174"/>
      <c r="V91" s="174"/>
      <c r="W91" s="174"/>
      <c r="X91" s="174"/>
      <c r="Y91" s="174"/>
      <c r="Z91" s="174"/>
    </row>
    <row r="92" spans="1:26" ht="15.75" customHeight="1" x14ac:dyDescent="0.2">
      <c r="A92" s="174"/>
      <c r="B92" s="174"/>
      <c r="C92" s="174"/>
      <c r="D92" s="174"/>
      <c r="E92" s="174"/>
      <c r="F92" s="174"/>
      <c r="G92" s="174"/>
      <c r="H92" s="210"/>
      <c r="I92" s="210"/>
      <c r="J92" s="210"/>
      <c r="K92" s="210"/>
      <c r="L92" s="210"/>
      <c r="M92" s="174"/>
      <c r="N92" s="174"/>
      <c r="O92" s="174"/>
      <c r="P92" s="174"/>
      <c r="Q92" s="174"/>
      <c r="R92" s="174"/>
      <c r="S92" s="174"/>
      <c r="T92" s="174"/>
      <c r="U92" s="174"/>
      <c r="V92" s="174"/>
      <c r="W92" s="174"/>
      <c r="X92" s="174"/>
      <c r="Y92" s="174"/>
      <c r="Z92" s="174"/>
    </row>
    <row r="93" spans="1:26" ht="15.75" customHeight="1" x14ac:dyDescent="0.2">
      <c r="A93" s="174"/>
      <c r="B93" s="174"/>
      <c r="C93" s="174"/>
      <c r="D93" s="174"/>
      <c r="E93" s="174"/>
      <c r="F93" s="174"/>
      <c r="G93" s="174"/>
      <c r="H93" s="210"/>
      <c r="I93" s="210"/>
      <c r="J93" s="210"/>
      <c r="K93" s="210"/>
      <c r="L93" s="210"/>
      <c r="M93" s="174"/>
      <c r="N93" s="174"/>
      <c r="O93" s="174"/>
      <c r="P93" s="174"/>
      <c r="Q93" s="174"/>
      <c r="R93" s="174"/>
      <c r="S93" s="174"/>
      <c r="T93" s="174"/>
      <c r="U93" s="174"/>
      <c r="V93" s="174"/>
      <c r="W93" s="174"/>
      <c r="X93" s="174"/>
      <c r="Y93" s="174"/>
      <c r="Z93" s="174"/>
    </row>
    <row r="94" spans="1:26" ht="15.75" customHeight="1" x14ac:dyDescent="0.2">
      <c r="A94" s="174"/>
      <c r="B94" s="174"/>
      <c r="C94" s="174"/>
      <c r="D94" s="174"/>
      <c r="E94" s="174"/>
      <c r="F94" s="174"/>
      <c r="G94" s="174"/>
      <c r="H94" s="210"/>
      <c r="I94" s="210"/>
      <c r="J94" s="210"/>
      <c r="K94" s="210"/>
      <c r="L94" s="210"/>
      <c r="M94" s="174"/>
      <c r="N94" s="174"/>
      <c r="O94" s="174"/>
      <c r="P94" s="174"/>
      <c r="Q94" s="174"/>
      <c r="R94" s="174"/>
      <c r="S94" s="174"/>
      <c r="T94" s="174"/>
      <c r="U94" s="174"/>
      <c r="V94" s="174"/>
      <c r="W94" s="174"/>
      <c r="X94" s="174"/>
      <c r="Y94" s="174"/>
      <c r="Z94" s="174"/>
    </row>
    <row r="95" spans="1:26" ht="15.75" customHeight="1" x14ac:dyDescent="0.2">
      <c r="A95" s="174"/>
      <c r="B95" s="174"/>
      <c r="C95" s="174"/>
      <c r="D95" s="174"/>
      <c r="E95" s="174"/>
      <c r="F95" s="174"/>
      <c r="G95" s="174"/>
      <c r="H95" s="210"/>
      <c r="I95" s="210"/>
      <c r="J95" s="210"/>
      <c r="K95" s="210"/>
      <c r="L95" s="210"/>
      <c r="M95" s="174"/>
      <c r="N95" s="174"/>
      <c r="O95" s="174"/>
      <c r="P95" s="174"/>
      <c r="Q95" s="174"/>
      <c r="R95" s="174"/>
      <c r="S95" s="174"/>
      <c r="T95" s="174"/>
      <c r="U95" s="174"/>
      <c r="V95" s="174"/>
      <c r="W95" s="174"/>
      <c r="X95" s="174"/>
      <c r="Y95" s="174"/>
      <c r="Z95" s="174"/>
    </row>
    <row r="96" spans="1:26" ht="15.75" customHeight="1" x14ac:dyDescent="0.2">
      <c r="A96" s="174"/>
      <c r="B96" s="174"/>
      <c r="C96" s="174"/>
      <c r="D96" s="174"/>
      <c r="E96" s="174"/>
      <c r="F96" s="174"/>
      <c r="G96" s="174"/>
      <c r="H96" s="210"/>
      <c r="I96" s="210"/>
      <c r="J96" s="210"/>
      <c r="K96" s="210"/>
      <c r="L96" s="210"/>
      <c r="M96" s="174"/>
      <c r="N96" s="174"/>
      <c r="O96" s="174"/>
      <c r="P96" s="174"/>
      <c r="Q96" s="174"/>
      <c r="R96" s="174"/>
      <c r="S96" s="174"/>
      <c r="T96" s="174"/>
      <c r="U96" s="174"/>
      <c r="V96" s="174"/>
      <c r="W96" s="174"/>
      <c r="X96" s="174"/>
      <c r="Y96" s="174"/>
      <c r="Z96" s="174"/>
    </row>
    <row r="97" spans="1:26" ht="15.75" customHeight="1" x14ac:dyDescent="0.2">
      <c r="A97" s="174"/>
      <c r="B97" s="174"/>
      <c r="C97" s="174"/>
      <c r="D97" s="174"/>
      <c r="E97" s="174"/>
      <c r="F97" s="174"/>
      <c r="G97" s="174"/>
      <c r="H97" s="210"/>
      <c r="I97" s="210"/>
      <c r="J97" s="210"/>
      <c r="K97" s="210"/>
      <c r="L97" s="210"/>
      <c r="M97" s="174"/>
      <c r="N97" s="174"/>
      <c r="O97" s="174"/>
      <c r="P97" s="174"/>
      <c r="Q97" s="174"/>
      <c r="R97" s="174"/>
      <c r="S97" s="174"/>
      <c r="T97" s="174"/>
      <c r="U97" s="174"/>
      <c r="V97" s="174"/>
      <c r="W97" s="174"/>
      <c r="X97" s="174"/>
      <c r="Y97" s="174"/>
      <c r="Z97" s="174"/>
    </row>
    <row r="98" spans="1:26" ht="15.75" customHeight="1" x14ac:dyDescent="0.2">
      <c r="A98" s="174"/>
      <c r="B98" s="174"/>
      <c r="C98" s="174"/>
      <c r="D98" s="174"/>
      <c r="E98" s="174"/>
      <c r="F98" s="174"/>
      <c r="G98" s="174"/>
      <c r="H98" s="210"/>
      <c r="I98" s="210"/>
      <c r="J98" s="210"/>
      <c r="K98" s="210"/>
      <c r="L98" s="210"/>
      <c r="M98" s="174"/>
      <c r="N98" s="174"/>
      <c r="O98" s="174"/>
      <c r="P98" s="174"/>
      <c r="Q98" s="174"/>
      <c r="R98" s="174"/>
      <c r="S98" s="174"/>
      <c r="T98" s="174"/>
      <c r="U98" s="174"/>
      <c r="V98" s="174"/>
      <c r="W98" s="174"/>
      <c r="X98" s="174"/>
      <c r="Y98" s="174"/>
      <c r="Z98" s="174"/>
    </row>
    <row r="99" spans="1:26" ht="15.75" customHeight="1" x14ac:dyDescent="0.2">
      <c r="A99" s="174"/>
      <c r="B99" s="174"/>
      <c r="C99" s="174"/>
      <c r="D99" s="174"/>
      <c r="E99" s="174"/>
      <c r="F99" s="174"/>
      <c r="G99" s="174"/>
      <c r="H99" s="210"/>
      <c r="I99" s="210"/>
      <c r="J99" s="210"/>
      <c r="K99" s="210"/>
      <c r="L99" s="210"/>
      <c r="M99" s="174"/>
      <c r="N99" s="174"/>
      <c r="O99" s="174"/>
      <c r="P99" s="174"/>
      <c r="Q99" s="174"/>
      <c r="R99" s="174"/>
      <c r="S99" s="174"/>
      <c r="T99" s="174"/>
      <c r="U99" s="174"/>
      <c r="V99" s="174"/>
      <c r="W99" s="174"/>
      <c r="X99" s="174"/>
      <c r="Y99" s="174"/>
      <c r="Z99" s="174"/>
    </row>
    <row r="100" spans="1:26" ht="15.75" customHeight="1" x14ac:dyDescent="0.2">
      <c r="A100" s="174"/>
      <c r="B100" s="174"/>
      <c r="C100" s="174"/>
      <c r="D100" s="174"/>
      <c r="E100" s="174"/>
      <c r="F100" s="174"/>
      <c r="G100" s="174"/>
      <c r="H100" s="210"/>
      <c r="I100" s="210"/>
      <c r="J100" s="210"/>
      <c r="K100" s="210"/>
      <c r="L100" s="210"/>
      <c r="M100" s="174"/>
      <c r="N100" s="174"/>
      <c r="O100" s="174"/>
      <c r="P100" s="174"/>
      <c r="Q100" s="174"/>
      <c r="R100" s="174"/>
      <c r="S100" s="174"/>
      <c r="T100" s="174"/>
      <c r="U100" s="174"/>
      <c r="V100" s="174"/>
      <c r="W100" s="174"/>
      <c r="X100" s="174"/>
      <c r="Y100" s="174"/>
      <c r="Z100" s="174"/>
    </row>
    <row r="101" spans="1:26" ht="15.75" customHeight="1" x14ac:dyDescent="0.2">
      <c r="A101" s="174"/>
      <c r="B101" s="174"/>
      <c r="C101" s="174"/>
      <c r="D101" s="174"/>
      <c r="E101" s="174"/>
      <c r="F101" s="174"/>
      <c r="G101" s="174"/>
      <c r="H101" s="210"/>
      <c r="I101" s="210"/>
      <c r="J101" s="210"/>
      <c r="K101" s="210"/>
      <c r="L101" s="210"/>
      <c r="M101" s="174"/>
      <c r="N101" s="174"/>
      <c r="O101" s="174"/>
      <c r="P101" s="174"/>
      <c r="Q101" s="174"/>
      <c r="R101" s="174"/>
      <c r="S101" s="174"/>
      <c r="T101" s="174"/>
      <c r="U101" s="174"/>
      <c r="V101" s="174"/>
      <c r="W101" s="174"/>
      <c r="X101" s="174"/>
      <c r="Y101" s="174"/>
      <c r="Z101" s="174"/>
    </row>
    <row r="102" spans="1:26" ht="15.75" customHeight="1" x14ac:dyDescent="0.2">
      <c r="A102" s="174"/>
      <c r="B102" s="174"/>
      <c r="C102" s="174"/>
      <c r="D102" s="174"/>
      <c r="E102" s="174"/>
      <c r="F102" s="174"/>
      <c r="G102" s="174"/>
      <c r="H102" s="210"/>
      <c r="I102" s="210"/>
      <c r="J102" s="210"/>
      <c r="K102" s="210"/>
      <c r="L102" s="210"/>
      <c r="M102" s="174"/>
      <c r="N102" s="174"/>
      <c r="O102" s="174"/>
      <c r="P102" s="174"/>
      <c r="Q102" s="174"/>
      <c r="R102" s="174"/>
      <c r="S102" s="174"/>
      <c r="T102" s="174"/>
      <c r="U102" s="174"/>
      <c r="V102" s="174"/>
      <c r="W102" s="174"/>
      <c r="X102" s="174"/>
      <c r="Y102" s="174"/>
      <c r="Z102" s="174"/>
    </row>
    <row r="103" spans="1:26" ht="15.75" customHeight="1" x14ac:dyDescent="0.2">
      <c r="A103" s="174"/>
      <c r="B103" s="174"/>
      <c r="C103" s="174"/>
      <c r="D103" s="174"/>
      <c r="E103" s="174"/>
      <c r="F103" s="174"/>
      <c r="G103" s="174"/>
      <c r="H103" s="210"/>
      <c r="I103" s="210"/>
      <c r="J103" s="210"/>
      <c r="K103" s="210"/>
      <c r="L103" s="210"/>
      <c r="M103" s="174"/>
      <c r="N103" s="174"/>
      <c r="O103" s="174"/>
      <c r="P103" s="174"/>
      <c r="Q103" s="174"/>
      <c r="R103" s="174"/>
      <c r="S103" s="174"/>
      <c r="T103" s="174"/>
      <c r="U103" s="174"/>
      <c r="V103" s="174"/>
      <c r="W103" s="174"/>
      <c r="X103" s="174"/>
      <c r="Y103" s="174"/>
      <c r="Z103" s="174"/>
    </row>
    <row r="104" spans="1:26" ht="15.75" customHeight="1" x14ac:dyDescent="0.2">
      <c r="A104" s="174"/>
      <c r="B104" s="174"/>
      <c r="C104" s="174"/>
      <c r="D104" s="174"/>
      <c r="E104" s="174"/>
      <c r="F104" s="174"/>
      <c r="G104" s="174"/>
      <c r="H104" s="210"/>
      <c r="I104" s="210"/>
      <c r="J104" s="210"/>
      <c r="K104" s="210"/>
      <c r="L104" s="210"/>
      <c r="M104" s="174"/>
      <c r="N104" s="174"/>
      <c r="O104" s="174"/>
      <c r="P104" s="174"/>
      <c r="Q104" s="174"/>
      <c r="R104" s="174"/>
      <c r="S104" s="174"/>
      <c r="T104" s="174"/>
      <c r="U104" s="174"/>
      <c r="V104" s="174"/>
      <c r="W104" s="174"/>
      <c r="X104" s="174"/>
      <c r="Y104" s="174"/>
      <c r="Z104" s="174"/>
    </row>
    <row r="105" spans="1:26" ht="15.75" customHeight="1" x14ac:dyDescent="0.2">
      <c r="A105" s="174"/>
      <c r="B105" s="174"/>
      <c r="C105" s="174"/>
      <c r="D105" s="174"/>
      <c r="E105" s="174"/>
      <c r="F105" s="174"/>
      <c r="G105" s="174"/>
      <c r="H105" s="210"/>
      <c r="I105" s="210"/>
      <c r="J105" s="210"/>
      <c r="K105" s="210"/>
      <c r="L105" s="210"/>
      <c r="M105" s="174"/>
      <c r="N105" s="174"/>
      <c r="O105" s="174"/>
      <c r="P105" s="174"/>
      <c r="Q105" s="174"/>
      <c r="R105" s="174"/>
      <c r="S105" s="174"/>
      <c r="T105" s="174"/>
      <c r="U105" s="174"/>
      <c r="V105" s="174"/>
      <c r="W105" s="174"/>
      <c r="X105" s="174"/>
      <c r="Y105" s="174"/>
      <c r="Z105" s="174"/>
    </row>
    <row r="106" spans="1:26" ht="15.75" customHeight="1" x14ac:dyDescent="0.2">
      <c r="A106" s="174"/>
      <c r="B106" s="174"/>
      <c r="C106" s="174"/>
      <c r="D106" s="174"/>
      <c r="E106" s="174"/>
      <c r="F106" s="174"/>
      <c r="G106" s="174"/>
      <c r="H106" s="210"/>
      <c r="I106" s="210"/>
      <c r="J106" s="210"/>
      <c r="K106" s="210"/>
      <c r="L106" s="210"/>
      <c r="M106" s="174"/>
      <c r="N106" s="174"/>
      <c r="O106" s="174"/>
      <c r="P106" s="174"/>
      <c r="Q106" s="174"/>
      <c r="R106" s="174"/>
      <c r="S106" s="174"/>
      <c r="T106" s="174"/>
      <c r="U106" s="174"/>
      <c r="V106" s="174"/>
      <c r="W106" s="174"/>
      <c r="X106" s="174"/>
      <c r="Y106" s="174"/>
      <c r="Z106" s="174"/>
    </row>
    <row r="107" spans="1:26" ht="15.75" customHeight="1" x14ac:dyDescent="0.2">
      <c r="A107" s="174"/>
      <c r="B107" s="174"/>
      <c r="C107" s="174"/>
      <c r="D107" s="174"/>
      <c r="E107" s="174"/>
      <c r="F107" s="174"/>
      <c r="G107" s="174"/>
      <c r="H107" s="210"/>
      <c r="I107" s="210"/>
      <c r="J107" s="210"/>
      <c r="K107" s="210"/>
      <c r="L107" s="210"/>
      <c r="M107" s="174"/>
      <c r="N107" s="174"/>
      <c r="O107" s="174"/>
      <c r="P107" s="174"/>
      <c r="Q107" s="174"/>
      <c r="R107" s="174"/>
      <c r="S107" s="174"/>
      <c r="T107" s="174"/>
      <c r="U107" s="174"/>
      <c r="V107" s="174"/>
      <c r="W107" s="174"/>
      <c r="X107" s="174"/>
      <c r="Y107" s="174"/>
      <c r="Z107" s="174"/>
    </row>
    <row r="108" spans="1:26" ht="15.75" customHeight="1" x14ac:dyDescent="0.2">
      <c r="A108" s="174"/>
      <c r="B108" s="174"/>
      <c r="C108" s="174"/>
      <c r="D108" s="174"/>
      <c r="E108" s="174"/>
      <c r="F108" s="174"/>
      <c r="G108" s="174"/>
      <c r="H108" s="210"/>
      <c r="I108" s="210"/>
      <c r="J108" s="210"/>
      <c r="K108" s="210"/>
      <c r="L108" s="210"/>
      <c r="M108" s="174"/>
      <c r="N108" s="174"/>
      <c r="O108" s="174"/>
      <c r="P108" s="174"/>
      <c r="Q108" s="174"/>
      <c r="R108" s="174"/>
      <c r="S108" s="174"/>
      <c r="T108" s="174"/>
      <c r="U108" s="174"/>
      <c r="V108" s="174"/>
      <c r="W108" s="174"/>
      <c r="X108" s="174"/>
      <c r="Y108" s="174"/>
      <c r="Z108" s="174"/>
    </row>
    <row r="109" spans="1:26" ht="15.75" customHeight="1" x14ac:dyDescent="0.2">
      <c r="A109" s="174"/>
      <c r="B109" s="174"/>
      <c r="C109" s="174"/>
      <c r="D109" s="174"/>
      <c r="E109" s="174"/>
      <c r="F109" s="174"/>
      <c r="G109" s="174"/>
      <c r="H109" s="210"/>
      <c r="I109" s="210"/>
      <c r="J109" s="210"/>
      <c r="K109" s="210"/>
      <c r="L109" s="210"/>
      <c r="M109" s="174"/>
      <c r="N109" s="174"/>
      <c r="O109" s="174"/>
      <c r="P109" s="174"/>
      <c r="Q109" s="174"/>
      <c r="R109" s="174"/>
      <c r="S109" s="174"/>
      <c r="T109" s="174"/>
      <c r="U109" s="174"/>
      <c r="V109" s="174"/>
      <c r="W109" s="174"/>
      <c r="X109" s="174"/>
      <c r="Y109" s="174"/>
      <c r="Z109" s="174"/>
    </row>
    <row r="110" spans="1:26" ht="15.75" customHeight="1" x14ac:dyDescent="0.2">
      <c r="A110" s="174"/>
      <c r="B110" s="174"/>
      <c r="C110" s="174"/>
      <c r="D110" s="174"/>
      <c r="E110" s="174"/>
      <c r="F110" s="174"/>
      <c r="G110" s="174"/>
      <c r="H110" s="210"/>
      <c r="I110" s="210"/>
      <c r="J110" s="210"/>
      <c r="K110" s="210"/>
      <c r="L110" s="210"/>
      <c r="M110" s="174"/>
      <c r="N110" s="174"/>
      <c r="O110" s="174"/>
      <c r="P110" s="174"/>
      <c r="Q110" s="174"/>
      <c r="R110" s="174"/>
      <c r="S110" s="174"/>
      <c r="T110" s="174"/>
      <c r="U110" s="174"/>
      <c r="V110" s="174"/>
      <c r="W110" s="174"/>
      <c r="X110" s="174"/>
      <c r="Y110" s="174"/>
      <c r="Z110" s="174"/>
    </row>
    <row r="111" spans="1:26" ht="15.75" customHeight="1" x14ac:dyDescent="0.2">
      <c r="A111" s="174"/>
      <c r="B111" s="174"/>
      <c r="C111" s="174"/>
      <c r="D111" s="174"/>
      <c r="E111" s="174"/>
      <c r="F111" s="174"/>
      <c r="G111" s="174"/>
      <c r="H111" s="210"/>
      <c r="I111" s="210"/>
      <c r="J111" s="210"/>
      <c r="K111" s="210"/>
      <c r="L111" s="210"/>
      <c r="M111" s="174"/>
      <c r="N111" s="174"/>
      <c r="O111" s="174"/>
      <c r="P111" s="174"/>
      <c r="Q111" s="174"/>
      <c r="R111" s="174"/>
      <c r="S111" s="174"/>
      <c r="T111" s="174"/>
      <c r="U111" s="174"/>
      <c r="V111" s="174"/>
      <c r="W111" s="174"/>
      <c r="X111" s="174"/>
      <c r="Y111" s="174"/>
      <c r="Z111" s="174"/>
    </row>
    <row r="112" spans="1:26" ht="15.75" customHeight="1" x14ac:dyDescent="0.2">
      <c r="A112" s="174"/>
      <c r="B112" s="174"/>
      <c r="C112" s="174"/>
      <c r="D112" s="174"/>
      <c r="E112" s="174"/>
      <c r="F112" s="174"/>
      <c r="G112" s="174"/>
      <c r="H112" s="210"/>
      <c r="I112" s="210"/>
      <c r="J112" s="210"/>
      <c r="K112" s="210"/>
      <c r="L112" s="210"/>
      <c r="M112" s="174"/>
      <c r="N112" s="174"/>
      <c r="O112" s="174"/>
      <c r="P112" s="174"/>
      <c r="Q112" s="174"/>
      <c r="R112" s="174"/>
      <c r="S112" s="174"/>
      <c r="T112" s="174"/>
      <c r="U112" s="174"/>
      <c r="V112" s="174"/>
      <c r="W112" s="174"/>
      <c r="X112" s="174"/>
      <c r="Y112" s="174"/>
      <c r="Z112" s="174"/>
    </row>
    <row r="113" spans="1:26" ht="15.75" customHeight="1" x14ac:dyDescent="0.2">
      <c r="A113" s="174"/>
      <c r="B113" s="174"/>
      <c r="C113" s="174"/>
      <c r="D113" s="174"/>
      <c r="E113" s="174"/>
      <c r="F113" s="174"/>
      <c r="G113" s="174"/>
      <c r="H113" s="210"/>
      <c r="I113" s="210"/>
      <c r="J113" s="210"/>
      <c r="K113" s="210"/>
      <c r="L113" s="210"/>
      <c r="M113" s="174"/>
      <c r="N113" s="174"/>
      <c r="O113" s="174"/>
      <c r="P113" s="174"/>
      <c r="Q113" s="174"/>
      <c r="R113" s="174"/>
      <c r="S113" s="174"/>
      <c r="T113" s="174"/>
      <c r="U113" s="174"/>
      <c r="V113" s="174"/>
      <c r="W113" s="174"/>
      <c r="X113" s="174"/>
      <c r="Y113" s="174"/>
      <c r="Z113" s="174"/>
    </row>
    <row r="114" spans="1:26" ht="15.75" customHeight="1" x14ac:dyDescent="0.2">
      <c r="A114" s="174"/>
      <c r="B114" s="174"/>
      <c r="C114" s="174"/>
      <c r="D114" s="174"/>
      <c r="E114" s="174"/>
      <c r="F114" s="174"/>
      <c r="G114" s="174"/>
      <c r="H114" s="210"/>
      <c r="I114" s="210"/>
      <c r="J114" s="210"/>
      <c r="K114" s="210"/>
      <c r="L114" s="210"/>
      <c r="M114" s="174"/>
      <c r="N114" s="174"/>
      <c r="O114" s="174"/>
      <c r="P114" s="174"/>
      <c r="Q114" s="174"/>
      <c r="R114" s="174"/>
      <c r="S114" s="174"/>
      <c r="T114" s="174"/>
      <c r="U114" s="174"/>
      <c r="V114" s="174"/>
      <c r="W114" s="174"/>
      <c r="X114" s="174"/>
      <c r="Y114" s="174"/>
      <c r="Z114" s="174"/>
    </row>
    <row r="115" spans="1:26" ht="15.75" customHeight="1" x14ac:dyDescent="0.2">
      <c r="A115" s="142"/>
      <c r="B115" s="244"/>
      <c r="C115" s="244"/>
      <c r="D115" s="244"/>
      <c r="E115" s="142"/>
      <c r="F115" s="142"/>
      <c r="G115" s="142"/>
      <c r="H115" s="205"/>
      <c r="I115" s="205"/>
      <c r="J115" s="205"/>
      <c r="K115" s="205"/>
      <c r="L115" s="205"/>
      <c r="M115" s="142"/>
      <c r="N115" s="142"/>
      <c r="O115" s="142"/>
      <c r="P115" s="142"/>
      <c r="Q115" s="142"/>
      <c r="R115" s="142"/>
      <c r="S115" s="142"/>
      <c r="T115" s="142"/>
      <c r="U115" s="142"/>
      <c r="V115" s="142"/>
      <c r="W115" s="142"/>
      <c r="X115" s="142"/>
      <c r="Y115" s="142"/>
      <c r="Z115" s="142"/>
    </row>
    <row r="116" spans="1:26" ht="15.75" customHeight="1" x14ac:dyDescent="0.2">
      <c r="A116" s="142"/>
      <c r="B116" s="244"/>
      <c r="C116" s="244"/>
      <c r="D116" s="244"/>
      <c r="E116" s="142"/>
      <c r="F116" s="142"/>
      <c r="G116" s="142"/>
      <c r="H116" s="205"/>
      <c r="I116" s="205"/>
      <c r="J116" s="205"/>
      <c r="K116" s="205"/>
      <c r="L116" s="205"/>
      <c r="M116" s="142"/>
      <c r="N116" s="142"/>
      <c r="O116" s="142"/>
      <c r="P116" s="142"/>
      <c r="Q116" s="142"/>
      <c r="R116" s="142"/>
      <c r="S116" s="142"/>
      <c r="T116" s="142"/>
      <c r="U116" s="142"/>
      <c r="V116" s="142"/>
      <c r="W116" s="142"/>
      <c r="X116" s="142"/>
      <c r="Y116" s="142"/>
      <c r="Z116" s="142"/>
    </row>
    <row r="117" spans="1:26" ht="15.75" customHeight="1" x14ac:dyDescent="0.2">
      <c r="A117" s="142"/>
      <c r="B117" s="244"/>
      <c r="C117" s="244"/>
      <c r="D117" s="244"/>
      <c r="E117" s="142"/>
      <c r="F117" s="142"/>
      <c r="G117" s="142"/>
      <c r="H117" s="205"/>
      <c r="I117" s="205"/>
      <c r="J117" s="205"/>
      <c r="K117" s="205"/>
      <c r="L117" s="205"/>
      <c r="M117" s="142"/>
      <c r="N117" s="142"/>
      <c r="O117" s="142"/>
      <c r="P117" s="142"/>
      <c r="Q117" s="142"/>
      <c r="R117" s="142"/>
      <c r="S117" s="142"/>
      <c r="T117" s="142"/>
      <c r="U117" s="142"/>
      <c r="V117" s="142"/>
      <c r="W117" s="142"/>
      <c r="X117" s="142"/>
      <c r="Y117" s="142"/>
      <c r="Z117" s="142"/>
    </row>
    <row r="118" spans="1:26" ht="15.75" customHeight="1" x14ac:dyDescent="0.2">
      <c r="A118" s="142"/>
      <c r="B118" s="244"/>
      <c r="C118" s="244"/>
      <c r="D118" s="244"/>
      <c r="E118" s="142"/>
      <c r="F118" s="142"/>
      <c r="G118" s="142"/>
      <c r="H118" s="205"/>
      <c r="I118" s="205"/>
      <c r="J118" s="205"/>
      <c r="K118" s="205"/>
      <c r="L118" s="205"/>
      <c r="M118" s="142"/>
      <c r="N118" s="142"/>
      <c r="O118" s="142"/>
      <c r="P118" s="142"/>
      <c r="Q118" s="142"/>
      <c r="R118" s="142"/>
      <c r="S118" s="142"/>
      <c r="T118" s="142"/>
      <c r="U118" s="142"/>
      <c r="V118" s="142"/>
      <c r="W118" s="142"/>
      <c r="X118" s="142"/>
      <c r="Y118" s="142"/>
      <c r="Z118" s="142"/>
    </row>
    <row r="119" spans="1:26" ht="15.75" customHeight="1" x14ac:dyDescent="0.2">
      <c r="A119" s="142"/>
      <c r="B119" s="244"/>
      <c r="C119" s="244"/>
      <c r="D119" s="244"/>
      <c r="E119" s="142"/>
      <c r="F119" s="142"/>
      <c r="G119" s="142"/>
      <c r="H119" s="205"/>
      <c r="I119" s="205"/>
      <c r="J119" s="205"/>
      <c r="K119" s="205"/>
      <c r="L119" s="205"/>
      <c r="M119" s="142"/>
      <c r="N119" s="142"/>
      <c r="O119" s="142"/>
      <c r="P119" s="142"/>
      <c r="Q119" s="142"/>
      <c r="R119" s="142"/>
      <c r="S119" s="142"/>
      <c r="T119" s="142"/>
      <c r="U119" s="142"/>
      <c r="V119" s="142"/>
      <c r="W119" s="142"/>
      <c r="X119" s="142"/>
      <c r="Y119" s="142"/>
      <c r="Z119" s="142"/>
    </row>
    <row r="120" spans="1:26" ht="15.75" customHeight="1" x14ac:dyDescent="0.2">
      <c r="A120" s="142"/>
      <c r="B120" s="244"/>
      <c r="C120" s="244"/>
      <c r="D120" s="244"/>
      <c r="E120" s="142"/>
      <c r="F120" s="142"/>
      <c r="G120" s="142"/>
      <c r="H120" s="205"/>
      <c r="I120" s="205"/>
      <c r="J120" s="205"/>
      <c r="K120" s="205"/>
      <c r="L120" s="205"/>
      <c r="M120" s="142"/>
      <c r="N120" s="142"/>
      <c r="O120" s="142"/>
      <c r="P120" s="142"/>
      <c r="Q120" s="142"/>
      <c r="R120" s="142"/>
      <c r="S120" s="142"/>
      <c r="T120" s="142"/>
      <c r="U120" s="142"/>
      <c r="V120" s="142"/>
      <c r="W120" s="142"/>
      <c r="X120" s="142"/>
      <c r="Y120" s="142"/>
      <c r="Z120" s="142"/>
    </row>
    <row r="121" spans="1:26" ht="15.75" customHeight="1" x14ac:dyDescent="0.2">
      <c r="A121" s="142"/>
      <c r="B121" s="244"/>
      <c r="C121" s="244"/>
      <c r="D121" s="244"/>
      <c r="E121" s="142"/>
      <c r="F121" s="142"/>
      <c r="G121" s="142"/>
      <c r="H121" s="205"/>
      <c r="I121" s="205"/>
      <c r="J121" s="205"/>
      <c r="K121" s="205"/>
      <c r="L121" s="205"/>
      <c r="M121" s="142"/>
      <c r="N121" s="142"/>
      <c r="O121" s="142"/>
      <c r="P121" s="142"/>
      <c r="Q121" s="142"/>
      <c r="R121" s="142"/>
      <c r="S121" s="142"/>
      <c r="T121" s="142"/>
      <c r="U121" s="142"/>
      <c r="V121" s="142"/>
      <c r="W121" s="142"/>
      <c r="X121" s="142"/>
      <c r="Y121" s="142"/>
      <c r="Z121" s="142"/>
    </row>
    <row r="122" spans="1:26" ht="15.75" customHeight="1" x14ac:dyDescent="0.2">
      <c r="A122" s="142"/>
      <c r="B122" s="244"/>
      <c r="C122" s="244"/>
      <c r="D122" s="244"/>
      <c r="E122" s="142"/>
      <c r="F122" s="142"/>
      <c r="G122" s="142"/>
      <c r="H122" s="205"/>
      <c r="I122" s="205"/>
      <c r="J122" s="205"/>
      <c r="K122" s="205"/>
      <c r="L122" s="205"/>
      <c r="M122" s="142"/>
      <c r="N122" s="142"/>
      <c r="O122" s="142"/>
      <c r="P122" s="142"/>
      <c r="Q122" s="142"/>
      <c r="R122" s="142"/>
      <c r="S122" s="142"/>
      <c r="T122" s="142"/>
      <c r="U122" s="142"/>
      <c r="V122" s="142"/>
      <c r="W122" s="142"/>
      <c r="X122" s="142"/>
      <c r="Y122" s="142"/>
      <c r="Z122" s="142"/>
    </row>
    <row r="123" spans="1:26" ht="15.75" customHeight="1" x14ac:dyDescent="0.2">
      <c r="A123" s="142"/>
      <c r="B123" s="244"/>
      <c r="C123" s="244"/>
      <c r="D123" s="244"/>
      <c r="E123" s="142"/>
      <c r="F123" s="142"/>
      <c r="G123" s="142"/>
      <c r="H123" s="205"/>
      <c r="I123" s="205"/>
      <c r="J123" s="205"/>
      <c r="K123" s="205"/>
      <c r="L123" s="205"/>
      <c r="M123" s="142"/>
      <c r="N123" s="142"/>
      <c r="O123" s="142"/>
      <c r="P123" s="142"/>
      <c r="Q123" s="142"/>
      <c r="R123" s="142"/>
      <c r="S123" s="142"/>
      <c r="T123" s="142"/>
      <c r="U123" s="142"/>
      <c r="V123" s="142"/>
      <c r="W123" s="142"/>
      <c r="X123" s="142"/>
      <c r="Y123" s="142"/>
      <c r="Z123" s="142"/>
    </row>
    <row r="124" spans="1:26" ht="15.75" customHeight="1" x14ac:dyDescent="0.2">
      <c r="A124" s="142"/>
      <c r="B124" s="244"/>
      <c r="C124" s="244"/>
      <c r="D124" s="244"/>
      <c r="E124" s="142"/>
      <c r="F124" s="142"/>
      <c r="G124" s="142"/>
      <c r="H124" s="205"/>
      <c r="I124" s="205"/>
      <c r="J124" s="205"/>
      <c r="K124" s="205"/>
      <c r="L124" s="205"/>
      <c r="M124" s="142"/>
      <c r="N124" s="142"/>
      <c r="O124" s="142"/>
      <c r="P124" s="142"/>
      <c r="Q124" s="142"/>
      <c r="R124" s="142"/>
      <c r="S124" s="142"/>
      <c r="T124" s="142"/>
      <c r="U124" s="142"/>
      <c r="V124" s="142"/>
      <c r="W124" s="142"/>
      <c r="X124" s="142"/>
      <c r="Y124" s="142"/>
      <c r="Z124" s="142"/>
    </row>
    <row r="125" spans="1:26" ht="15.75" customHeight="1" x14ac:dyDescent="0.2">
      <c r="A125" s="142"/>
      <c r="B125" s="244"/>
      <c r="C125" s="244"/>
      <c r="D125" s="244"/>
      <c r="E125" s="142"/>
      <c r="F125" s="142"/>
      <c r="G125" s="142"/>
      <c r="H125" s="205"/>
      <c r="I125" s="205"/>
      <c r="J125" s="205"/>
      <c r="K125" s="205"/>
      <c r="L125" s="205"/>
      <c r="M125" s="142"/>
      <c r="N125" s="142"/>
      <c r="O125" s="142"/>
      <c r="P125" s="142"/>
      <c r="Q125" s="142"/>
      <c r="R125" s="142"/>
      <c r="S125" s="142"/>
      <c r="T125" s="142"/>
      <c r="U125" s="142"/>
      <c r="V125" s="142"/>
      <c r="W125" s="142"/>
      <c r="X125" s="142"/>
      <c r="Y125" s="142"/>
      <c r="Z125" s="142"/>
    </row>
    <row r="126" spans="1:26" ht="15.75" customHeight="1" x14ac:dyDescent="0.2">
      <c r="A126" s="142"/>
      <c r="B126" s="244"/>
      <c r="C126" s="244"/>
      <c r="D126" s="244"/>
      <c r="E126" s="142"/>
      <c r="F126" s="142"/>
      <c r="G126" s="142"/>
      <c r="H126" s="205"/>
      <c r="I126" s="205"/>
      <c r="J126" s="205"/>
      <c r="K126" s="205"/>
      <c r="L126" s="205"/>
      <c r="M126" s="142"/>
      <c r="N126" s="142"/>
      <c r="O126" s="142"/>
      <c r="P126" s="142"/>
      <c r="Q126" s="142"/>
      <c r="R126" s="142"/>
      <c r="S126" s="142"/>
      <c r="T126" s="142"/>
      <c r="U126" s="142"/>
      <c r="V126" s="142"/>
      <c r="W126" s="142"/>
      <c r="X126" s="142"/>
      <c r="Y126" s="142"/>
      <c r="Z126" s="142"/>
    </row>
    <row r="127" spans="1:26" ht="15.75" customHeight="1" x14ac:dyDescent="0.2">
      <c r="A127" s="142"/>
      <c r="B127" s="244"/>
      <c r="C127" s="244"/>
      <c r="D127" s="244"/>
      <c r="E127" s="142"/>
      <c r="F127" s="142"/>
      <c r="G127" s="142"/>
      <c r="H127" s="205"/>
      <c r="I127" s="205"/>
      <c r="J127" s="205"/>
      <c r="K127" s="205"/>
      <c r="L127" s="205"/>
      <c r="M127" s="142"/>
      <c r="N127" s="142"/>
      <c r="O127" s="142"/>
      <c r="P127" s="142"/>
      <c r="Q127" s="142"/>
      <c r="R127" s="142"/>
      <c r="S127" s="142"/>
      <c r="T127" s="142"/>
      <c r="U127" s="142"/>
      <c r="V127" s="142"/>
      <c r="W127" s="142"/>
      <c r="X127" s="142"/>
      <c r="Y127" s="142"/>
      <c r="Z127" s="142"/>
    </row>
    <row r="128" spans="1:26" ht="15.75" customHeight="1" x14ac:dyDescent="0.2">
      <c r="A128" s="142"/>
      <c r="B128" s="244"/>
      <c r="C128" s="244"/>
      <c r="D128" s="244"/>
      <c r="E128" s="142"/>
      <c r="F128" s="142"/>
      <c r="G128" s="142"/>
      <c r="H128" s="205"/>
      <c r="I128" s="205"/>
      <c r="J128" s="205"/>
      <c r="K128" s="205"/>
      <c r="L128" s="205"/>
      <c r="M128" s="142"/>
      <c r="N128" s="142"/>
      <c r="O128" s="142"/>
      <c r="P128" s="142"/>
      <c r="Q128" s="142"/>
      <c r="R128" s="142"/>
      <c r="S128" s="142"/>
      <c r="T128" s="142"/>
      <c r="U128" s="142"/>
      <c r="V128" s="142"/>
      <c r="W128" s="142"/>
      <c r="X128" s="142"/>
      <c r="Y128" s="142"/>
      <c r="Z128" s="142"/>
    </row>
    <row r="129" spans="1:26" ht="15.75" customHeight="1" x14ac:dyDescent="0.2">
      <c r="A129" s="142"/>
      <c r="B129" s="244"/>
      <c r="C129" s="244"/>
      <c r="D129" s="244"/>
      <c r="E129" s="142"/>
      <c r="F129" s="142"/>
      <c r="G129" s="142"/>
      <c r="H129" s="205"/>
      <c r="I129" s="205"/>
      <c r="J129" s="205"/>
      <c r="K129" s="205"/>
      <c r="L129" s="205"/>
      <c r="M129" s="142"/>
      <c r="N129" s="142"/>
      <c r="O129" s="142"/>
      <c r="P129" s="142"/>
      <c r="Q129" s="142"/>
      <c r="R129" s="142"/>
      <c r="S129" s="142"/>
      <c r="T129" s="142"/>
      <c r="U129" s="142"/>
      <c r="V129" s="142"/>
      <c r="W129" s="142"/>
      <c r="X129" s="142"/>
      <c r="Y129" s="142"/>
      <c r="Z129" s="142"/>
    </row>
    <row r="130" spans="1:26" ht="15.75" customHeight="1" x14ac:dyDescent="0.2">
      <c r="A130" s="142"/>
      <c r="B130" s="244"/>
      <c r="C130" s="244"/>
      <c r="D130" s="244"/>
      <c r="E130" s="142"/>
      <c r="F130" s="142"/>
      <c r="G130" s="142"/>
      <c r="H130" s="205"/>
      <c r="I130" s="205"/>
      <c r="J130" s="205"/>
      <c r="K130" s="205"/>
      <c r="L130" s="205"/>
      <c r="M130" s="142"/>
      <c r="N130" s="142"/>
      <c r="O130" s="142"/>
      <c r="P130" s="142"/>
      <c r="Q130" s="142"/>
      <c r="R130" s="142"/>
      <c r="S130" s="142"/>
      <c r="T130" s="142"/>
      <c r="U130" s="142"/>
      <c r="V130" s="142"/>
      <c r="W130" s="142"/>
      <c r="X130" s="142"/>
      <c r="Y130" s="142"/>
      <c r="Z130" s="142"/>
    </row>
    <row r="131" spans="1:26" ht="15.75" customHeight="1" x14ac:dyDescent="0.2">
      <c r="A131" s="142"/>
      <c r="B131" s="244"/>
      <c r="C131" s="244"/>
      <c r="D131" s="244"/>
      <c r="E131" s="142"/>
      <c r="F131" s="142"/>
      <c r="G131" s="142"/>
      <c r="H131" s="205"/>
      <c r="I131" s="205"/>
      <c r="J131" s="205"/>
      <c r="K131" s="205"/>
      <c r="L131" s="205"/>
      <c r="M131" s="142"/>
      <c r="N131" s="142"/>
      <c r="O131" s="142"/>
      <c r="P131" s="142"/>
      <c r="Q131" s="142"/>
      <c r="R131" s="142"/>
      <c r="S131" s="142"/>
      <c r="T131" s="142"/>
      <c r="U131" s="142"/>
      <c r="V131" s="142"/>
      <c r="W131" s="142"/>
      <c r="X131" s="142"/>
      <c r="Y131" s="142"/>
      <c r="Z131" s="142"/>
    </row>
    <row r="132" spans="1:26" ht="15.75" customHeight="1" x14ac:dyDescent="0.2">
      <c r="A132" s="142"/>
      <c r="B132" s="244"/>
      <c r="C132" s="244"/>
      <c r="D132" s="244"/>
      <c r="E132" s="142"/>
      <c r="F132" s="142"/>
      <c r="G132" s="142"/>
      <c r="H132" s="205"/>
      <c r="I132" s="205"/>
      <c r="J132" s="205"/>
      <c r="K132" s="205"/>
      <c r="L132" s="205"/>
      <c r="M132" s="142"/>
      <c r="N132" s="142"/>
      <c r="O132" s="142"/>
      <c r="P132" s="142"/>
      <c r="Q132" s="142"/>
      <c r="R132" s="142"/>
      <c r="S132" s="142"/>
      <c r="T132" s="142"/>
      <c r="U132" s="142"/>
      <c r="V132" s="142"/>
      <c r="W132" s="142"/>
      <c r="X132" s="142"/>
      <c r="Y132" s="142"/>
      <c r="Z132" s="142"/>
    </row>
    <row r="133" spans="1:26" ht="15.75" customHeight="1" x14ac:dyDescent="0.2">
      <c r="A133" s="142"/>
      <c r="B133" s="244"/>
      <c r="C133" s="244"/>
      <c r="D133" s="244"/>
      <c r="E133" s="142"/>
      <c r="F133" s="142"/>
      <c r="G133" s="142"/>
      <c r="H133" s="205"/>
      <c r="I133" s="205"/>
      <c r="J133" s="205"/>
      <c r="K133" s="205"/>
      <c r="L133" s="205"/>
      <c r="M133" s="142"/>
      <c r="N133" s="142"/>
      <c r="O133" s="142"/>
      <c r="P133" s="142"/>
      <c r="Q133" s="142"/>
      <c r="R133" s="142"/>
      <c r="S133" s="142"/>
      <c r="T133" s="142"/>
      <c r="U133" s="142"/>
      <c r="V133" s="142"/>
      <c r="W133" s="142"/>
      <c r="X133" s="142"/>
      <c r="Y133" s="142"/>
      <c r="Z133" s="142"/>
    </row>
    <row r="134" spans="1:26" ht="15.75" customHeight="1" x14ac:dyDescent="0.2">
      <c r="A134" s="142"/>
      <c r="B134" s="244"/>
      <c r="C134" s="244"/>
      <c r="D134" s="244"/>
      <c r="E134" s="142"/>
      <c r="F134" s="142"/>
      <c r="G134" s="142"/>
      <c r="H134" s="205"/>
      <c r="I134" s="205"/>
      <c r="J134" s="205"/>
      <c r="K134" s="205"/>
      <c r="L134" s="205"/>
      <c r="M134" s="142"/>
      <c r="N134" s="142"/>
      <c r="O134" s="142"/>
      <c r="P134" s="142"/>
      <c r="Q134" s="142"/>
      <c r="R134" s="142"/>
      <c r="S134" s="142"/>
      <c r="T134" s="142"/>
      <c r="U134" s="142"/>
      <c r="V134" s="142"/>
      <c r="W134" s="142"/>
      <c r="X134" s="142"/>
      <c r="Y134" s="142"/>
      <c r="Z134" s="142"/>
    </row>
    <row r="135" spans="1:26" ht="15.75" customHeight="1" x14ac:dyDescent="0.2">
      <c r="A135" s="142"/>
      <c r="B135" s="244"/>
      <c r="C135" s="244"/>
      <c r="D135" s="244"/>
      <c r="E135" s="142"/>
      <c r="F135" s="142"/>
      <c r="G135" s="142"/>
      <c r="H135" s="205"/>
      <c r="I135" s="205"/>
      <c r="J135" s="205"/>
      <c r="K135" s="205"/>
      <c r="L135" s="205"/>
      <c r="M135" s="142"/>
      <c r="N135" s="142"/>
      <c r="O135" s="142"/>
      <c r="P135" s="142"/>
      <c r="Q135" s="142"/>
      <c r="R135" s="142"/>
      <c r="S135" s="142"/>
      <c r="T135" s="142"/>
      <c r="U135" s="142"/>
      <c r="V135" s="142"/>
      <c r="W135" s="142"/>
      <c r="X135" s="142"/>
      <c r="Y135" s="142"/>
      <c r="Z135" s="142"/>
    </row>
    <row r="136" spans="1:26" ht="15.75" customHeight="1" x14ac:dyDescent="0.2">
      <c r="A136" s="142"/>
      <c r="B136" s="244"/>
      <c r="C136" s="244"/>
      <c r="D136" s="244"/>
      <c r="E136" s="142"/>
      <c r="F136" s="142"/>
      <c r="G136" s="142"/>
      <c r="H136" s="205"/>
      <c r="I136" s="205"/>
      <c r="J136" s="205"/>
      <c r="K136" s="205"/>
      <c r="L136" s="205"/>
      <c r="M136" s="142"/>
      <c r="N136" s="142"/>
      <c r="O136" s="142"/>
      <c r="P136" s="142"/>
      <c r="Q136" s="142"/>
      <c r="R136" s="142"/>
      <c r="S136" s="142"/>
      <c r="T136" s="142"/>
      <c r="U136" s="142"/>
      <c r="V136" s="142"/>
      <c r="W136" s="142"/>
      <c r="X136" s="142"/>
      <c r="Y136" s="142"/>
      <c r="Z136" s="142"/>
    </row>
    <row r="137" spans="1:26" ht="15.75" customHeight="1" x14ac:dyDescent="0.2">
      <c r="A137" s="142"/>
      <c r="B137" s="244"/>
      <c r="C137" s="244"/>
      <c r="D137" s="244"/>
      <c r="E137" s="142"/>
      <c r="F137" s="142"/>
      <c r="G137" s="142"/>
      <c r="H137" s="205"/>
      <c r="I137" s="205"/>
      <c r="J137" s="205"/>
      <c r="K137" s="205"/>
      <c r="L137" s="205"/>
      <c r="M137" s="142"/>
      <c r="N137" s="142"/>
      <c r="O137" s="142"/>
      <c r="P137" s="142"/>
      <c r="Q137" s="142"/>
      <c r="R137" s="142"/>
      <c r="S137" s="142"/>
      <c r="T137" s="142"/>
      <c r="U137" s="142"/>
      <c r="V137" s="142"/>
      <c r="W137" s="142"/>
      <c r="X137" s="142"/>
      <c r="Y137" s="142"/>
      <c r="Z137" s="142"/>
    </row>
    <row r="138" spans="1:26" ht="15.75" customHeight="1" x14ac:dyDescent="0.2">
      <c r="A138" s="142"/>
      <c r="B138" s="244"/>
      <c r="C138" s="244"/>
      <c r="D138" s="244"/>
      <c r="E138" s="142"/>
      <c r="F138" s="142"/>
      <c r="G138" s="142"/>
      <c r="H138" s="205"/>
      <c r="I138" s="205"/>
      <c r="J138" s="205"/>
      <c r="K138" s="205"/>
      <c r="L138" s="205"/>
      <c r="M138" s="142"/>
      <c r="N138" s="142"/>
      <c r="O138" s="142"/>
      <c r="P138" s="142"/>
      <c r="Q138" s="142"/>
      <c r="R138" s="142"/>
      <c r="S138" s="142"/>
      <c r="T138" s="142"/>
      <c r="U138" s="142"/>
      <c r="V138" s="142"/>
      <c r="W138" s="142"/>
      <c r="X138" s="142"/>
      <c r="Y138" s="142"/>
      <c r="Z138" s="142"/>
    </row>
    <row r="139" spans="1:26" ht="15.75" customHeight="1" x14ac:dyDescent="0.2">
      <c r="A139" s="142"/>
      <c r="B139" s="244"/>
      <c r="C139" s="244"/>
      <c r="D139" s="245"/>
      <c r="E139" s="142"/>
      <c r="F139" s="142"/>
      <c r="G139" s="142"/>
      <c r="H139" s="205"/>
      <c r="I139" s="205"/>
      <c r="J139" s="205"/>
      <c r="K139" s="205"/>
      <c r="L139" s="205"/>
      <c r="M139" s="142"/>
      <c r="N139" s="142"/>
      <c r="O139" s="142"/>
      <c r="P139" s="142"/>
      <c r="Q139" s="142"/>
      <c r="R139" s="142"/>
      <c r="S139" s="142"/>
      <c r="T139" s="142"/>
      <c r="U139" s="142"/>
      <c r="V139" s="142"/>
      <c r="W139" s="142"/>
      <c r="X139" s="142"/>
      <c r="Y139" s="142"/>
      <c r="Z139" s="142"/>
    </row>
    <row r="140" spans="1:26" ht="15.75" customHeight="1" x14ac:dyDescent="0.2">
      <c r="A140" s="142"/>
      <c r="B140" s="244"/>
      <c r="C140" s="244"/>
      <c r="D140" s="245"/>
      <c r="E140" s="142"/>
      <c r="F140" s="142"/>
      <c r="G140" s="142"/>
      <c r="H140" s="205"/>
      <c r="I140" s="205"/>
      <c r="J140" s="205"/>
      <c r="K140" s="205"/>
      <c r="L140" s="205"/>
      <c r="M140" s="142"/>
      <c r="N140" s="142"/>
      <c r="O140" s="142"/>
      <c r="P140" s="142"/>
      <c r="Q140" s="142"/>
      <c r="R140" s="142"/>
      <c r="S140" s="142"/>
      <c r="T140" s="142"/>
      <c r="U140" s="142"/>
      <c r="V140" s="142"/>
      <c r="W140" s="142"/>
      <c r="X140" s="142"/>
      <c r="Y140" s="142"/>
      <c r="Z140" s="142"/>
    </row>
    <row r="141" spans="1:26" ht="15.75" customHeight="1" x14ac:dyDescent="0.2">
      <c r="A141" s="142"/>
      <c r="B141" s="244"/>
      <c r="C141" s="244"/>
      <c r="D141" s="245"/>
      <c r="E141" s="142"/>
      <c r="F141" s="142"/>
      <c r="G141" s="142"/>
      <c r="H141" s="205"/>
      <c r="I141" s="205"/>
      <c r="J141" s="205"/>
      <c r="K141" s="205"/>
      <c r="L141" s="205"/>
      <c r="M141" s="142"/>
      <c r="N141" s="142"/>
      <c r="O141" s="142"/>
      <c r="P141" s="142"/>
      <c r="Q141" s="142"/>
      <c r="R141" s="142"/>
      <c r="S141" s="142"/>
      <c r="T141" s="142"/>
      <c r="U141" s="142"/>
      <c r="V141" s="142"/>
      <c r="W141" s="142"/>
      <c r="X141" s="142"/>
      <c r="Y141" s="142"/>
      <c r="Z141" s="142"/>
    </row>
    <row r="142" spans="1:26" ht="15.75" customHeight="1" x14ac:dyDescent="0.2">
      <c r="A142" s="142"/>
      <c r="B142" s="244"/>
      <c r="C142" s="244"/>
      <c r="D142" s="245"/>
      <c r="E142" s="142"/>
      <c r="F142" s="142"/>
      <c r="G142" s="142"/>
      <c r="H142" s="205"/>
      <c r="I142" s="205"/>
      <c r="J142" s="205"/>
      <c r="K142" s="205"/>
      <c r="L142" s="205"/>
      <c r="M142" s="142"/>
      <c r="N142" s="142"/>
      <c r="O142" s="142"/>
      <c r="P142" s="142"/>
      <c r="Q142" s="142"/>
      <c r="R142" s="142"/>
      <c r="S142" s="142"/>
      <c r="T142" s="142"/>
      <c r="U142" s="142"/>
      <c r="V142" s="142"/>
      <c r="W142" s="142"/>
      <c r="X142" s="142"/>
      <c r="Y142" s="142"/>
      <c r="Z142" s="142"/>
    </row>
    <row r="143" spans="1:26" ht="15.75" customHeight="1" x14ac:dyDescent="0.2">
      <c r="A143" s="142"/>
      <c r="B143" s="244"/>
      <c r="C143" s="244"/>
      <c r="D143" s="245"/>
      <c r="E143" s="142"/>
      <c r="F143" s="142"/>
      <c r="G143" s="142"/>
      <c r="H143" s="205"/>
      <c r="I143" s="205"/>
      <c r="J143" s="205"/>
      <c r="K143" s="205"/>
      <c r="L143" s="205"/>
      <c r="M143" s="142"/>
      <c r="N143" s="142"/>
      <c r="O143" s="142"/>
      <c r="P143" s="142"/>
      <c r="Q143" s="142"/>
      <c r="R143" s="142"/>
      <c r="S143" s="142"/>
      <c r="T143" s="142"/>
      <c r="U143" s="142"/>
      <c r="V143" s="142"/>
      <c r="W143" s="142"/>
      <c r="X143" s="142"/>
      <c r="Y143" s="142"/>
      <c r="Z143" s="142"/>
    </row>
    <row r="144" spans="1:26" ht="15.75" customHeight="1" x14ac:dyDescent="0.2">
      <c r="A144" s="142"/>
      <c r="B144" s="244"/>
      <c r="C144" s="244"/>
      <c r="D144" s="245"/>
      <c r="E144" s="142"/>
      <c r="F144" s="142"/>
      <c r="G144" s="142"/>
      <c r="H144" s="205"/>
      <c r="I144" s="205"/>
      <c r="J144" s="205"/>
      <c r="K144" s="205"/>
      <c r="L144" s="205"/>
      <c r="M144" s="142"/>
      <c r="N144" s="142"/>
      <c r="O144" s="142"/>
      <c r="P144" s="142"/>
      <c r="Q144" s="142"/>
      <c r="R144" s="142"/>
      <c r="S144" s="142"/>
      <c r="T144" s="142"/>
      <c r="U144" s="142"/>
      <c r="V144" s="142"/>
      <c r="W144" s="142"/>
      <c r="X144" s="142"/>
      <c r="Y144" s="142"/>
      <c r="Z144" s="142"/>
    </row>
    <row r="145" spans="1:26" ht="15.75" customHeight="1" x14ac:dyDescent="0.2">
      <c r="A145" s="142"/>
      <c r="B145" s="244"/>
      <c r="C145" s="244"/>
      <c r="D145" s="245"/>
      <c r="E145" s="142"/>
      <c r="F145" s="142"/>
      <c r="G145" s="142"/>
      <c r="H145" s="205"/>
      <c r="I145" s="205"/>
      <c r="J145" s="205"/>
      <c r="K145" s="205"/>
      <c r="L145" s="205"/>
      <c r="M145" s="142"/>
      <c r="N145" s="142"/>
      <c r="O145" s="142"/>
      <c r="P145" s="142"/>
      <c r="Q145" s="142"/>
      <c r="R145" s="142"/>
      <c r="S145" s="142"/>
      <c r="T145" s="142"/>
      <c r="U145" s="142"/>
      <c r="V145" s="142"/>
      <c r="W145" s="142"/>
      <c r="X145" s="142"/>
      <c r="Y145" s="142"/>
      <c r="Z145" s="142"/>
    </row>
    <row r="146" spans="1:26" ht="15.75" customHeight="1" x14ac:dyDescent="0.2">
      <c r="A146" s="142"/>
      <c r="B146" s="244"/>
      <c r="C146" s="244"/>
      <c r="D146" s="245"/>
      <c r="E146" s="142"/>
      <c r="F146" s="142"/>
      <c r="G146" s="142"/>
      <c r="H146" s="205"/>
      <c r="I146" s="205"/>
      <c r="J146" s="205"/>
      <c r="K146" s="205"/>
      <c r="L146" s="205"/>
      <c r="M146" s="142"/>
      <c r="N146" s="142"/>
      <c r="O146" s="142"/>
      <c r="P146" s="142"/>
      <c r="Q146" s="142"/>
      <c r="R146" s="142"/>
      <c r="S146" s="142"/>
      <c r="T146" s="142"/>
      <c r="U146" s="142"/>
      <c r="V146" s="142"/>
      <c r="W146" s="142"/>
      <c r="X146" s="142"/>
      <c r="Y146" s="142"/>
      <c r="Z146" s="142"/>
    </row>
    <row r="147" spans="1:26" ht="15.75" customHeight="1" x14ac:dyDescent="0.2">
      <c r="A147" s="142"/>
      <c r="B147" s="244"/>
      <c r="C147" s="244"/>
      <c r="D147" s="245"/>
      <c r="E147" s="142"/>
      <c r="F147" s="142"/>
      <c r="G147" s="142"/>
      <c r="H147" s="205"/>
      <c r="I147" s="205"/>
      <c r="J147" s="205"/>
      <c r="K147" s="205"/>
      <c r="L147" s="205"/>
      <c r="M147" s="142"/>
      <c r="N147" s="142"/>
      <c r="O147" s="142"/>
      <c r="P147" s="142"/>
      <c r="Q147" s="142"/>
      <c r="R147" s="142"/>
      <c r="S147" s="142"/>
      <c r="T147" s="142"/>
      <c r="U147" s="142"/>
      <c r="V147" s="142"/>
      <c r="W147" s="142"/>
      <c r="X147" s="142"/>
      <c r="Y147" s="142"/>
      <c r="Z147" s="142"/>
    </row>
    <row r="148" spans="1:26" ht="15.75" customHeight="1" x14ac:dyDescent="0.2">
      <c r="A148" s="142"/>
      <c r="B148" s="244"/>
      <c r="C148" s="244"/>
      <c r="D148" s="245"/>
      <c r="E148" s="142"/>
      <c r="F148" s="142"/>
      <c r="G148" s="142"/>
      <c r="H148" s="205"/>
      <c r="I148" s="205"/>
      <c r="J148" s="205"/>
      <c r="K148" s="205"/>
      <c r="L148" s="205"/>
      <c r="M148" s="142"/>
      <c r="N148" s="142"/>
      <c r="O148" s="142"/>
      <c r="P148" s="142"/>
      <c r="Q148" s="142"/>
      <c r="R148" s="142"/>
      <c r="S148" s="142"/>
      <c r="T148" s="142"/>
      <c r="U148" s="142"/>
      <c r="V148" s="142"/>
      <c r="W148" s="142"/>
      <c r="X148" s="142"/>
      <c r="Y148" s="142"/>
      <c r="Z148" s="142"/>
    </row>
    <row r="149" spans="1:26" ht="15.75" customHeight="1" x14ac:dyDescent="0.2">
      <c r="A149" s="142"/>
      <c r="B149" s="244"/>
      <c r="C149" s="244"/>
      <c r="D149" s="245"/>
      <c r="E149" s="142"/>
      <c r="F149" s="142"/>
      <c r="G149" s="142"/>
      <c r="H149" s="205"/>
      <c r="I149" s="205"/>
      <c r="J149" s="205"/>
      <c r="K149" s="205"/>
      <c r="L149" s="205"/>
      <c r="M149" s="142"/>
      <c r="N149" s="142"/>
      <c r="O149" s="142"/>
      <c r="P149" s="142"/>
      <c r="Q149" s="142"/>
      <c r="R149" s="142"/>
      <c r="S149" s="142"/>
      <c r="T149" s="142"/>
      <c r="U149" s="142"/>
      <c r="V149" s="142"/>
      <c r="W149" s="142"/>
      <c r="X149" s="142"/>
      <c r="Y149" s="142"/>
      <c r="Z149" s="142"/>
    </row>
    <row r="150" spans="1:26" ht="15.75" customHeight="1" x14ac:dyDescent="0.2">
      <c r="A150" s="142"/>
      <c r="B150" s="244"/>
      <c r="C150" s="244"/>
      <c r="D150" s="245"/>
      <c r="E150" s="142"/>
      <c r="F150" s="142"/>
      <c r="G150" s="142"/>
      <c r="H150" s="205"/>
      <c r="I150" s="205"/>
      <c r="J150" s="205"/>
      <c r="K150" s="205"/>
      <c r="L150" s="205"/>
      <c r="M150" s="142"/>
      <c r="N150" s="142"/>
      <c r="O150" s="142"/>
      <c r="P150" s="142"/>
      <c r="Q150" s="142"/>
      <c r="R150" s="142"/>
      <c r="S150" s="142"/>
      <c r="T150" s="142"/>
      <c r="U150" s="142"/>
      <c r="V150" s="142"/>
      <c r="W150" s="142"/>
      <c r="X150" s="142"/>
      <c r="Y150" s="142"/>
      <c r="Z150" s="142"/>
    </row>
    <row r="151" spans="1:26" ht="15.75" customHeight="1" x14ac:dyDescent="0.2">
      <c r="A151" s="142"/>
      <c r="B151" s="244"/>
      <c r="C151" s="244"/>
      <c r="D151" s="245"/>
      <c r="E151" s="142"/>
      <c r="F151" s="142"/>
      <c r="G151" s="142"/>
      <c r="H151" s="205"/>
      <c r="I151" s="205"/>
      <c r="J151" s="205"/>
      <c r="K151" s="205"/>
      <c r="L151" s="205"/>
      <c r="M151" s="142"/>
      <c r="N151" s="142"/>
      <c r="O151" s="142"/>
      <c r="P151" s="142"/>
      <c r="Q151" s="142"/>
      <c r="R151" s="142"/>
      <c r="S151" s="142"/>
      <c r="T151" s="142"/>
      <c r="U151" s="142"/>
      <c r="V151" s="142"/>
      <c r="W151" s="142"/>
      <c r="X151" s="142"/>
      <c r="Y151" s="142"/>
      <c r="Z151" s="142"/>
    </row>
    <row r="152" spans="1:26" ht="15.75" customHeight="1" x14ac:dyDescent="0.2">
      <c r="A152" s="142"/>
      <c r="B152" s="244"/>
      <c r="C152" s="244"/>
      <c r="D152" s="245"/>
      <c r="E152" s="142"/>
      <c r="F152" s="142"/>
      <c r="G152" s="142"/>
      <c r="H152" s="205"/>
      <c r="I152" s="205"/>
      <c r="J152" s="205"/>
      <c r="K152" s="205"/>
      <c r="L152" s="205"/>
      <c r="M152" s="142"/>
      <c r="N152" s="142"/>
      <c r="O152" s="142"/>
      <c r="P152" s="142"/>
      <c r="Q152" s="142"/>
      <c r="R152" s="142"/>
      <c r="S152" s="142"/>
      <c r="T152" s="142"/>
      <c r="U152" s="142"/>
      <c r="V152" s="142"/>
      <c r="W152" s="142"/>
      <c r="X152" s="142"/>
      <c r="Y152" s="142"/>
      <c r="Z152" s="142"/>
    </row>
    <row r="153" spans="1:26" ht="15.75" customHeight="1" x14ac:dyDescent="0.2">
      <c r="A153" s="142"/>
      <c r="B153" s="244"/>
      <c r="C153" s="244"/>
      <c r="D153" s="245"/>
      <c r="E153" s="142"/>
      <c r="F153" s="142"/>
      <c r="G153" s="142"/>
      <c r="H153" s="205"/>
      <c r="I153" s="205"/>
      <c r="J153" s="205"/>
      <c r="K153" s="205"/>
      <c r="L153" s="205"/>
      <c r="M153" s="142"/>
      <c r="N153" s="142"/>
      <c r="O153" s="142"/>
      <c r="P153" s="142"/>
      <c r="Q153" s="142"/>
      <c r="R153" s="142"/>
      <c r="S153" s="142"/>
      <c r="T153" s="142"/>
      <c r="U153" s="142"/>
      <c r="V153" s="142"/>
      <c r="W153" s="142"/>
      <c r="X153" s="142"/>
      <c r="Y153" s="142"/>
      <c r="Z153" s="142"/>
    </row>
    <row r="154" spans="1:26" ht="15.75" customHeight="1" x14ac:dyDescent="0.2">
      <c r="A154" s="142"/>
      <c r="B154" s="244"/>
      <c r="C154" s="244"/>
      <c r="D154" s="245"/>
      <c r="E154" s="142"/>
      <c r="F154" s="142"/>
      <c r="G154" s="142"/>
      <c r="H154" s="205"/>
      <c r="I154" s="205"/>
      <c r="J154" s="205"/>
      <c r="K154" s="205"/>
      <c r="L154" s="205"/>
      <c r="M154" s="142"/>
      <c r="N154" s="142"/>
      <c r="O154" s="142"/>
      <c r="P154" s="142"/>
      <c r="Q154" s="142"/>
      <c r="R154" s="142"/>
      <c r="S154" s="142"/>
      <c r="T154" s="142"/>
      <c r="U154" s="142"/>
      <c r="V154" s="142"/>
      <c r="W154" s="142"/>
      <c r="X154" s="142"/>
      <c r="Y154" s="142"/>
      <c r="Z154" s="142"/>
    </row>
    <row r="155" spans="1:26" ht="15.75" customHeight="1" x14ac:dyDescent="0.2">
      <c r="A155" s="142"/>
      <c r="B155" s="244"/>
      <c r="C155" s="244"/>
      <c r="D155" s="245"/>
      <c r="E155" s="142"/>
      <c r="F155" s="142"/>
      <c r="G155" s="142"/>
      <c r="H155" s="205"/>
      <c r="I155" s="205"/>
      <c r="J155" s="205"/>
      <c r="K155" s="205"/>
      <c r="L155" s="205"/>
      <c r="M155" s="142"/>
      <c r="N155" s="142"/>
      <c r="O155" s="142"/>
      <c r="P155" s="142"/>
      <c r="Q155" s="142"/>
      <c r="R155" s="142"/>
      <c r="S155" s="142"/>
      <c r="T155" s="142"/>
      <c r="U155" s="142"/>
      <c r="V155" s="142"/>
      <c r="W155" s="142"/>
      <c r="X155" s="142"/>
      <c r="Y155" s="142"/>
      <c r="Z155" s="142"/>
    </row>
    <row r="156" spans="1:26" ht="15.75" customHeight="1" x14ac:dyDescent="0.2">
      <c r="A156" s="142"/>
      <c r="B156" s="244"/>
      <c r="C156" s="244"/>
      <c r="D156" s="245"/>
      <c r="E156" s="142"/>
      <c r="F156" s="142"/>
      <c r="G156" s="142"/>
      <c r="H156" s="205"/>
      <c r="I156" s="205"/>
      <c r="J156" s="205"/>
      <c r="K156" s="205"/>
      <c r="L156" s="205"/>
      <c r="M156" s="142"/>
      <c r="N156" s="142"/>
      <c r="O156" s="142"/>
      <c r="P156" s="142"/>
      <c r="Q156" s="142"/>
      <c r="R156" s="142"/>
      <c r="S156" s="142"/>
      <c r="T156" s="142"/>
      <c r="U156" s="142"/>
      <c r="V156" s="142"/>
      <c r="W156" s="142"/>
      <c r="X156" s="142"/>
      <c r="Y156" s="142"/>
      <c r="Z156" s="142"/>
    </row>
    <row r="157" spans="1:26" ht="15.75" customHeight="1" x14ac:dyDescent="0.2">
      <c r="A157" s="142"/>
      <c r="B157" s="244"/>
      <c r="C157" s="244"/>
      <c r="D157" s="245"/>
      <c r="E157" s="142"/>
      <c r="F157" s="142"/>
      <c r="G157" s="142"/>
      <c r="H157" s="205"/>
      <c r="I157" s="205"/>
      <c r="J157" s="205"/>
      <c r="K157" s="205"/>
      <c r="L157" s="205"/>
      <c r="M157" s="142"/>
      <c r="N157" s="142"/>
      <c r="O157" s="142"/>
      <c r="P157" s="142"/>
      <c r="Q157" s="142"/>
      <c r="R157" s="142"/>
      <c r="S157" s="142"/>
      <c r="T157" s="142"/>
      <c r="U157" s="142"/>
      <c r="V157" s="142"/>
      <c r="W157" s="142"/>
      <c r="X157" s="142"/>
      <c r="Y157" s="142"/>
      <c r="Z157" s="142"/>
    </row>
    <row r="158" spans="1:26" ht="15.75" customHeight="1" x14ac:dyDescent="0.2">
      <c r="A158" s="142"/>
      <c r="B158" s="244"/>
      <c r="C158" s="244"/>
      <c r="D158" s="245"/>
      <c r="E158" s="142"/>
      <c r="F158" s="142"/>
      <c r="G158" s="142"/>
      <c r="H158" s="205"/>
      <c r="I158" s="205"/>
      <c r="J158" s="205"/>
      <c r="K158" s="205"/>
      <c r="L158" s="205"/>
      <c r="M158" s="142"/>
      <c r="N158" s="142"/>
      <c r="O158" s="142"/>
      <c r="P158" s="142"/>
      <c r="Q158" s="142"/>
      <c r="R158" s="142"/>
      <c r="S158" s="142"/>
      <c r="T158" s="142"/>
      <c r="U158" s="142"/>
      <c r="V158" s="142"/>
      <c r="W158" s="142"/>
      <c r="X158" s="142"/>
      <c r="Y158" s="142"/>
      <c r="Z158" s="142"/>
    </row>
    <row r="159" spans="1:26" ht="15.75" customHeight="1" x14ac:dyDescent="0.2">
      <c r="A159" s="142"/>
      <c r="B159" s="244"/>
      <c r="C159" s="244"/>
      <c r="D159" s="245"/>
      <c r="E159" s="142"/>
      <c r="F159" s="142"/>
      <c r="G159" s="142"/>
      <c r="H159" s="205"/>
      <c r="I159" s="205"/>
      <c r="J159" s="205"/>
      <c r="K159" s="205"/>
      <c r="L159" s="205"/>
      <c r="M159" s="142"/>
      <c r="N159" s="142"/>
      <c r="O159" s="142"/>
      <c r="P159" s="142"/>
      <c r="Q159" s="142"/>
      <c r="R159" s="142"/>
      <c r="S159" s="142"/>
      <c r="T159" s="142"/>
      <c r="U159" s="142"/>
      <c r="V159" s="142"/>
      <c r="W159" s="142"/>
      <c r="X159" s="142"/>
      <c r="Y159" s="142"/>
      <c r="Z159" s="142"/>
    </row>
    <row r="160" spans="1:26" ht="15.75" customHeight="1" x14ac:dyDescent="0.2">
      <c r="A160" s="142"/>
      <c r="B160" s="244"/>
      <c r="C160" s="244"/>
      <c r="D160" s="245"/>
      <c r="E160" s="142"/>
      <c r="F160" s="142"/>
      <c r="G160" s="142"/>
      <c r="H160" s="205"/>
      <c r="I160" s="205"/>
      <c r="J160" s="205"/>
      <c r="K160" s="205"/>
      <c r="L160" s="205"/>
      <c r="M160" s="142"/>
      <c r="N160" s="142"/>
      <c r="O160" s="142"/>
      <c r="P160" s="142"/>
      <c r="Q160" s="142"/>
      <c r="R160" s="142"/>
      <c r="S160" s="142"/>
      <c r="T160" s="142"/>
      <c r="U160" s="142"/>
      <c r="V160" s="142"/>
      <c r="W160" s="142"/>
      <c r="X160" s="142"/>
      <c r="Y160" s="142"/>
      <c r="Z160" s="142"/>
    </row>
    <row r="161" spans="1:26" ht="15.75" customHeight="1" x14ac:dyDescent="0.2">
      <c r="A161" s="142"/>
      <c r="B161" s="244"/>
      <c r="C161" s="244"/>
      <c r="D161" s="245"/>
      <c r="E161" s="142"/>
      <c r="F161" s="142"/>
      <c r="G161" s="142"/>
      <c r="H161" s="205"/>
      <c r="I161" s="205"/>
      <c r="J161" s="205"/>
      <c r="K161" s="205"/>
      <c r="L161" s="205"/>
      <c r="M161" s="142"/>
      <c r="N161" s="142"/>
      <c r="O161" s="142"/>
      <c r="P161" s="142"/>
      <c r="Q161" s="142"/>
      <c r="R161" s="142"/>
      <c r="S161" s="142"/>
      <c r="T161" s="142"/>
      <c r="U161" s="142"/>
      <c r="V161" s="142"/>
      <c r="W161" s="142"/>
      <c r="X161" s="142"/>
      <c r="Y161" s="142"/>
      <c r="Z161" s="142"/>
    </row>
    <row r="162" spans="1:26" ht="15.75" customHeight="1" x14ac:dyDescent="0.2">
      <c r="A162" s="142"/>
      <c r="B162" s="244"/>
      <c r="C162" s="244"/>
      <c r="D162" s="245"/>
      <c r="E162" s="142"/>
      <c r="F162" s="142"/>
      <c r="G162" s="142"/>
      <c r="H162" s="205"/>
      <c r="I162" s="205"/>
      <c r="J162" s="205"/>
      <c r="K162" s="205"/>
      <c r="L162" s="205"/>
      <c r="M162" s="142"/>
      <c r="N162" s="142"/>
      <c r="O162" s="142"/>
      <c r="P162" s="142"/>
      <c r="Q162" s="142"/>
      <c r="R162" s="142"/>
      <c r="S162" s="142"/>
      <c r="T162" s="142"/>
      <c r="U162" s="142"/>
      <c r="V162" s="142"/>
      <c r="W162" s="142"/>
      <c r="X162" s="142"/>
      <c r="Y162" s="142"/>
      <c r="Z162" s="142"/>
    </row>
    <row r="163" spans="1:26" ht="15.75" customHeight="1" x14ac:dyDescent="0.2">
      <c r="A163" s="142"/>
      <c r="B163" s="244"/>
      <c r="C163" s="244"/>
      <c r="D163" s="245"/>
      <c r="E163" s="142"/>
      <c r="F163" s="142"/>
      <c r="G163" s="142"/>
      <c r="H163" s="205"/>
      <c r="I163" s="205"/>
      <c r="J163" s="205"/>
      <c r="K163" s="205"/>
      <c r="L163" s="205"/>
      <c r="M163" s="142"/>
      <c r="N163" s="142"/>
      <c r="O163" s="142"/>
      <c r="P163" s="142"/>
      <c r="Q163" s="142"/>
      <c r="R163" s="142"/>
      <c r="S163" s="142"/>
      <c r="T163" s="142"/>
      <c r="U163" s="142"/>
      <c r="V163" s="142"/>
      <c r="W163" s="142"/>
      <c r="X163" s="142"/>
      <c r="Y163" s="142"/>
      <c r="Z163" s="142"/>
    </row>
    <row r="164" spans="1:26" ht="15.75" customHeight="1" x14ac:dyDescent="0.2">
      <c r="A164" s="142"/>
      <c r="B164" s="244"/>
      <c r="C164" s="244"/>
      <c r="D164" s="245"/>
      <c r="E164" s="142"/>
      <c r="F164" s="142"/>
      <c r="G164" s="142"/>
      <c r="H164" s="205"/>
      <c r="I164" s="205"/>
      <c r="J164" s="205"/>
      <c r="K164" s="205"/>
      <c r="L164" s="205"/>
      <c r="M164" s="142"/>
      <c r="N164" s="142"/>
      <c r="O164" s="142"/>
      <c r="P164" s="142"/>
      <c r="Q164" s="142"/>
      <c r="R164" s="142"/>
      <c r="S164" s="142"/>
      <c r="T164" s="142"/>
      <c r="U164" s="142"/>
      <c r="V164" s="142"/>
      <c r="W164" s="142"/>
      <c r="X164" s="142"/>
      <c r="Y164" s="142"/>
      <c r="Z164" s="142"/>
    </row>
    <row r="165" spans="1:26" ht="15.75" customHeight="1" x14ac:dyDescent="0.2">
      <c r="A165" s="142"/>
      <c r="B165" s="244"/>
      <c r="C165" s="244"/>
      <c r="D165" s="245"/>
      <c r="E165" s="142"/>
      <c r="F165" s="142"/>
      <c r="G165" s="142"/>
      <c r="H165" s="205"/>
      <c r="I165" s="205"/>
      <c r="J165" s="205"/>
      <c r="K165" s="205"/>
      <c r="L165" s="205"/>
      <c r="M165" s="142"/>
      <c r="N165" s="142"/>
      <c r="O165" s="142"/>
      <c r="P165" s="142"/>
      <c r="Q165" s="142"/>
      <c r="R165" s="142"/>
      <c r="S165" s="142"/>
      <c r="T165" s="142"/>
      <c r="U165" s="142"/>
      <c r="V165" s="142"/>
      <c r="W165" s="142"/>
      <c r="X165" s="142"/>
      <c r="Y165" s="142"/>
      <c r="Z165" s="142"/>
    </row>
    <row r="166" spans="1:26" ht="15.75" customHeight="1" x14ac:dyDescent="0.2">
      <c r="A166" s="142"/>
      <c r="B166" s="244"/>
      <c r="C166" s="244"/>
      <c r="D166" s="245"/>
      <c r="E166" s="142"/>
      <c r="F166" s="142"/>
      <c r="G166" s="142"/>
      <c r="H166" s="205"/>
      <c r="I166" s="205"/>
      <c r="J166" s="205"/>
      <c r="K166" s="205"/>
      <c r="L166" s="205"/>
      <c r="M166" s="142"/>
      <c r="N166" s="142"/>
      <c r="O166" s="142"/>
      <c r="P166" s="142"/>
      <c r="Q166" s="142"/>
      <c r="R166" s="142"/>
      <c r="S166" s="142"/>
      <c r="T166" s="142"/>
      <c r="U166" s="142"/>
      <c r="V166" s="142"/>
      <c r="W166" s="142"/>
      <c r="X166" s="142"/>
      <c r="Y166" s="142"/>
      <c r="Z166" s="142"/>
    </row>
    <row r="167" spans="1:26" ht="15.75" customHeight="1" x14ac:dyDescent="0.2">
      <c r="A167" s="142"/>
      <c r="B167" s="244"/>
      <c r="C167" s="244"/>
      <c r="D167" s="245"/>
      <c r="E167" s="142"/>
      <c r="F167" s="142"/>
      <c r="G167" s="142"/>
      <c r="H167" s="205"/>
      <c r="I167" s="205"/>
      <c r="J167" s="205"/>
      <c r="K167" s="205"/>
      <c r="L167" s="205"/>
      <c r="M167" s="142"/>
      <c r="N167" s="142"/>
      <c r="O167" s="142"/>
      <c r="P167" s="142"/>
      <c r="Q167" s="142"/>
      <c r="R167" s="142"/>
      <c r="S167" s="142"/>
      <c r="T167" s="142"/>
      <c r="U167" s="142"/>
      <c r="V167" s="142"/>
      <c r="W167" s="142"/>
      <c r="X167" s="142"/>
      <c r="Y167" s="142"/>
      <c r="Z167" s="142"/>
    </row>
    <row r="168" spans="1:26" ht="15.75" customHeight="1" x14ac:dyDescent="0.2">
      <c r="A168" s="142"/>
      <c r="B168" s="244"/>
      <c r="C168" s="244"/>
      <c r="D168" s="245"/>
      <c r="E168" s="142"/>
      <c r="F168" s="142"/>
      <c r="G168" s="142"/>
      <c r="H168" s="205"/>
      <c r="I168" s="205"/>
      <c r="J168" s="205"/>
      <c r="K168" s="205"/>
      <c r="L168" s="205"/>
      <c r="M168" s="142"/>
      <c r="N168" s="142"/>
      <c r="O168" s="142"/>
      <c r="P168" s="142"/>
      <c r="Q168" s="142"/>
      <c r="R168" s="142"/>
      <c r="S168" s="142"/>
      <c r="T168" s="142"/>
      <c r="U168" s="142"/>
      <c r="V168" s="142"/>
      <c r="W168" s="142"/>
      <c r="X168" s="142"/>
      <c r="Y168" s="142"/>
      <c r="Z168" s="142"/>
    </row>
    <row r="169" spans="1:26" ht="15.75" customHeight="1" x14ac:dyDescent="0.2">
      <c r="A169" s="142"/>
      <c r="B169" s="244"/>
      <c r="C169" s="244"/>
      <c r="D169" s="245"/>
      <c r="E169" s="142"/>
      <c r="F169" s="142"/>
      <c r="G169" s="142"/>
      <c r="H169" s="205"/>
      <c r="I169" s="205"/>
      <c r="J169" s="205"/>
      <c r="K169" s="205"/>
      <c r="L169" s="205"/>
      <c r="M169" s="142"/>
      <c r="N169" s="142"/>
      <c r="O169" s="142"/>
      <c r="P169" s="142"/>
      <c r="Q169" s="142"/>
      <c r="R169" s="142"/>
      <c r="S169" s="142"/>
      <c r="T169" s="142"/>
      <c r="U169" s="142"/>
      <c r="V169" s="142"/>
      <c r="W169" s="142"/>
      <c r="X169" s="142"/>
      <c r="Y169" s="142"/>
      <c r="Z169" s="142"/>
    </row>
    <row r="170" spans="1:26" ht="15.75" customHeight="1" x14ac:dyDescent="0.2">
      <c r="A170" s="142"/>
      <c r="B170" s="244"/>
      <c r="C170" s="244"/>
      <c r="D170" s="245"/>
      <c r="E170" s="142"/>
      <c r="F170" s="142"/>
      <c r="G170" s="142"/>
      <c r="H170" s="205"/>
      <c r="I170" s="205"/>
      <c r="J170" s="205"/>
      <c r="K170" s="205"/>
      <c r="L170" s="205"/>
      <c r="M170" s="142"/>
      <c r="N170" s="142"/>
      <c r="O170" s="142"/>
      <c r="P170" s="142"/>
      <c r="Q170" s="142"/>
      <c r="R170" s="142"/>
      <c r="S170" s="142"/>
      <c r="T170" s="142"/>
      <c r="U170" s="142"/>
      <c r="V170" s="142"/>
      <c r="W170" s="142"/>
      <c r="X170" s="142"/>
      <c r="Y170" s="142"/>
      <c r="Z170" s="142"/>
    </row>
    <row r="171" spans="1:26" ht="15.75" customHeight="1" x14ac:dyDescent="0.2">
      <c r="A171" s="142"/>
      <c r="B171" s="244"/>
      <c r="C171" s="244"/>
      <c r="D171" s="245"/>
      <c r="E171" s="142"/>
      <c r="F171" s="142"/>
      <c r="G171" s="142"/>
      <c r="H171" s="205"/>
      <c r="I171" s="205"/>
      <c r="J171" s="205"/>
      <c r="K171" s="205"/>
      <c r="L171" s="205"/>
      <c r="M171" s="142"/>
      <c r="N171" s="142"/>
      <c r="O171" s="142"/>
      <c r="P171" s="142"/>
      <c r="Q171" s="142"/>
      <c r="R171" s="142"/>
      <c r="S171" s="142"/>
      <c r="T171" s="142"/>
      <c r="U171" s="142"/>
      <c r="V171" s="142"/>
      <c r="W171" s="142"/>
      <c r="X171" s="142"/>
      <c r="Y171" s="142"/>
      <c r="Z171" s="142"/>
    </row>
    <row r="172" spans="1:26" ht="15.75" customHeight="1" x14ac:dyDescent="0.2">
      <c r="A172" s="142"/>
      <c r="B172" s="244"/>
      <c r="C172" s="244"/>
      <c r="D172" s="245"/>
      <c r="E172" s="142"/>
      <c r="F172" s="142"/>
      <c r="G172" s="142"/>
      <c r="H172" s="205"/>
      <c r="I172" s="205"/>
      <c r="J172" s="205"/>
      <c r="K172" s="205"/>
      <c r="L172" s="205"/>
      <c r="M172" s="142"/>
      <c r="N172" s="142"/>
      <c r="O172" s="142"/>
      <c r="P172" s="142"/>
      <c r="Q172" s="142"/>
      <c r="R172" s="142"/>
      <c r="S172" s="142"/>
      <c r="T172" s="142"/>
      <c r="U172" s="142"/>
      <c r="V172" s="142"/>
      <c r="W172" s="142"/>
      <c r="X172" s="142"/>
      <c r="Y172" s="142"/>
      <c r="Z172" s="142"/>
    </row>
    <row r="173" spans="1:26" ht="15.75" customHeight="1" x14ac:dyDescent="0.2">
      <c r="A173" s="142"/>
      <c r="B173" s="244"/>
      <c r="C173" s="244"/>
      <c r="D173" s="245"/>
      <c r="E173" s="142"/>
      <c r="F173" s="142"/>
      <c r="G173" s="142"/>
      <c r="H173" s="205"/>
      <c r="I173" s="205"/>
      <c r="J173" s="205"/>
      <c r="K173" s="205"/>
      <c r="L173" s="205"/>
      <c r="M173" s="142"/>
      <c r="N173" s="142"/>
      <c r="O173" s="142"/>
      <c r="P173" s="142"/>
      <c r="Q173" s="142"/>
      <c r="R173" s="142"/>
      <c r="S173" s="142"/>
      <c r="T173" s="142"/>
      <c r="U173" s="142"/>
      <c r="V173" s="142"/>
      <c r="W173" s="142"/>
      <c r="X173" s="142"/>
      <c r="Y173" s="142"/>
      <c r="Z173" s="142"/>
    </row>
    <row r="174" spans="1:26" ht="15.75" customHeight="1" x14ac:dyDescent="0.2">
      <c r="A174" s="142"/>
      <c r="B174" s="244"/>
      <c r="C174" s="244"/>
      <c r="D174" s="245"/>
      <c r="E174" s="142"/>
      <c r="F174" s="142"/>
      <c r="G174" s="142"/>
      <c r="H174" s="205"/>
      <c r="I174" s="205"/>
      <c r="J174" s="205"/>
      <c r="K174" s="205"/>
      <c r="L174" s="205"/>
      <c r="M174" s="142"/>
      <c r="N174" s="142"/>
      <c r="O174" s="142"/>
      <c r="P174" s="142"/>
      <c r="Q174" s="142"/>
      <c r="R174" s="142"/>
      <c r="S174" s="142"/>
      <c r="T174" s="142"/>
      <c r="U174" s="142"/>
      <c r="V174" s="142"/>
      <c r="W174" s="142"/>
      <c r="X174" s="142"/>
      <c r="Y174" s="142"/>
      <c r="Z174" s="142"/>
    </row>
    <row r="175" spans="1:26" ht="15.75" customHeight="1" x14ac:dyDescent="0.2">
      <c r="A175" s="142"/>
      <c r="B175" s="244"/>
      <c r="C175" s="244"/>
      <c r="D175" s="245"/>
      <c r="E175" s="142"/>
      <c r="F175" s="142"/>
      <c r="G175" s="142"/>
      <c r="H175" s="205"/>
      <c r="I175" s="205"/>
      <c r="J175" s="205"/>
      <c r="K175" s="205"/>
      <c r="L175" s="205"/>
      <c r="M175" s="142"/>
      <c r="N175" s="142"/>
      <c r="O175" s="142"/>
      <c r="P175" s="142"/>
      <c r="Q175" s="142"/>
      <c r="R175" s="142"/>
      <c r="S175" s="142"/>
      <c r="T175" s="142"/>
      <c r="U175" s="142"/>
      <c r="V175" s="142"/>
      <c r="W175" s="142"/>
      <c r="X175" s="142"/>
      <c r="Y175" s="142"/>
      <c r="Z175" s="142"/>
    </row>
    <row r="176" spans="1:26" ht="15.75" customHeight="1" x14ac:dyDescent="0.2">
      <c r="A176" s="142"/>
      <c r="B176" s="244"/>
      <c r="C176" s="244"/>
      <c r="D176" s="245"/>
      <c r="E176" s="142"/>
      <c r="F176" s="142"/>
      <c r="G176" s="142"/>
      <c r="H176" s="205"/>
      <c r="I176" s="205"/>
      <c r="J176" s="205"/>
      <c r="K176" s="205"/>
      <c r="L176" s="205"/>
      <c r="M176" s="142"/>
      <c r="N176" s="142"/>
      <c r="O176" s="142"/>
      <c r="P176" s="142"/>
      <c r="Q176" s="142"/>
      <c r="R176" s="142"/>
      <c r="S176" s="142"/>
      <c r="T176" s="142"/>
      <c r="U176" s="142"/>
      <c r="V176" s="142"/>
      <c r="W176" s="142"/>
      <c r="X176" s="142"/>
      <c r="Y176" s="142"/>
      <c r="Z176" s="142"/>
    </row>
    <row r="177" spans="1:26" ht="15.75" customHeight="1" x14ac:dyDescent="0.2">
      <c r="A177" s="142"/>
      <c r="B177" s="244"/>
      <c r="C177" s="244"/>
      <c r="D177" s="245"/>
      <c r="E177" s="142"/>
      <c r="F177" s="142"/>
      <c r="G177" s="142"/>
      <c r="H177" s="205"/>
      <c r="I177" s="205"/>
      <c r="J177" s="205"/>
      <c r="K177" s="205"/>
      <c r="L177" s="205"/>
      <c r="M177" s="142"/>
      <c r="N177" s="142"/>
      <c r="O177" s="142"/>
      <c r="P177" s="142"/>
      <c r="Q177" s="142"/>
      <c r="R177" s="142"/>
      <c r="S177" s="142"/>
      <c r="T177" s="142"/>
      <c r="U177" s="142"/>
      <c r="V177" s="142"/>
      <c r="W177" s="142"/>
      <c r="X177" s="142"/>
      <c r="Y177" s="142"/>
      <c r="Z177" s="142"/>
    </row>
    <row r="178" spans="1:26" ht="15.75" customHeight="1" x14ac:dyDescent="0.2">
      <c r="A178" s="142"/>
      <c r="B178" s="244"/>
      <c r="C178" s="244"/>
      <c r="D178" s="245"/>
      <c r="E178" s="142"/>
      <c r="F178" s="142"/>
      <c r="G178" s="142"/>
      <c r="H178" s="205"/>
      <c r="I178" s="205"/>
      <c r="J178" s="205"/>
      <c r="K178" s="205"/>
      <c r="L178" s="205"/>
      <c r="M178" s="142"/>
      <c r="N178" s="142"/>
      <c r="O178" s="142"/>
      <c r="P178" s="142"/>
      <c r="Q178" s="142"/>
      <c r="R178" s="142"/>
      <c r="S178" s="142"/>
      <c r="T178" s="142"/>
      <c r="U178" s="142"/>
      <c r="V178" s="142"/>
      <c r="W178" s="142"/>
      <c r="X178" s="142"/>
      <c r="Y178" s="142"/>
      <c r="Z178" s="142"/>
    </row>
    <row r="179" spans="1:26" ht="15.75" customHeight="1" x14ac:dyDescent="0.2">
      <c r="A179" s="142"/>
      <c r="B179" s="244"/>
      <c r="C179" s="244"/>
      <c r="D179" s="245"/>
      <c r="E179" s="142"/>
      <c r="F179" s="142"/>
      <c r="G179" s="142"/>
      <c r="H179" s="205"/>
      <c r="I179" s="205"/>
      <c r="J179" s="205"/>
      <c r="K179" s="205"/>
      <c r="L179" s="205"/>
      <c r="M179" s="142"/>
      <c r="N179" s="142"/>
      <c r="O179" s="142"/>
      <c r="P179" s="142"/>
      <c r="Q179" s="142"/>
      <c r="R179" s="142"/>
      <c r="S179" s="142"/>
      <c r="T179" s="142"/>
      <c r="U179" s="142"/>
      <c r="V179" s="142"/>
      <c r="W179" s="142"/>
      <c r="X179" s="142"/>
      <c r="Y179" s="142"/>
      <c r="Z179" s="142"/>
    </row>
    <row r="180" spans="1:26" ht="15.75" customHeight="1" x14ac:dyDescent="0.2">
      <c r="A180" s="142"/>
      <c r="B180" s="244"/>
      <c r="C180" s="244"/>
      <c r="D180" s="245"/>
      <c r="E180" s="142"/>
      <c r="F180" s="142"/>
      <c r="G180" s="142"/>
      <c r="H180" s="205"/>
      <c r="I180" s="205"/>
      <c r="J180" s="205"/>
      <c r="K180" s="205"/>
      <c r="L180" s="205"/>
      <c r="M180" s="142"/>
      <c r="N180" s="142"/>
      <c r="O180" s="142"/>
      <c r="P180" s="142"/>
      <c r="Q180" s="142"/>
      <c r="R180" s="142"/>
      <c r="S180" s="142"/>
      <c r="T180" s="142"/>
      <c r="U180" s="142"/>
      <c r="V180" s="142"/>
      <c r="W180" s="142"/>
      <c r="X180" s="142"/>
      <c r="Y180" s="142"/>
      <c r="Z180" s="142"/>
    </row>
    <row r="181" spans="1:26" ht="15.75" customHeight="1" x14ac:dyDescent="0.2">
      <c r="A181" s="142"/>
      <c r="B181" s="244"/>
      <c r="C181" s="244"/>
      <c r="D181" s="245"/>
      <c r="E181" s="142"/>
      <c r="F181" s="142"/>
      <c r="G181" s="142"/>
      <c r="H181" s="205"/>
      <c r="I181" s="205"/>
      <c r="J181" s="205"/>
      <c r="K181" s="205"/>
      <c r="L181" s="205"/>
      <c r="M181" s="142"/>
      <c r="N181" s="142"/>
      <c r="O181" s="142"/>
      <c r="P181" s="142"/>
      <c r="Q181" s="142"/>
      <c r="R181" s="142"/>
      <c r="S181" s="142"/>
      <c r="T181" s="142"/>
      <c r="U181" s="142"/>
      <c r="V181" s="142"/>
      <c r="W181" s="142"/>
      <c r="X181" s="142"/>
      <c r="Y181" s="142"/>
      <c r="Z181" s="142"/>
    </row>
    <row r="182" spans="1:26" ht="15.75" customHeight="1" x14ac:dyDescent="0.2">
      <c r="A182" s="142"/>
      <c r="B182" s="244"/>
      <c r="C182" s="244"/>
      <c r="D182" s="245"/>
      <c r="E182" s="142"/>
      <c r="F182" s="142"/>
      <c r="G182" s="142"/>
      <c r="H182" s="205"/>
      <c r="I182" s="205"/>
      <c r="J182" s="205"/>
      <c r="K182" s="205"/>
      <c r="L182" s="205"/>
      <c r="M182" s="142"/>
      <c r="N182" s="142"/>
      <c r="O182" s="142"/>
      <c r="P182" s="142"/>
      <c r="Q182" s="142"/>
      <c r="R182" s="142"/>
      <c r="S182" s="142"/>
      <c r="T182" s="142"/>
      <c r="U182" s="142"/>
      <c r="V182" s="142"/>
      <c r="W182" s="142"/>
      <c r="X182" s="142"/>
      <c r="Y182" s="142"/>
      <c r="Z182" s="142"/>
    </row>
    <row r="183" spans="1:26" ht="15.75" customHeight="1" x14ac:dyDescent="0.2">
      <c r="A183" s="142"/>
      <c r="B183" s="244"/>
      <c r="C183" s="244"/>
      <c r="D183" s="245"/>
      <c r="E183" s="142"/>
      <c r="F183" s="142"/>
      <c r="G183" s="142"/>
      <c r="H183" s="205"/>
      <c r="I183" s="205"/>
      <c r="J183" s="205"/>
      <c r="K183" s="205"/>
      <c r="L183" s="205"/>
      <c r="M183" s="142"/>
      <c r="N183" s="142"/>
      <c r="O183" s="142"/>
      <c r="P183" s="142"/>
      <c r="Q183" s="142"/>
      <c r="R183" s="142"/>
      <c r="S183" s="142"/>
      <c r="T183" s="142"/>
      <c r="U183" s="142"/>
      <c r="V183" s="142"/>
      <c r="W183" s="142"/>
      <c r="X183" s="142"/>
      <c r="Y183" s="142"/>
      <c r="Z183" s="142"/>
    </row>
    <row r="184" spans="1:26" ht="15.75" customHeight="1" x14ac:dyDescent="0.2">
      <c r="A184" s="142"/>
      <c r="B184" s="244"/>
      <c r="C184" s="244"/>
      <c r="D184" s="245"/>
      <c r="E184" s="142"/>
      <c r="F184" s="142"/>
      <c r="G184" s="142"/>
      <c r="H184" s="205"/>
      <c r="I184" s="205"/>
      <c r="J184" s="205"/>
      <c r="K184" s="205"/>
      <c r="L184" s="205"/>
      <c r="M184" s="142"/>
      <c r="N184" s="142"/>
      <c r="O184" s="142"/>
      <c r="P184" s="142"/>
      <c r="Q184" s="142"/>
      <c r="R184" s="142"/>
      <c r="S184" s="142"/>
      <c r="T184" s="142"/>
      <c r="U184" s="142"/>
      <c r="V184" s="142"/>
      <c r="W184" s="142"/>
      <c r="X184" s="142"/>
      <c r="Y184" s="142"/>
      <c r="Z184" s="142"/>
    </row>
    <row r="185" spans="1:26" ht="15.75" customHeight="1" x14ac:dyDescent="0.2">
      <c r="A185" s="142"/>
      <c r="B185" s="244"/>
      <c r="C185" s="244"/>
      <c r="D185" s="245"/>
      <c r="E185" s="142"/>
      <c r="F185" s="142"/>
      <c r="G185" s="142"/>
      <c r="H185" s="205"/>
      <c r="I185" s="205"/>
      <c r="J185" s="205"/>
      <c r="K185" s="205"/>
      <c r="L185" s="205"/>
      <c r="M185" s="142"/>
      <c r="N185" s="142"/>
      <c r="O185" s="142"/>
      <c r="P185" s="142"/>
      <c r="Q185" s="142"/>
      <c r="R185" s="142"/>
      <c r="S185" s="142"/>
      <c r="T185" s="142"/>
      <c r="U185" s="142"/>
      <c r="V185" s="142"/>
      <c r="W185" s="142"/>
      <c r="X185" s="142"/>
      <c r="Y185" s="142"/>
      <c r="Z185" s="142"/>
    </row>
    <row r="186" spans="1:26" ht="15.75" customHeight="1" x14ac:dyDescent="0.2">
      <c r="A186" s="142"/>
      <c r="B186" s="244"/>
      <c r="C186" s="244"/>
      <c r="D186" s="245"/>
      <c r="E186" s="142"/>
      <c r="F186" s="142"/>
      <c r="G186" s="142"/>
      <c r="H186" s="205"/>
      <c r="I186" s="205"/>
      <c r="J186" s="205"/>
      <c r="K186" s="205"/>
      <c r="L186" s="205"/>
      <c r="M186" s="142"/>
      <c r="N186" s="142"/>
      <c r="O186" s="142"/>
      <c r="P186" s="142"/>
      <c r="Q186" s="142"/>
      <c r="R186" s="142"/>
      <c r="S186" s="142"/>
      <c r="T186" s="142"/>
      <c r="U186" s="142"/>
      <c r="V186" s="142"/>
      <c r="W186" s="142"/>
      <c r="X186" s="142"/>
      <c r="Y186" s="142"/>
      <c r="Z186" s="142"/>
    </row>
    <row r="187" spans="1:26" ht="15.75" customHeight="1" x14ac:dyDescent="0.2">
      <c r="A187" s="142"/>
      <c r="B187" s="244"/>
      <c r="C187" s="244"/>
      <c r="D187" s="245"/>
      <c r="E187" s="142"/>
      <c r="F187" s="142"/>
      <c r="G187" s="142"/>
      <c r="H187" s="205"/>
      <c r="I187" s="205"/>
      <c r="J187" s="205"/>
      <c r="K187" s="205"/>
      <c r="L187" s="205"/>
      <c r="M187" s="142"/>
      <c r="N187" s="142"/>
      <c r="O187" s="142"/>
      <c r="P187" s="142"/>
      <c r="Q187" s="142"/>
      <c r="R187" s="142"/>
      <c r="S187" s="142"/>
      <c r="T187" s="142"/>
      <c r="U187" s="142"/>
      <c r="V187" s="142"/>
      <c r="W187" s="142"/>
      <c r="X187" s="142"/>
      <c r="Y187" s="142"/>
      <c r="Z187" s="142"/>
    </row>
    <row r="188" spans="1:26" ht="15.75" customHeight="1" x14ac:dyDescent="0.2">
      <c r="A188" s="142"/>
      <c r="B188" s="244"/>
      <c r="C188" s="244"/>
      <c r="D188" s="245"/>
      <c r="E188" s="142"/>
      <c r="F188" s="142"/>
      <c r="G188" s="142"/>
      <c r="H188" s="205"/>
      <c r="I188" s="205"/>
      <c r="J188" s="205"/>
      <c r="K188" s="205"/>
      <c r="L188" s="205"/>
      <c r="M188" s="142"/>
      <c r="N188" s="142"/>
      <c r="O188" s="142"/>
      <c r="P188" s="142"/>
      <c r="Q188" s="142"/>
      <c r="R188" s="142"/>
      <c r="S188" s="142"/>
      <c r="T188" s="142"/>
      <c r="U188" s="142"/>
      <c r="V188" s="142"/>
      <c r="W188" s="142"/>
      <c r="X188" s="142"/>
      <c r="Y188" s="142"/>
      <c r="Z188" s="142"/>
    </row>
    <row r="189" spans="1:26" ht="15.75" customHeight="1" x14ac:dyDescent="0.2">
      <c r="A189" s="142"/>
      <c r="B189" s="244"/>
      <c r="C189" s="244"/>
      <c r="D189" s="245"/>
      <c r="E189" s="142"/>
      <c r="F189" s="142"/>
      <c r="G189" s="142"/>
      <c r="H189" s="205"/>
      <c r="I189" s="205"/>
      <c r="J189" s="205"/>
      <c r="K189" s="205"/>
      <c r="L189" s="205"/>
      <c r="M189" s="142"/>
      <c r="N189" s="142"/>
      <c r="O189" s="142"/>
      <c r="P189" s="142"/>
      <c r="Q189" s="142"/>
      <c r="R189" s="142"/>
      <c r="S189" s="142"/>
      <c r="T189" s="142"/>
      <c r="U189" s="142"/>
      <c r="V189" s="142"/>
      <c r="W189" s="142"/>
      <c r="X189" s="142"/>
      <c r="Y189" s="142"/>
      <c r="Z189" s="142"/>
    </row>
    <row r="190" spans="1:26" ht="15.75" customHeight="1" x14ac:dyDescent="0.2">
      <c r="A190" s="142"/>
      <c r="B190" s="244"/>
      <c r="C190" s="244"/>
      <c r="D190" s="245"/>
      <c r="E190" s="142"/>
      <c r="F190" s="142"/>
      <c r="G190" s="142"/>
      <c r="H190" s="205"/>
      <c r="I190" s="205"/>
      <c r="J190" s="205"/>
      <c r="K190" s="205"/>
      <c r="L190" s="205"/>
      <c r="M190" s="142"/>
      <c r="N190" s="142"/>
      <c r="O190" s="142"/>
      <c r="P190" s="142"/>
      <c r="Q190" s="142"/>
      <c r="R190" s="142"/>
      <c r="S190" s="142"/>
      <c r="T190" s="142"/>
      <c r="U190" s="142"/>
      <c r="V190" s="142"/>
      <c r="W190" s="142"/>
      <c r="X190" s="142"/>
      <c r="Y190" s="142"/>
      <c r="Z190" s="142"/>
    </row>
    <row r="191" spans="1:26" ht="15.75" customHeight="1" x14ac:dyDescent="0.2">
      <c r="A191" s="142"/>
      <c r="B191" s="244"/>
      <c r="C191" s="244"/>
      <c r="D191" s="245"/>
      <c r="E191" s="142"/>
      <c r="F191" s="142"/>
      <c r="G191" s="142"/>
      <c r="H191" s="205"/>
      <c r="I191" s="205"/>
      <c r="J191" s="205"/>
      <c r="K191" s="205"/>
      <c r="L191" s="205"/>
      <c r="M191" s="142"/>
      <c r="N191" s="142"/>
      <c r="O191" s="142"/>
      <c r="P191" s="142"/>
      <c r="Q191" s="142"/>
      <c r="R191" s="142"/>
      <c r="S191" s="142"/>
      <c r="T191" s="142"/>
      <c r="U191" s="142"/>
      <c r="V191" s="142"/>
      <c r="W191" s="142"/>
      <c r="X191" s="142"/>
      <c r="Y191" s="142"/>
      <c r="Z191" s="142"/>
    </row>
    <row r="192" spans="1:26" ht="15.75" customHeight="1" x14ac:dyDescent="0.2">
      <c r="A192" s="142"/>
      <c r="B192" s="244"/>
      <c r="C192" s="244"/>
      <c r="D192" s="245"/>
      <c r="E192" s="142"/>
      <c r="F192" s="142"/>
      <c r="G192" s="142"/>
      <c r="H192" s="205"/>
      <c r="I192" s="205"/>
      <c r="J192" s="205"/>
      <c r="K192" s="205"/>
      <c r="L192" s="205"/>
      <c r="M192" s="142"/>
      <c r="N192" s="142"/>
      <c r="O192" s="142"/>
      <c r="P192" s="142"/>
      <c r="Q192" s="142"/>
      <c r="R192" s="142"/>
      <c r="S192" s="142"/>
      <c r="T192" s="142"/>
      <c r="U192" s="142"/>
      <c r="V192" s="142"/>
      <c r="W192" s="142"/>
      <c r="X192" s="142"/>
      <c r="Y192" s="142"/>
      <c r="Z192" s="142"/>
    </row>
    <row r="193" spans="1:26" ht="15.75" customHeight="1" x14ac:dyDescent="0.2">
      <c r="A193" s="142"/>
      <c r="B193" s="244"/>
      <c r="C193" s="244"/>
      <c r="D193" s="245"/>
      <c r="E193" s="142"/>
      <c r="F193" s="142"/>
      <c r="G193" s="142"/>
      <c r="H193" s="205"/>
      <c r="I193" s="205"/>
      <c r="J193" s="205"/>
      <c r="K193" s="205"/>
      <c r="L193" s="205"/>
      <c r="M193" s="142"/>
      <c r="N193" s="142"/>
      <c r="O193" s="142"/>
      <c r="P193" s="142"/>
      <c r="Q193" s="142"/>
      <c r="R193" s="142"/>
      <c r="S193" s="142"/>
      <c r="T193" s="142"/>
      <c r="U193" s="142"/>
      <c r="V193" s="142"/>
      <c r="W193" s="142"/>
      <c r="X193" s="142"/>
      <c r="Y193" s="142"/>
      <c r="Z193" s="142"/>
    </row>
    <row r="194" spans="1:26" ht="15.75" customHeight="1" x14ac:dyDescent="0.2">
      <c r="A194" s="142"/>
      <c r="B194" s="244"/>
      <c r="C194" s="244"/>
      <c r="D194" s="245"/>
      <c r="E194" s="142"/>
      <c r="F194" s="142"/>
      <c r="G194" s="142"/>
      <c r="H194" s="205"/>
      <c r="I194" s="205"/>
      <c r="J194" s="205"/>
      <c r="K194" s="205"/>
      <c r="L194" s="205"/>
      <c r="M194" s="142"/>
      <c r="N194" s="142"/>
      <c r="O194" s="142"/>
      <c r="P194" s="142"/>
      <c r="Q194" s="142"/>
      <c r="R194" s="142"/>
      <c r="S194" s="142"/>
      <c r="T194" s="142"/>
      <c r="U194" s="142"/>
      <c r="V194" s="142"/>
      <c r="W194" s="142"/>
      <c r="X194" s="142"/>
      <c r="Y194" s="142"/>
      <c r="Z194" s="142"/>
    </row>
    <row r="195" spans="1:26" ht="15.75" customHeight="1" x14ac:dyDescent="0.2">
      <c r="A195" s="142"/>
      <c r="B195" s="244"/>
      <c r="C195" s="244"/>
      <c r="D195" s="245"/>
      <c r="E195" s="142"/>
      <c r="F195" s="142"/>
      <c r="G195" s="142"/>
      <c r="H195" s="205"/>
      <c r="I195" s="205"/>
      <c r="J195" s="205"/>
      <c r="K195" s="205"/>
      <c r="L195" s="205"/>
      <c r="M195" s="142"/>
      <c r="N195" s="142"/>
      <c r="O195" s="142"/>
      <c r="P195" s="142"/>
      <c r="Q195" s="142"/>
      <c r="R195" s="142"/>
      <c r="S195" s="142"/>
      <c r="T195" s="142"/>
      <c r="U195" s="142"/>
      <c r="V195" s="142"/>
      <c r="W195" s="142"/>
      <c r="X195" s="142"/>
      <c r="Y195" s="142"/>
      <c r="Z195" s="142"/>
    </row>
    <row r="196" spans="1:26" ht="15.75" customHeight="1" x14ac:dyDescent="0.2">
      <c r="A196" s="142"/>
      <c r="B196" s="244"/>
      <c r="C196" s="244"/>
      <c r="D196" s="245"/>
      <c r="E196" s="142"/>
      <c r="F196" s="142"/>
      <c r="G196" s="142"/>
      <c r="H196" s="205"/>
      <c r="I196" s="205"/>
      <c r="J196" s="205"/>
      <c r="K196" s="205"/>
      <c r="L196" s="205"/>
      <c r="M196" s="142"/>
      <c r="N196" s="142"/>
      <c r="O196" s="142"/>
      <c r="P196" s="142"/>
      <c r="Q196" s="142"/>
      <c r="R196" s="142"/>
      <c r="S196" s="142"/>
      <c r="T196" s="142"/>
      <c r="U196" s="142"/>
      <c r="V196" s="142"/>
      <c r="W196" s="142"/>
      <c r="X196" s="142"/>
      <c r="Y196" s="142"/>
      <c r="Z196" s="142"/>
    </row>
    <row r="197" spans="1:26" ht="15.75" customHeight="1" x14ac:dyDescent="0.2">
      <c r="A197" s="142"/>
      <c r="B197" s="244"/>
      <c r="C197" s="244"/>
      <c r="D197" s="245"/>
      <c r="E197" s="142"/>
      <c r="F197" s="142"/>
      <c r="G197" s="142"/>
      <c r="H197" s="205"/>
      <c r="I197" s="205"/>
      <c r="J197" s="205"/>
      <c r="K197" s="205"/>
      <c r="L197" s="205"/>
      <c r="M197" s="142"/>
      <c r="N197" s="142"/>
      <c r="O197" s="142"/>
      <c r="P197" s="142"/>
      <c r="Q197" s="142"/>
      <c r="R197" s="142"/>
      <c r="S197" s="142"/>
      <c r="T197" s="142"/>
      <c r="U197" s="142"/>
      <c r="V197" s="142"/>
      <c r="W197" s="142"/>
      <c r="X197" s="142"/>
      <c r="Y197" s="142"/>
      <c r="Z197" s="142"/>
    </row>
    <row r="198" spans="1:26" ht="15.75" customHeight="1" x14ac:dyDescent="0.2">
      <c r="A198" s="142"/>
      <c r="B198" s="244"/>
      <c r="C198" s="244"/>
      <c r="D198" s="245"/>
      <c r="E198" s="142"/>
      <c r="F198" s="142"/>
      <c r="G198" s="142"/>
      <c r="H198" s="205"/>
      <c r="I198" s="205"/>
      <c r="J198" s="205"/>
      <c r="K198" s="205"/>
      <c r="L198" s="205"/>
      <c r="M198" s="142"/>
      <c r="N198" s="142"/>
      <c r="O198" s="142"/>
      <c r="P198" s="142"/>
      <c r="Q198" s="142"/>
      <c r="R198" s="142"/>
      <c r="S198" s="142"/>
      <c r="T198" s="142"/>
      <c r="U198" s="142"/>
      <c r="V198" s="142"/>
      <c r="W198" s="142"/>
      <c r="X198" s="142"/>
      <c r="Y198" s="142"/>
      <c r="Z198" s="142"/>
    </row>
    <row r="199" spans="1:26" ht="15.75" customHeight="1" x14ac:dyDescent="0.2">
      <c r="A199" s="142"/>
      <c r="B199" s="244"/>
      <c r="C199" s="244"/>
      <c r="D199" s="245"/>
      <c r="E199" s="142"/>
      <c r="F199" s="142"/>
      <c r="G199" s="142"/>
      <c r="H199" s="205"/>
      <c r="I199" s="205"/>
      <c r="J199" s="205"/>
      <c r="K199" s="205"/>
      <c r="L199" s="205"/>
      <c r="M199" s="142"/>
      <c r="N199" s="142"/>
      <c r="O199" s="142"/>
      <c r="P199" s="142"/>
      <c r="Q199" s="142"/>
      <c r="R199" s="142"/>
      <c r="S199" s="142"/>
      <c r="T199" s="142"/>
      <c r="U199" s="142"/>
      <c r="V199" s="142"/>
      <c r="W199" s="142"/>
      <c r="X199" s="142"/>
      <c r="Y199" s="142"/>
      <c r="Z199" s="142"/>
    </row>
    <row r="200" spans="1:26" ht="15.75" customHeight="1" x14ac:dyDescent="0.2">
      <c r="A200" s="142"/>
      <c r="B200" s="244"/>
      <c r="C200" s="244"/>
      <c r="D200" s="245"/>
      <c r="E200" s="142"/>
      <c r="F200" s="142"/>
      <c r="G200" s="142"/>
      <c r="H200" s="205"/>
      <c r="I200" s="205"/>
      <c r="J200" s="205"/>
      <c r="K200" s="205"/>
      <c r="L200" s="205"/>
      <c r="M200" s="142"/>
      <c r="N200" s="142"/>
      <c r="O200" s="142"/>
      <c r="P200" s="142"/>
      <c r="Q200" s="142"/>
      <c r="R200" s="142"/>
      <c r="S200" s="142"/>
      <c r="T200" s="142"/>
      <c r="U200" s="142"/>
      <c r="V200" s="142"/>
      <c r="W200" s="142"/>
      <c r="X200" s="142"/>
      <c r="Y200" s="142"/>
      <c r="Z200" s="142"/>
    </row>
    <row r="201" spans="1:26" ht="15.75" customHeight="1" x14ac:dyDescent="0.2">
      <c r="A201" s="142"/>
      <c r="B201" s="244"/>
      <c r="C201" s="244"/>
      <c r="D201" s="245"/>
      <c r="E201" s="142"/>
      <c r="F201" s="142"/>
      <c r="G201" s="142"/>
      <c r="H201" s="205"/>
      <c r="I201" s="205"/>
      <c r="J201" s="205"/>
      <c r="K201" s="205"/>
      <c r="L201" s="205"/>
      <c r="M201" s="142"/>
      <c r="N201" s="142"/>
      <c r="O201" s="142"/>
      <c r="P201" s="142"/>
      <c r="Q201" s="142"/>
      <c r="R201" s="142"/>
      <c r="S201" s="142"/>
      <c r="T201" s="142"/>
      <c r="U201" s="142"/>
      <c r="V201" s="142"/>
      <c r="W201" s="142"/>
      <c r="X201" s="142"/>
      <c r="Y201" s="142"/>
      <c r="Z201" s="142"/>
    </row>
    <row r="202" spans="1:26" ht="15.75" customHeight="1" x14ac:dyDescent="0.2">
      <c r="A202" s="142"/>
      <c r="B202" s="244"/>
      <c r="C202" s="244"/>
      <c r="D202" s="245"/>
      <c r="E202" s="142"/>
      <c r="F202" s="142"/>
      <c r="G202" s="142"/>
      <c r="H202" s="205"/>
      <c r="I202" s="205"/>
      <c r="J202" s="205"/>
      <c r="K202" s="205"/>
      <c r="L202" s="205"/>
      <c r="M202" s="142"/>
      <c r="N202" s="142"/>
      <c r="O202" s="142"/>
      <c r="P202" s="142"/>
      <c r="Q202" s="142"/>
      <c r="R202" s="142"/>
      <c r="S202" s="142"/>
      <c r="T202" s="142"/>
      <c r="U202" s="142"/>
      <c r="V202" s="142"/>
      <c r="W202" s="142"/>
      <c r="X202" s="142"/>
      <c r="Y202" s="142"/>
      <c r="Z202" s="142"/>
    </row>
    <row r="203" spans="1:26" ht="15.75" customHeight="1" x14ac:dyDescent="0.2">
      <c r="A203" s="142"/>
      <c r="B203" s="244"/>
      <c r="C203" s="244"/>
      <c r="D203" s="245"/>
      <c r="E203" s="142"/>
      <c r="F203" s="142"/>
      <c r="G203" s="142"/>
      <c r="H203" s="205"/>
      <c r="I203" s="205"/>
      <c r="J203" s="205"/>
      <c r="K203" s="205"/>
      <c r="L203" s="205"/>
      <c r="M203" s="142"/>
      <c r="N203" s="142"/>
      <c r="O203" s="142"/>
      <c r="P203" s="142"/>
      <c r="Q203" s="142"/>
      <c r="R203" s="142"/>
      <c r="S203" s="142"/>
      <c r="T203" s="142"/>
      <c r="U203" s="142"/>
      <c r="V203" s="142"/>
      <c r="W203" s="142"/>
      <c r="X203" s="142"/>
      <c r="Y203" s="142"/>
      <c r="Z203" s="142"/>
    </row>
    <row r="204" spans="1:26" ht="15.75" customHeight="1" x14ac:dyDescent="0.2">
      <c r="A204" s="142"/>
      <c r="B204" s="244"/>
      <c r="C204" s="244"/>
      <c r="D204" s="245"/>
      <c r="E204" s="142"/>
      <c r="F204" s="142"/>
      <c r="G204" s="142"/>
      <c r="H204" s="205"/>
      <c r="I204" s="205"/>
      <c r="J204" s="205"/>
      <c r="K204" s="205"/>
      <c r="L204" s="205"/>
      <c r="M204" s="142"/>
      <c r="N204" s="142"/>
      <c r="O204" s="142"/>
      <c r="P204" s="142"/>
      <c r="Q204" s="142"/>
      <c r="R204" s="142"/>
      <c r="S204" s="142"/>
      <c r="T204" s="142"/>
      <c r="U204" s="142"/>
      <c r="V204" s="142"/>
      <c r="W204" s="142"/>
      <c r="X204" s="142"/>
      <c r="Y204" s="142"/>
      <c r="Z204" s="142"/>
    </row>
    <row r="205" spans="1:26" ht="15.75" customHeight="1" x14ac:dyDescent="0.2">
      <c r="A205" s="142"/>
      <c r="B205" s="244"/>
      <c r="C205" s="244"/>
      <c r="D205" s="245"/>
      <c r="E205" s="142"/>
      <c r="F205" s="142"/>
      <c r="G205" s="142"/>
      <c r="H205" s="205"/>
      <c r="I205" s="205"/>
      <c r="J205" s="205"/>
      <c r="K205" s="205"/>
      <c r="L205" s="205"/>
      <c r="M205" s="142"/>
      <c r="N205" s="142"/>
      <c r="O205" s="142"/>
      <c r="P205" s="142"/>
      <c r="Q205" s="142"/>
      <c r="R205" s="142"/>
      <c r="S205" s="142"/>
      <c r="T205" s="142"/>
      <c r="U205" s="142"/>
      <c r="V205" s="142"/>
      <c r="W205" s="142"/>
      <c r="X205" s="142"/>
      <c r="Y205" s="142"/>
      <c r="Z205" s="142"/>
    </row>
    <row r="206" spans="1:26" ht="15.75" customHeight="1" x14ac:dyDescent="0.2">
      <c r="A206" s="142"/>
      <c r="B206" s="244"/>
      <c r="C206" s="244"/>
      <c r="D206" s="245"/>
      <c r="E206" s="142"/>
      <c r="F206" s="142"/>
      <c r="G206" s="142"/>
      <c r="H206" s="205"/>
      <c r="I206" s="205"/>
      <c r="J206" s="205"/>
      <c r="K206" s="205"/>
      <c r="L206" s="205"/>
      <c r="M206" s="142"/>
      <c r="N206" s="142"/>
      <c r="O206" s="142"/>
      <c r="P206" s="142"/>
      <c r="Q206" s="142"/>
      <c r="R206" s="142"/>
      <c r="S206" s="142"/>
      <c r="T206" s="142"/>
      <c r="U206" s="142"/>
      <c r="V206" s="142"/>
      <c r="W206" s="142"/>
      <c r="X206" s="142"/>
      <c r="Y206" s="142"/>
      <c r="Z206" s="142"/>
    </row>
    <row r="207" spans="1:26" ht="15.75" customHeight="1" x14ac:dyDescent="0.2">
      <c r="A207" s="142"/>
      <c r="B207" s="244"/>
      <c r="C207" s="244"/>
      <c r="D207" s="245"/>
      <c r="E207" s="142"/>
      <c r="F207" s="142"/>
      <c r="G207" s="142"/>
      <c r="H207" s="205"/>
      <c r="I207" s="205"/>
      <c r="J207" s="205"/>
      <c r="K207" s="205"/>
      <c r="L207" s="205"/>
      <c r="M207" s="142"/>
      <c r="N207" s="142"/>
      <c r="O207" s="142"/>
      <c r="P207" s="142"/>
      <c r="Q207" s="142"/>
      <c r="R207" s="142"/>
      <c r="S207" s="142"/>
      <c r="T207" s="142"/>
      <c r="U207" s="142"/>
      <c r="V207" s="142"/>
      <c r="W207" s="142"/>
      <c r="X207" s="142"/>
      <c r="Y207" s="142"/>
      <c r="Z207" s="142"/>
    </row>
    <row r="208" spans="1:26" ht="15.75" customHeight="1" x14ac:dyDescent="0.2">
      <c r="A208" s="142"/>
      <c r="B208" s="244"/>
      <c r="C208" s="244"/>
      <c r="D208" s="245"/>
      <c r="E208" s="142"/>
      <c r="F208" s="142"/>
      <c r="G208" s="142"/>
      <c r="H208" s="205"/>
      <c r="I208" s="205"/>
      <c r="J208" s="205"/>
      <c r="K208" s="205"/>
      <c r="L208" s="205"/>
      <c r="M208" s="142"/>
      <c r="N208" s="142"/>
      <c r="O208" s="142"/>
      <c r="P208" s="142"/>
      <c r="Q208" s="142"/>
      <c r="R208" s="142"/>
      <c r="S208" s="142"/>
      <c r="T208" s="142"/>
      <c r="U208" s="142"/>
      <c r="V208" s="142"/>
      <c r="W208" s="142"/>
      <c r="X208" s="142"/>
      <c r="Y208" s="142"/>
      <c r="Z208" s="142"/>
    </row>
    <row r="209" spans="1:26" ht="15.75" customHeight="1" x14ac:dyDescent="0.2">
      <c r="A209" s="142"/>
      <c r="B209" s="244"/>
      <c r="C209" s="244"/>
      <c r="D209" s="245"/>
      <c r="E209" s="142"/>
      <c r="F209" s="142"/>
      <c r="G209" s="142"/>
      <c r="H209" s="205"/>
      <c r="I209" s="205"/>
      <c r="J209" s="205"/>
      <c r="K209" s="205"/>
      <c r="L209" s="205"/>
      <c r="M209" s="142"/>
      <c r="N209" s="142"/>
      <c r="O209" s="142"/>
      <c r="P209" s="142"/>
      <c r="Q209" s="142"/>
      <c r="R209" s="142"/>
      <c r="S209" s="142"/>
      <c r="T209" s="142"/>
      <c r="U209" s="142"/>
      <c r="V209" s="142"/>
      <c r="W209" s="142"/>
      <c r="X209" s="142"/>
      <c r="Y209" s="142"/>
      <c r="Z209" s="142"/>
    </row>
    <row r="210" spans="1:26" ht="15.75" customHeight="1" x14ac:dyDescent="0.2">
      <c r="A210" s="142"/>
      <c r="B210" s="244"/>
      <c r="C210" s="244"/>
      <c r="D210" s="245"/>
      <c r="E210" s="142"/>
      <c r="F210" s="142"/>
      <c r="G210" s="142"/>
      <c r="H210" s="205"/>
      <c r="I210" s="205"/>
      <c r="J210" s="205"/>
      <c r="K210" s="205"/>
      <c r="L210" s="205"/>
      <c r="M210" s="142"/>
      <c r="N210" s="142"/>
      <c r="O210" s="142"/>
      <c r="P210" s="142"/>
      <c r="Q210" s="142"/>
      <c r="R210" s="142"/>
      <c r="S210" s="142"/>
      <c r="T210" s="142"/>
      <c r="U210" s="142"/>
      <c r="V210" s="142"/>
      <c r="W210" s="142"/>
      <c r="X210" s="142"/>
      <c r="Y210" s="142"/>
      <c r="Z210" s="142"/>
    </row>
    <row r="211" spans="1:26" ht="15.75" customHeight="1" x14ac:dyDescent="0.2">
      <c r="A211" s="142"/>
      <c r="B211" s="244"/>
      <c r="C211" s="244"/>
      <c r="D211" s="245"/>
      <c r="E211" s="142"/>
      <c r="F211" s="142"/>
      <c r="G211" s="142"/>
      <c r="H211" s="205"/>
      <c r="I211" s="205"/>
      <c r="J211" s="205"/>
      <c r="K211" s="205"/>
      <c r="L211" s="205"/>
      <c r="M211" s="142"/>
      <c r="N211" s="142"/>
      <c r="O211" s="142"/>
      <c r="P211" s="142"/>
      <c r="Q211" s="142"/>
      <c r="R211" s="142"/>
      <c r="S211" s="142"/>
      <c r="T211" s="142"/>
      <c r="U211" s="142"/>
      <c r="V211" s="142"/>
      <c r="W211" s="142"/>
      <c r="X211" s="142"/>
      <c r="Y211" s="142"/>
      <c r="Z211" s="142"/>
    </row>
    <row r="212" spans="1:26" ht="15.75" customHeight="1" x14ac:dyDescent="0.2">
      <c r="A212" s="142"/>
      <c r="B212" s="244"/>
      <c r="C212" s="244"/>
      <c r="D212" s="245"/>
      <c r="E212" s="142"/>
      <c r="F212" s="142"/>
      <c r="G212" s="142"/>
      <c r="H212" s="205"/>
      <c r="I212" s="205"/>
      <c r="J212" s="205"/>
      <c r="K212" s="205"/>
      <c r="L212" s="205"/>
      <c r="M212" s="142"/>
      <c r="N212" s="142"/>
      <c r="O212" s="142"/>
      <c r="P212" s="142"/>
      <c r="Q212" s="142"/>
      <c r="R212" s="142"/>
      <c r="S212" s="142"/>
      <c r="T212" s="142"/>
      <c r="U212" s="142"/>
      <c r="V212" s="142"/>
      <c r="W212" s="142"/>
      <c r="X212" s="142"/>
      <c r="Y212" s="142"/>
      <c r="Z212" s="142"/>
    </row>
    <row r="213" spans="1:26" ht="15.75" customHeight="1" x14ac:dyDescent="0.2">
      <c r="A213" s="142"/>
      <c r="B213" s="244"/>
      <c r="C213" s="244"/>
      <c r="D213" s="245"/>
      <c r="E213" s="142"/>
      <c r="F213" s="142"/>
      <c r="G213" s="142"/>
      <c r="H213" s="205"/>
      <c r="I213" s="205"/>
      <c r="J213" s="205"/>
      <c r="K213" s="205"/>
      <c r="L213" s="205"/>
      <c r="M213" s="142"/>
      <c r="N213" s="142"/>
      <c r="O213" s="142"/>
      <c r="P213" s="142"/>
      <c r="Q213" s="142"/>
      <c r="R213" s="142"/>
      <c r="S213" s="142"/>
      <c r="T213" s="142"/>
      <c r="U213" s="142"/>
      <c r="V213" s="142"/>
      <c r="W213" s="142"/>
      <c r="X213" s="142"/>
      <c r="Y213" s="142"/>
      <c r="Z213" s="142"/>
    </row>
    <row r="214" spans="1:26" ht="15.75" customHeight="1" x14ac:dyDescent="0.2">
      <c r="A214" s="142"/>
      <c r="B214" s="244"/>
      <c r="C214" s="244"/>
      <c r="D214" s="245"/>
      <c r="E214" s="142"/>
      <c r="F214" s="142"/>
      <c r="G214" s="142"/>
      <c r="H214" s="205"/>
      <c r="I214" s="205"/>
      <c r="J214" s="205"/>
      <c r="K214" s="205"/>
      <c r="L214" s="205"/>
      <c r="M214" s="142"/>
      <c r="N214" s="142"/>
      <c r="O214" s="142"/>
      <c r="P214" s="142"/>
      <c r="Q214" s="142"/>
      <c r="R214" s="142"/>
      <c r="S214" s="142"/>
      <c r="T214" s="142"/>
      <c r="U214" s="142"/>
      <c r="V214" s="142"/>
      <c r="W214" s="142"/>
      <c r="X214" s="142"/>
      <c r="Y214" s="142"/>
      <c r="Z214" s="142"/>
    </row>
    <row r="215" spans="1:26" ht="15.75" customHeight="1" x14ac:dyDescent="0.2">
      <c r="A215" s="142"/>
      <c r="B215" s="244"/>
      <c r="C215" s="244"/>
      <c r="D215" s="245"/>
      <c r="E215" s="142"/>
      <c r="F215" s="142"/>
      <c r="G215" s="142"/>
      <c r="H215" s="205"/>
      <c r="I215" s="205"/>
      <c r="J215" s="205"/>
      <c r="K215" s="205"/>
      <c r="L215" s="205"/>
      <c r="M215" s="142"/>
      <c r="N215" s="142"/>
      <c r="O215" s="142"/>
      <c r="P215" s="142"/>
      <c r="Q215" s="142"/>
      <c r="R215" s="142"/>
      <c r="S215" s="142"/>
      <c r="T215" s="142"/>
      <c r="U215" s="142"/>
      <c r="V215" s="142"/>
      <c r="W215" s="142"/>
      <c r="X215" s="142"/>
      <c r="Y215" s="142"/>
      <c r="Z215" s="142"/>
    </row>
    <row r="216" spans="1:26" ht="15.75" customHeight="1" x14ac:dyDescent="0.2">
      <c r="A216" s="142"/>
      <c r="B216" s="244"/>
      <c r="C216" s="244"/>
      <c r="D216" s="245"/>
      <c r="E216" s="142"/>
      <c r="F216" s="142"/>
      <c r="G216" s="142"/>
      <c r="H216" s="205"/>
      <c r="I216" s="205"/>
      <c r="J216" s="205"/>
      <c r="K216" s="205"/>
      <c r="L216" s="205"/>
      <c r="M216" s="142"/>
      <c r="N216" s="142"/>
      <c r="O216" s="142"/>
      <c r="P216" s="142"/>
      <c r="Q216" s="142"/>
      <c r="R216" s="142"/>
      <c r="S216" s="142"/>
      <c r="T216" s="142"/>
      <c r="U216" s="142"/>
      <c r="V216" s="142"/>
      <c r="W216" s="142"/>
      <c r="X216" s="142"/>
      <c r="Y216" s="142"/>
      <c r="Z216" s="142"/>
    </row>
    <row r="217" spans="1:26" ht="15.75" customHeight="1" x14ac:dyDescent="0.2">
      <c r="A217" s="142"/>
      <c r="B217" s="244"/>
      <c r="C217" s="244"/>
      <c r="D217" s="245"/>
      <c r="E217" s="142"/>
      <c r="F217" s="142"/>
      <c r="G217" s="142"/>
      <c r="H217" s="205"/>
      <c r="I217" s="205"/>
      <c r="J217" s="205"/>
      <c r="K217" s="205"/>
      <c r="L217" s="205"/>
      <c r="M217" s="142"/>
      <c r="N217" s="142"/>
      <c r="O217" s="142"/>
      <c r="P217" s="142"/>
      <c r="Q217" s="142"/>
      <c r="R217" s="142"/>
      <c r="S217" s="142"/>
      <c r="T217" s="142"/>
      <c r="U217" s="142"/>
      <c r="V217" s="142"/>
      <c r="W217" s="142"/>
      <c r="X217" s="142"/>
      <c r="Y217" s="142"/>
      <c r="Z217" s="142"/>
    </row>
    <row r="218" spans="1:26" ht="15.75" customHeight="1" x14ac:dyDescent="0.2">
      <c r="A218" s="142"/>
      <c r="B218" s="244"/>
      <c r="C218" s="244"/>
      <c r="D218" s="245"/>
      <c r="E218" s="142"/>
      <c r="F218" s="142"/>
      <c r="G218" s="142"/>
      <c r="H218" s="205"/>
      <c r="I218" s="205"/>
      <c r="J218" s="205"/>
      <c r="K218" s="205"/>
      <c r="L218" s="205"/>
      <c r="M218" s="142"/>
      <c r="N218" s="142"/>
      <c r="O218" s="142"/>
      <c r="P218" s="142"/>
      <c r="Q218" s="142"/>
      <c r="R218" s="142"/>
      <c r="S218" s="142"/>
      <c r="T218" s="142"/>
      <c r="U218" s="142"/>
      <c r="V218" s="142"/>
      <c r="W218" s="142"/>
      <c r="X218" s="142"/>
      <c r="Y218" s="142"/>
      <c r="Z218" s="142"/>
    </row>
    <row r="219" spans="1:26" ht="15.75" customHeight="1" x14ac:dyDescent="0.2">
      <c r="A219" s="142"/>
      <c r="B219" s="244"/>
      <c r="C219" s="244"/>
      <c r="D219" s="245"/>
      <c r="E219" s="142"/>
      <c r="F219" s="142"/>
      <c r="G219" s="142"/>
      <c r="H219" s="205"/>
      <c r="I219" s="205"/>
      <c r="J219" s="205"/>
      <c r="K219" s="205"/>
      <c r="L219" s="205"/>
      <c r="M219" s="142"/>
      <c r="N219" s="142"/>
      <c r="O219" s="142"/>
      <c r="P219" s="142"/>
      <c r="Q219" s="142"/>
      <c r="R219" s="142"/>
      <c r="S219" s="142"/>
      <c r="T219" s="142"/>
      <c r="U219" s="142"/>
      <c r="V219" s="142"/>
      <c r="W219" s="142"/>
      <c r="X219" s="142"/>
      <c r="Y219" s="142"/>
      <c r="Z219" s="142"/>
    </row>
    <row r="220" spans="1:26" ht="15.75" customHeight="1" x14ac:dyDescent="0.2">
      <c r="A220" s="142"/>
      <c r="B220" s="244"/>
      <c r="C220" s="244"/>
      <c r="D220" s="245"/>
      <c r="E220" s="142"/>
      <c r="F220" s="142"/>
      <c r="G220" s="142"/>
      <c r="H220" s="205"/>
      <c r="I220" s="205"/>
      <c r="J220" s="205"/>
      <c r="K220" s="205"/>
      <c r="L220" s="205"/>
      <c r="M220" s="142"/>
      <c r="N220" s="142"/>
      <c r="O220" s="142"/>
      <c r="P220" s="142"/>
      <c r="Q220" s="142"/>
      <c r="R220" s="142"/>
      <c r="S220" s="142"/>
      <c r="T220" s="142"/>
      <c r="U220" s="142"/>
      <c r="V220" s="142"/>
      <c r="W220" s="142"/>
      <c r="X220" s="142"/>
      <c r="Y220" s="142"/>
      <c r="Z220" s="142"/>
    </row>
    <row r="221" spans="1:26" ht="15.75" customHeight="1" x14ac:dyDescent="0.2">
      <c r="A221" s="142"/>
      <c r="B221" s="244"/>
      <c r="C221" s="244"/>
      <c r="D221" s="245"/>
      <c r="E221" s="142"/>
      <c r="F221" s="142"/>
      <c r="G221" s="142"/>
      <c r="H221" s="205"/>
      <c r="I221" s="205"/>
      <c r="J221" s="205"/>
      <c r="K221" s="205"/>
      <c r="L221" s="205"/>
      <c r="M221" s="142"/>
      <c r="N221" s="142"/>
      <c r="O221" s="142"/>
      <c r="P221" s="142"/>
      <c r="Q221" s="142"/>
      <c r="R221" s="142"/>
      <c r="S221" s="142"/>
      <c r="T221" s="142"/>
      <c r="U221" s="142"/>
      <c r="V221" s="142"/>
      <c r="W221" s="142"/>
      <c r="X221" s="142"/>
      <c r="Y221" s="142"/>
      <c r="Z221" s="142"/>
    </row>
    <row r="222" spans="1:26" ht="15.75" customHeight="1" x14ac:dyDescent="0.2">
      <c r="A222" s="142"/>
      <c r="B222" s="244"/>
      <c r="C222" s="244"/>
      <c r="D222" s="245"/>
      <c r="E222" s="142"/>
      <c r="F222" s="142"/>
      <c r="G222" s="142"/>
      <c r="H222" s="205"/>
      <c r="I222" s="205"/>
      <c r="J222" s="205"/>
      <c r="K222" s="205"/>
      <c r="L222" s="205"/>
      <c r="M222" s="142"/>
      <c r="N222" s="142"/>
      <c r="O222" s="142"/>
      <c r="P222" s="142"/>
      <c r="Q222" s="142"/>
      <c r="R222" s="142"/>
      <c r="S222" s="142"/>
      <c r="T222" s="142"/>
      <c r="U222" s="142"/>
      <c r="V222" s="142"/>
      <c r="W222" s="142"/>
      <c r="X222" s="142"/>
      <c r="Y222" s="142"/>
      <c r="Z222" s="142"/>
    </row>
    <row r="223" spans="1:26" ht="15.75" customHeight="1" x14ac:dyDescent="0.2">
      <c r="A223" s="142"/>
      <c r="B223" s="244"/>
      <c r="C223" s="244"/>
      <c r="D223" s="245"/>
      <c r="E223" s="142"/>
      <c r="F223" s="142"/>
      <c r="G223" s="142"/>
      <c r="H223" s="205"/>
      <c r="I223" s="205"/>
      <c r="J223" s="205"/>
      <c r="K223" s="205"/>
      <c r="L223" s="205"/>
      <c r="M223" s="142"/>
      <c r="N223" s="142"/>
      <c r="O223" s="142"/>
      <c r="P223" s="142"/>
      <c r="Q223" s="142"/>
      <c r="R223" s="142"/>
      <c r="S223" s="142"/>
      <c r="T223" s="142"/>
      <c r="U223" s="142"/>
      <c r="V223" s="142"/>
      <c r="W223" s="142"/>
      <c r="X223" s="142"/>
      <c r="Y223" s="142"/>
      <c r="Z223" s="142"/>
    </row>
    <row r="224" spans="1:26" ht="15.75" customHeight="1" x14ac:dyDescent="0.2">
      <c r="A224" s="142"/>
      <c r="B224" s="244"/>
      <c r="C224" s="244"/>
      <c r="D224" s="245"/>
      <c r="E224" s="142"/>
      <c r="F224" s="142"/>
      <c r="G224" s="142"/>
      <c r="H224" s="205"/>
      <c r="I224" s="205"/>
      <c r="J224" s="205"/>
      <c r="K224" s="205"/>
      <c r="L224" s="205"/>
      <c r="M224" s="142"/>
      <c r="N224" s="142"/>
      <c r="O224" s="142"/>
      <c r="P224" s="142"/>
      <c r="Q224" s="142"/>
      <c r="R224" s="142"/>
      <c r="S224" s="142"/>
      <c r="T224" s="142"/>
      <c r="U224" s="142"/>
      <c r="V224" s="142"/>
      <c r="W224" s="142"/>
      <c r="X224" s="142"/>
      <c r="Y224" s="142"/>
      <c r="Z224" s="142"/>
    </row>
    <row r="225" spans="1:26" ht="15.75" customHeight="1" x14ac:dyDescent="0.2">
      <c r="A225" s="142"/>
      <c r="B225" s="244"/>
      <c r="C225" s="244"/>
      <c r="D225" s="245"/>
      <c r="E225" s="142"/>
      <c r="F225" s="142"/>
      <c r="G225" s="142"/>
      <c r="H225" s="205"/>
      <c r="I225" s="205"/>
      <c r="J225" s="205"/>
      <c r="K225" s="205"/>
      <c r="L225" s="205"/>
      <c r="M225" s="142"/>
      <c r="N225" s="142"/>
      <c r="O225" s="142"/>
      <c r="P225" s="142"/>
      <c r="Q225" s="142"/>
      <c r="R225" s="142"/>
      <c r="S225" s="142"/>
      <c r="T225" s="142"/>
      <c r="U225" s="142"/>
      <c r="V225" s="142"/>
      <c r="W225" s="142"/>
      <c r="X225" s="142"/>
      <c r="Y225" s="142"/>
      <c r="Z225" s="142"/>
    </row>
    <row r="226" spans="1:26" ht="15.75" customHeight="1" x14ac:dyDescent="0.2">
      <c r="A226" s="142"/>
      <c r="B226" s="244"/>
      <c r="C226" s="244"/>
      <c r="D226" s="245"/>
      <c r="E226" s="142"/>
      <c r="F226" s="142"/>
      <c r="G226" s="142"/>
      <c r="H226" s="205"/>
      <c r="I226" s="205"/>
      <c r="J226" s="205"/>
      <c r="K226" s="205"/>
      <c r="L226" s="205"/>
      <c r="M226" s="142"/>
      <c r="N226" s="142"/>
      <c r="O226" s="142"/>
      <c r="P226" s="142"/>
      <c r="Q226" s="142"/>
      <c r="R226" s="142"/>
      <c r="S226" s="142"/>
      <c r="T226" s="142"/>
      <c r="U226" s="142"/>
      <c r="V226" s="142"/>
      <c r="W226" s="142"/>
      <c r="X226" s="142"/>
      <c r="Y226" s="142"/>
      <c r="Z226" s="142"/>
    </row>
    <row r="227" spans="1:26" ht="15.75" customHeight="1" x14ac:dyDescent="0.2">
      <c r="A227" s="142"/>
      <c r="B227" s="244"/>
      <c r="C227" s="244"/>
      <c r="D227" s="245"/>
      <c r="E227" s="142"/>
      <c r="F227" s="142"/>
      <c r="G227" s="142"/>
      <c r="H227" s="205"/>
      <c r="I227" s="205"/>
      <c r="J227" s="205"/>
      <c r="K227" s="205"/>
      <c r="L227" s="205"/>
      <c r="M227" s="142"/>
      <c r="N227" s="142"/>
      <c r="O227" s="142"/>
      <c r="P227" s="142"/>
      <c r="Q227" s="142"/>
      <c r="R227" s="142"/>
      <c r="S227" s="142"/>
      <c r="T227" s="142"/>
      <c r="U227" s="142"/>
      <c r="V227" s="142"/>
      <c r="W227" s="142"/>
      <c r="X227" s="142"/>
      <c r="Y227" s="142"/>
      <c r="Z227" s="142"/>
    </row>
    <row r="228" spans="1:26" ht="15.75" customHeight="1" x14ac:dyDescent="0.2">
      <c r="A228" s="142"/>
      <c r="B228" s="244"/>
      <c r="C228" s="244"/>
      <c r="D228" s="245"/>
      <c r="E228" s="142"/>
      <c r="F228" s="142"/>
      <c r="G228" s="142"/>
      <c r="H228" s="205"/>
      <c r="I228" s="205"/>
      <c r="J228" s="205"/>
      <c r="K228" s="205"/>
      <c r="L228" s="205"/>
      <c r="M228" s="142"/>
      <c r="N228" s="142"/>
      <c r="O228" s="142"/>
      <c r="P228" s="142"/>
      <c r="Q228" s="142"/>
      <c r="R228" s="142"/>
      <c r="S228" s="142"/>
      <c r="T228" s="142"/>
      <c r="U228" s="142"/>
      <c r="V228" s="142"/>
      <c r="W228" s="142"/>
      <c r="X228" s="142"/>
      <c r="Y228" s="142"/>
      <c r="Z228" s="142"/>
    </row>
    <row r="229" spans="1:26" ht="15.75" customHeight="1" x14ac:dyDescent="0.2">
      <c r="A229" s="142"/>
      <c r="B229" s="244"/>
      <c r="C229" s="244"/>
      <c r="D229" s="245"/>
      <c r="E229" s="142"/>
      <c r="F229" s="142"/>
      <c r="G229" s="142"/>
      <c r="H229" s="205"/>
      <c r="I229" s="205"/>
      <c r="J229" s="205"/>
      <c r="K229" s="205"/>
      <c r="L229" s="205"/>
      <c r="M229" s="142"/>
      <c r="N229" s="142"/>
      <c r="O229" s="142"/>
      <c r="P229" s="142"/>
      <c r="Q229" s="142"/>
      <c r="R229" s="142"/>
      <c r="S229" s="142"/>
      <c r="T229" s="142"/>
      <c r="U229" s="142"/>
      <c r="V229" s="142"/>
      <c r="W229" s="142"/>
      <c r="X229" s="142"/>
      <c r="Y229" s="142"/>
      <c r="Z229" s="142"/>
    </row>
    <row r="230" spans="1:26" ht="15.75" customHeight="1" x14ac:dyDescent="0.2">
      <c r="A230" s="142"/>
      <c r="B230" s="244"/>
      <c r="C230" s="244"/>
      <c r="D230" s="245"/>
      <c r="E230" s="142"/>
      <c r="F230" s="142"/>
      <c r="G230" s="142"/>
      <c r="H230" s="205"/>
      <c r="I230" s="205"/>
      <c r="J230" s="205"/>
      <c r="K230" s="205"/>
      <c r="L230" s="205"/>
      <c r="M230" s="142"/>
      <c r="N230" s="142"/>
      <c r="O230" s="142"/>
      <c r="P230" s="142"/>
      <c r="Q230" s="142"/>
      <c r="R230" s="142"/>
      <c r="S230" s="142"/>
      <c r="T230" s="142"/>
      <c r="U230" s="142"/>
      <c r="V230" s="142"/>
      <c r="W230" s="142"/>
      <c r="X230" s="142"/>
      <c r="Y230" s="142"/>
      <c r="Z230" s="142"/>
    </row>
    <row r="231" spans="1:26" ht="15.75" customHeight="1" x14ac:dyDescent="0.2">
      <c r="A231" s="142"/>
      <c r="B231" s="244"/>
      <c r="C231" s="244"/>
      <c r="D231" s="245"/>
      <c r="E231" s="142"/>
      <c r="F231" s="142"/>
      <c r="G231" s="142"/>
      <c r="H231" s="205"/>
      <c r="I231" s="205"/>
      <c r="J231" s="205"/>
      <c r="K231" s="205"/>
      <c r="L231" s="205"/>
      <c r="M231" s="142"/>
      <c r="N231" s="142"/>
      <c r="O231" s="142"/>
      <c r="P231" s="142"/>
      <c r="Q231" s="142"/>
      <c r="R231" s="142"/>
      <c r="S231" s="142"/>
      <c r="T231" s="142"/>
      <c r="U231" s="142"/>
      <c r="V231" s="142"/>
      <c r="W231" s="142"/>
      <c r="X231" s="142"/>
      <c r="Y231" s="142"/>
      <c r="Z231" s="142"/>
    </row>
    <row r="232" spans="1:26" ht="15.75" customHeight="1" x14ac:dyDescent="0.2">
      <c r="A232" s="142"/>
      <c r="B232" s="244"/>
      <c r="C232" s="244"/>
      <c r="D232" s="245"/>
      <c r="E232" s="142"/>
      <c r="F232" s="142"/>
      <c r="G232" s="142"/>
      <c r="H232" s="205"/>
      <c r="I232" s="205"/>
      <c r="J232" s="205"/>
      <c r="K232" s="205"/>
      <c r="L232" s="205"/>
      <c r="M232" s="142"/>
      <c r="N232" s="142"/>
      <c r="O232" s="142"/>
      <c r="P232" s="142"/>
      <c r="Q232" s="142"/>
      <c r="R232" s="142"/>
      <c r="S232" s="142"/>
      <c r="T232" s="142"/>
      <c r="U232" s="142"/>
      <c r="V232" s="142"/>
      <c r="W232" s="142"/>
      <c r="X232" s="142"/>
      <c r="Y232" s="142"/>
      <c r="Z232" s="142"/>
    </row>
    <row r="233" spans="1:26" ht="15.75" customHeight="1" x14ac:dyDescent="0.2">
      <c r="A233" s="142"/>
      <c r="B233" s="244"/>
      <c r="C233" s="244"/>
      <c r="D233" s="245"/>
      <c r="E233" s="142"/>
      <c r="F233" s="142"/>
      <c r="G233" s="142"/>
      <c r="H233" s="205"/>
      <c r="I233" s="205"/>
      <c r="J233" s="205"/>
      <c r="K233" s="205"/>
      <c r="L233" s="205"/>
      <c r="M233" s="142"/>
      <c r="N233" s="142"/>
      <c r="O233" s="142"/>
      <c r="P233" s="142"/>
      <c r="Q233" s="142"/>
      <c r="R233" s="142"/>
      <c r="S233" s="142"/>
      <c r="T233" s="142"/>
      <c r="U233" s="142"/>
      <c r="V233" s="142"/>
      <c r="W233" s="142"/>
      <c r="X233" s="142"/>
      <c r="Y233" s="142"/>
      <c r="Z233" s="142"/>
    </row>
    <row r="234" spans="1:26" ht="15.75" customHeight="1" x14ac:dyDescent="0.2">
      <c r="A234" s="142"/>
      <c r="B234" s="244"/>
      <c r="C234" s="244"/>
      <c r="D234" s="245"/>
      <c r="E234" s="142"/>
      <c r="F234" s="142"/>
      <c r="G234" s="142"/>
      <c r="H234" s="205"/>
      <c r="I234" s="205"/>
      <c r="J234" s="205"/>
      <c r="K234" s="205"/>
      <c r="L234" s="205"/>
      <c r="M234" s="142"/>
      <c r="N234" s="142"/>
      <c r="O234" s="142"/>
      <c r="P234" s="142"/>
      <c r="Q234" s="142"/>
      <c r="R234" s="142"/>
      <c r="S234" s="142"/>
      <c r="T234" s="142"/>
      <c r="U234" s="142"/>
      <c r="V234" s="142"/>
      <c r="W234" s="142"/>
      <c r="X234" s="142"/>
      <c r="Y234" s="142"/>
      <c r="Z234" s="142"/>
    </row>
    <row r="235" spans="1:26" ht="15.75" customHeight="1" x14ac:dyDescent="0.2">
      <c r="A235" s="142"/>
      <c r="B235" s="244"/>
      <c r="C235" s="244"/>
      <c r="D235" s="245"/>
      <c r="E235" s="142"/>
      <c r="F235" s="142"/>
      <c r="G235" s="142"/>
      <c r="H235" s="205"/>
      <c r="I235" s="205"/>
      <c r="J235" s="205"/>
      <c r="K235" s="205"/>
      <c r="L235" s="205"/>
      <c r="M235" s="142"/>
      <c r="N235" s="142"/>
      <c r="O235" s="142"/>
      <c r="P235" s="142"/>
      <c r="Q235" s="142"/>
      <c r="R235" s="142"/>
      <c r="S235" s="142"/>
      <c r="T235" s="142"/>
      <c r="U235" s="142"/>
      <c r="V235" s="142"/>
      <c r="W235" s="142"/>
      <c r="X235" s="142"/>
      <c r="Y235" s="142"/>
      <c r="Z235" s="142"/>
    </row>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B1:G1"/>
    <mergeCell ref="A2:G2"/>
    <mergeCell ref="A3:G3"/>
    <mergeCell ref="A5:G5"/>
    <mergeCell ref="A6:G6"/>
    <mergeCell ref="A7:A8"/>
    <mergeCell ref="H7:H8"/>
    <mergeCell ref="A11:G11"/>
    <mergeCell ref="A13:G13"/>
    <mergeCell ref="D14:F14"/>
    <mergeCell ref="D15:F15"/>
    <mergeCell ref="D16:F16"/>
    <mergeCell ref="D17:F17"/>
    <mergeCell ref="D18:F18"/>
    <mergeCell ref="A35:H35"/>
    <mergeCell ref="A36:H36"/>
    <mergeCell ref="D19:F19"/>
    <mergeCell ref="A21:G21"/>
    <mergeCell ref="A22:G22"/>
    <mergeCell ref="F24:F26"/>
    <mergeCell ref="F28:F30"/>
    <mergeCell ref="A32:G32"/>
    <mergeCell ref="A33:G33"/>
  </mergeCells>
  <pageMargins left="0.5" right="0.2" top="0.5" bottom="0.5" header="0" footer="0"/>
  <pageSetup orientation="landscape"/>
  <headerFooter>
    <oddHeader>&amp;LAKIS AIMS 2019&amp;CAIHEC AIMS AY 2018-19</oddHeader>
    <oddFooter>&amp;LAmerican Indian Higher Education Consortium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Cover</vt:lpstr>
      <vt:lpstr>Introduction</vt:lpstr>
      <vt:lpstr>1.1 Institutional Profile</vt:lpstr>
      <vt:lpstr>1.2a ISC &amp; FTE</vt:lpstr>
      <vt:lpstr>1.2b Tribal Affiliations</vt:lpstr>
      <vt:lpstr>1.2c Institutional Narrative</vt:lpstr>
      <vt:lpstr>1.3a First Time Students</vt:lpstr>
      <vt:lpstr>1.3b General Student Pop</vt:lpstr>
      <vt:lpstr>1.4 Institution Retention</vt:lpstr>
      <vt:lpstr>1.5 Community Education</vt:lpstr>
      <vt:lpstr>2.1 Student Tuition &amp; Costs</vt:lpstr>
      <vt:lpstr>2.2 Non-Fed Operational Funding</vt:lpstr>
      <vt:lpstr>3.1 Academic Building</vt:lpstr>
      <vt:lpstr>3.2 Library Fac &amp; Res Equipment</vt:lpstr>
      <vt:lpstr>3.3 Research Equipment</vt:lpstr>
      <vt:lpstr>4.1 Program Offerings</vt:lpstr>
      <vt:lpstr>4.2a Fall Enrollment</vt:lpstr>
      <vt:lpstr>4.2b Completion</vt:lpstr>
      <vt:lpstr>5.1 &amp; 5.2 Academic Core</vt:lpstr>
      <vt:lpstr>5.5 &amp; 5.6 Remedial-Dev Courses</vt:lpstr>
      <vt:lpstr>5.7 Distance Learning</vt:lpstr>
      <vt:lpstr>6.1 Student Activities</vt:lpstr>
      <vt:lpstr>7.1 Personnel Demographics &amp; Ed</vt:lpstr>
      <vt:lpstr>7.2 Fac Prof Dev Service</vt:lpstr>
      <vt:lpstr>8.1 Students with Disabilities </vt:lpstr>
      <vt:lpstr>1.2b</vt:lpstr>
      <vt:lpstr>1.3a</vt:lpstr>
      <vt:lpstr>1.3b</vt:lpstr>
      <vt:lpstr>1.4</vt:lpstr>
      <vt:lpstr>2.1</vt:lpstr>
      <vt:lpstr>2.2</vt:lpstr>
      <vt:lpstr>3.1</vt:lpstr>
      <vt:lpstr>Tab 4.2a</vt:lpstr>
      <vt:lpstr>Tab 4.2b</vt:lpstr>
      <vt:lpstr>5.1 and 5.2</vt:lpstr>
      <vt:lpstr>5.1 and 5.2 AICF</vt:lpstr>
      <vt:lpstr>5.5 and 5.6</vt:lpstr>
      <vt:lpstr>5.7</vt:lpstr>
      <vt:lpstr>6.1</vt:lpstr>
      <vt:lpstr> 7.1 </vt:lpstr>
      <vt:lpstr>7.2</vt:lpstr>
      <vt:lpstr>8.1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Cardell</dc:creator>
  <cp:lastModifiedBy>Katherine Cardell</cp:lastModifiedBy>
  <dcterms:created xsi:type="dcterms:W3CDTF">2021-01-11T19:45:44Z</dcterms:created>
  <dcterms:modified xsi:type="dcterms:W3CDTF">2021-06-11T15:08:08Z</dcterms:modified>
</cp:coreProperties>
</file>